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Programs\Excel\Pivot Table\"/>
    </mc:Choice>
  </mc:AlternateContent>
  <xr:revisionPtr revIDLastSave="0" documentId="13_ncr:1_{5AA5184E-2193-40C1-8981-9E3B699E9F49}" xr6:coauthVersionLast="47" xr6:coauthVersionMax="47" xr10:uidLastSave="{00000000-0000-0000-0000-000000000000}"/>
  <bookViews>
    <workbookView xWindow="0" yWindow="50" windowWidth="11250" windowHeight="10000" activeTab="1" xr2:uid="{26D4546B-D2A1-4444-8EAF-A6228F96F0C1}"/>
  </bookViews>
  <sheets>
    <sheet name="Pivots" sheetId="1" r:id="rId1"/>
    <sheet name="Data" sheetId="2" r:id="rId2"/>
    <sheet name="Q1,2" sheetId="3" r:id="rId3"/>
    <sheet name="Q3,4" sheetId="4" r:id="rId4"/>
    <sheet name="Q5" sheetId="5" r:id="rId5"/>
    <sheet name="Q6,7" sheetId="8" r:id="rId6"/>
    <sheet name="Q8" sheetId="11" r:id="rId7"/>
    <sheet name="Q9" sheetId="12" r:id="rId8"/>
    <sheet name="Q10" sheetId="13" r:id="rId9"/>
  </sheets>
  <definedNames>
    <definedName name="_xlnm._FilterDatabase" localSheetId="1" hidden="1">Data!$B$3:$H$1003</definedName>
    <definedName name="Slicer_Representative">#N/A</definedName>
    <definedName name="Slicer_Representative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2" l="1"/>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alcChain>
</file>

<file path=xl/sharedStrings.xml><?xml version="1.0" encoding="utf-8"?>
<sst xmlns="http://schemas.openxmlformats.org/spreadsheetml/2006/main" count="3235" uniqueCount="1115">
  <si>
    <t>Customer ID</t>
  </si>
  <si>
    <t>Duration</t>
  </si>
  <si>
    <t>Purchase Amount</t>
  </si>
  <si>
    <t>Representative</t>
  </si>
  <si>
    <t>Date of Call</t>
  </si>
  <si>
    <t>C0008</t>
  </si>
  <si>
    <t>R03</t>
  </si>
  <si>
    <t>C0006</t>
  </si>
  <si>
    <t>C0011</t>
  </si>
  <si>
    <t>R02</t>
  </si>
  <si>
    <t>R05</t>
  </si>
  <si>
    <t>R01</t>
  </si>
  <si>
    <t>C0004</t>
  </si>
  <si>
    <t>R04</t>
  </si>
  <si>
    <t>C0013</t>
  </si>
  <si>
    <t>C0007</t>
  </si>
  <si>
    <t>C0012</t>
  </si>
  <si>
    <t>C0001</t>
  </si>
  <si>
    <t>C0010</t>
  </si>
  <si>
    <t>C0015</t>
  </si>
  <si>
    <t>C0003</t>
  </si>
  <si>
    <t>C0014</t>
  </si>
  <si>
    <t>C0009</t>
  </si>
  <si>
    <t>C0005</t>
  </si>
  <si>
    <t>C0002</t>
  </si>
  <si>
    <t>Call number</t>
  </si>
  <si>
    <t>Call_7271</t>
  </si>
  <si>
    <t>Call_7272</t>
  </si>
  <si>
    <t>Call_7273</t>
  </si>
  <si>
    <t>Call_7274</t>
  </si>
  <si>
    <t>Call_7275</t>
  </si>
  <si>
    <t>Call_7276</t>
  </si>
  <si>
    <t>Call_7277</t>
  </si>
  <si>
    <t>Call_7278</t>
  </si>
  <si>
    <t>Call_7279</t>
  </si>
  <si>
    <t>Call_7280</t>
  </si>
  <si>
    <t>Call_7281</t>
  </si>
  <si>
    <t>Call_7282</t>
  </si>
  <si>
    <t>Call_7283</t>
  </si>
  <si>
    <t>Call_7284</t>
  </si>
  <si>
    <t>Call_7285</t>
  </si>
  <si>
    <t>Call_7286</t>
  </si>
  <si>
    <t>Call_7287</t>
  </si>
  <si>
    <t>Call_7288</t>
  </si>
  <si>
    <t>Call_7289</t>
  </si>
  <si>
    <t>Call_7290</t>
  </si>
  <si>
    <t>Call_7291</t>
  </si>
  <si>
    <t>Call_7292</t>
  </si>
  <si>
    <t>Call_7293</t>
  </si>
  <si>
    <t>Call_7294</t>
  </si>
  <si>
    <t>Call_7295</t>
  </si>
  <si>
    <t>Call_7296</t>
  </si>
  <si>
    <t>Call_7297</t>
  </si>
  <si>
    <t>Call_7298</t>
  </si>
  <si>
    <t>Call_7299</t>
  </si>
  <si>
    <t>Call_7300</t>
  </si>
  <si>
    <t>Call_7301</t>
  </si>
  <si>
    <t>Call_7302</t>
  </si>
  <si>
    <t>Call_7303</t>
  </si>
  <si>
    <t>Call_7304</t>
  </si>
  <si>
    <t>Call_7305</t>
  </si>
  <si>
    <t>Call_7306</t>
  </si>
  <si>
    <t>Call_7307</t>
  </si>
  <si>
    <t>Call_7308</t>
  </si>
  <si>
    <t>Call_7309</t>
  </si>
  <si>
    <t>Call_7310</t>
  </si>
  <si>
    <t>Call_7311</t>
  </si>
  <si>
    <t>Call_7312</t>
  </si>
  <si>
    <t>Call_7313</t>
  </si>
  <si>
    <t>Call_7314</t>
  </si>
  <si>
    <t>Call_7315</t>
  </si>
  <si>
    <t>Call_7316</t>
  </si>
  <si>
    <t>Call_7317</t>
  </si>
  <si>
    <t>Call_7318</t>
  </si>
  <si>
    <t>Call_7319</t>
  </si>
  <si>
    <t>Call_7320</t>
  </si>
  <si>
    <t>Call_7321</t>
  </si>
  <si>
    <t>Call_7322</t>
  </si>
  <si>
    <t>Call_7323</t>
  </si>
  <si>
    <t>Call_7324</t>
  </si>
  <si>
    <t>Call_7325</t>
  </si>
  <si>
    <t>Call_7326</t>
  </si>
  <si>
    <t>Call_7327</t>
  </si>
  <si>
    <t>Call_7328</t>
  </si>
  <si>
    <t>Call_7329</t>
  </si>
  <si>
    <t>Call_7330</t>
  </si>
  <si>
    <t>Call_7331</t>
  </si>
  <si>
    <t>Call_7332</t>
  </si>
  <si>
    <t>Call_7333</t>
  </si>
  <si>
    <t>Call_7334</t>
  </si>
  <si>
    <t>Call_7335</t>
  </si>
  <si>
    <t>Call_7336</t>
  </si>
  <si>
    <t>Call_7337</t>
  </si>
  <si>
    <t>Call_7338</t>
  </si>
  <si>
    <t>Call_7339</t>
  </si>
  <si>
    <t>Call_7340</t>
  </si>
  <si>
    <t>Call_7341</t>
  </si>
  <si>
    <t>Call_7342</t>
  </si>
  <si>
    <t>Call_7343</t>
  </si>
  <si>
    <t>Call_7344</t>
  </si>
  <si>
    <t>Call_7345</t>
  </si>
  <si>
    <t>Call_7346</t>
  </si>
  <si>
    <t>Call_7347</t>
  </si>
  <si>
    <t>Call_7348</t>
  </si>
  <si>
    <t>Call_7349</t>
  </si>
  <si>
    <t>Call_7350</t>
  </si>
  <si>
    <t>Call_7351</t>
  </si>
  <si>
    <t>Call_7352</t>
  </si>
  <si>
    <t>Call_7353</t>
  </si>
  <si>
    <t>Call_7354</t>
  </si>
  <si>
    <t>Call_7355</t>
  </si>
  <si>
    <t>Call_7356</t>
  </si>
  <si>
    <t>Call_7357</t>
  </si>
  <si>
    <t>Call_7358</t>
  </si>
  <si>
    <t>Call_7359</t>
  </si>
  <si>
    <t>Call_7360</t>
  </si>
  <si>
    <t>Call_7361</t>
  </si>
  <si>
    <t>Call_7362</t>
  </si>
  <si>
    <t>Call_7363</t>
  </si>
  <si>
    <t>Call_7364</t>
  </si>
  <si>
    <t>Call_7365</t>
  </si>
  <si>
    <t>Call_7366</t>
  </si>
  <si>
    <t>Call_7367</t>
  </si>
  <si>
    <t>Call_7368</t>
  </si>
  <si>
    <t>Call_7369</t>
  </si>
  <si>
    <t>Call_7370</t>
  </si>
  <si>
    <t>Call_7371</t>
  </si>
  <si>
    <t>Call_7372</t>
  </si>
  <si>
    <t>Call_7373</t>
  </si>
  <si>
    <t>Call_7374</t>
  </si>
  <si>
    <t>Call_7375</t>
  </si>
  <si>
    <t>Call_7376</t>
  </si>
  <si>
    <t>Call_7377</t>
  </si>
  <si>
    <t>Call_7378</t>
  </si>
  <si>
    <t>Call_7379</t>
  </si>
  <si>
    <t>Call_7380</t>
  </si>
  <si>
    <t>Call_7381</t>
  </si>
  <si>
    <t>Call_7382</t>
  </si>
  <si>
    <t>Call_7383</t>
  </si>
  <si>
    <t>Call_7384</t>
  </si>
  <si>
    <t>Call_7385</t>
  </si>
  <si>
    <t>Call_7386</t>
  </si>
  <si>
    <t>Call_7387</t>
  </si>
  <si>
    <t>Call_7388</t>
  </si>
  <si>
    <t>Call_7389</t>
  </si>
  <si>
    <t>Call_7390</t>
  </si>
  <si>
    <t>Call_7391</t>
  </si>
  <si>
    <t>Call_7392</t>
  </si>
  <si>
    <t>Call_7393</t>
  </si>
  <si>
    <t>Call_7394</t>
  </si>
  <si>
    <t>Call_7395</t>
  </si>
  <si>
    <t>Call_7396</t>
  </si>
  <si>
    <t>Call_7397</t>
  </si>
  <si>
    <t>Call_7398</t>
  </si>
  <si>
    <t>Call_7399</t>
  </si>
  <si>
    <t>Call_7400</t>
  </si>
  <si>
    <t>Call_7401</t>
  </si>
  <si>
    <t>Call_7402</t>
  </si>
  <si>
    <t>Call_7403</t>
  </si>
  <si>
    <t>Call_7404</t>
  </si>
  <si>
    <t>Call_7405</t>
  </si>
  <si>
    <t>Call_7406</t>
  </si>
  <si>
    <t>Call_7407</t>
  </si>
  <si>
    <t>Call_7408</t>
  </si>
  <si>
    <t>Call_7409</t>
  </si>
  <si>
    <t>Call_7410</t>
  </si>
  <si>
    <t>Call_7411</t>
  </si>
  <si>
    <t>Call_7412</t>
  </si>
  <si>
    <t>Call_7413</t>
  </si>
  <si>
    <t>Call_7414</t>
  </si>
  <si>
    <t>Call_7415</t>
  </si>
  <si>
    <t>Call_7416</t>
  </si>
  <si>
    <t>Call_7417</t>
  </si>
  <si>
    <t>Call_7418</t>
  </si>
  <si>
    <t>Call_7419</t>
  </si>
  <si>
    <t>Call_7420</t>
  </si>
  <si>
    <t>Call_7421</t>
  </si>
  <si>
    <t>Call_7422</t>
  </si>
  <si>
    <t>Call_7423</t>
  </si>
  <si>
    <t>Call_7424</t>
  </si>
  <si>
    <t>Call_7425</t>
  </si>
  <si>
    <t>Call_7426</t>
  </si>
  <si>
    <t>Call_7427</t>
  </si>
  <si>
    <t>Call_7428</t>
  </si>
  <si>
    <t>Call_7429</t>
  </si>
  <si>
    <t>Call_7430</t>
  </si>
  <si>
    <t>Call_7431</t>
  </si>
  <si>
    <t>Call_7432</t>
  </si>
  <si>
    <t>Call_7433</t>
  </si>
  <si>
    <t>Call_7434</t>
  </si>
  <si>
    <t>Call_7435</t>
  </si>
  <si>
    <t>Call_7436</t>
  </si>
  <si>
    <t>Call_7437</t>
  </si>
  <si>
    <t>Call_7438</t>
  </si>
  <si>
    <t>Call_7439</t>
  </si>
  <si>
    <t>Call_7440</t>
  </si>
  <si>
    <t>Call_7441</t>
  </si>
  <si>
    <t>Call_7442</t>
  </si>
  <si>
    <t>Call_7443</t>
  </si>
  <si>
    <t>Call_7444</t>
  </si>
  <si>
    <t>Call_7445</t>
  </si>
  <si>
    <t>Call_7446</t>
  </si>
  <si>
    <t>Call_7447</t>
  </si>
  <si>
    <t>Call_7448</t>
  </si>
  <si>
    <t>Call_7449</t>
  </si>
  <si>
    <t>Call_7450</t>
  </si>
  <si>
    <t>Call_7451</t>
  </si>
  <si>
    <t>Call_7452</t>
  </si>
  <si>
    <t>Call_7453</t>
  </si>
  <si>
    <t>Call_7454</t>
  </si>
  <si>
    <t>Call_7455</t>
  </si>
  <si>
    <t>Call_7456</t>
  </si>
  <si>
    <t>Call_7457</t>
  </si>
  <si>
    <t>Call_7458</t>
  </si>
  <si>
    <t>Call_7459</t>
  </si>
  <si>
    <t>Call_7460</t>
  </si>
  <si>
    <t>Call_7461</t>
  </si>
  <si>
    <t>Call_7462</t>
  </si>
  <si>
    <t>Call_7463</t>
  </si>
  <si>
    <t>Call_7464</t>
  </si>
  <si>
    <t>Call_7465</t>
  </si>
  <si>
    <t>Call_7466</t>
  </si>
  <si>
    <t>Call_7467</t>
  </si>
  <si>
    <t>Call_7468</t>
  </si>
  <si>
    <t>Call_7469</t>
  </si>
  <si>
    <t>Call_7470</t>
  </si>
  <si>
    <t>Call_7471</t>
  </si>
  <si>
    <t>Call_7472</t>
  </si>
  <si>
    <t>Call_7473</t>
  </si>
  <si>
    <t>Call_7474</t>
  </si>
  <si>
    <t>Call_7475</t>
  </si>
  <si>
    <t>Call_7476</t>
  </si>
  <si>
    <t>Call_7477</t>
  </si>
  <si>
    <t>Call_7478</t>
  </si>
  <si>
    <t>Call_7479</t>
  </si>
  <si>
    <t>Call_7480</t>
  </si>
  <si>
    <t>Call_7481</t>
  </si>
  <si>
    <t>Call_7482</t>
  </si>
  <si>
    <t>Call_7483</t>
  </si>
  <si>
    <t>Call_7484</t>
  </si>
  <si>
    <t>Call_7485</t>
  </si>
  <si>
    <t>Call_7486</t>
  </si>
  <si>
    <t>Call_7487</t>
  </si>
  <si>
    <t>Call_7488</t>
  </si>
  <si>
    <t>Call_7489</t>
  </si>
  <si>
    <t>Call_7490</t>
  </si>
  <si>
    <t>Call_7491</t>
  </si>
  <si>
    <t>Call_7492</t>
  </si>
  <si>
    <t>Call_7493</t>
  </si>
  <si>
    <t>Call_7494</t>
  </si>
  <si>
    <t>Call_7495</t>
  </si>
  <si>
    <t>Call_7496</t>
  </si>
  <si>
    <t>Call_7497</t>
  </si>
  <si>
    <t>Call_7498</t>
  </si>
  <si>
    <t>Call_7499</t>
  </si>
  <si>
    <t>Call_7500</t>
  </si>
  <si>
    <t>Call_7501</t>
  </si>
  <si>
    <t>Call_7502</t>
  </si>
  <si>
    <t>Call_7503</t>
  </si>
  <si>
    <t>Call_7504</t>
  </si>
  <si>
    <t>Call_7505</t>
  </si>
  <si>
    <t>Call_7506</t>
  </si>
  <si>
    <t>Call_7507</t>
  </si>
  <si>
    <t>Call_7508</t>
  </si>
  <si>
    <t>Call_7509</t>
  </si>
  <si>
    <t>Call_7510</t>
  </si>
  <si>
    <t>Call_7511</t>
  </si>
  <si>
    <t>Call_7512</t>
  </si>
  <si>
    <t>Call_7513</t>
  </si>
  <si>
    <t>Call_7514</t>
  </si>
  <si>
    <t>Call_7515</t>
  </si>
  <si>
    <t>Call_7516</t>
  </si>
  <si>
    <t>Call_7517</t>
  </si>
  <si>
    <t>Call_7518</t>
  </si>
  <si>
    <t>Call_7519</t>
  </si>
  <si>
    <t>Call_7520</t>
  </si>
  <si>
    <t>Call_7521</t>
  </si>
  <si>
    <t>Call_7522</t>
  </si>
  <si>
    <t>Call_7523</t>
  </si>
  <si>
    <t>Call_7524</t>
  </si>
  <si>
    <t>Call_7525</t>
  </si>
  <si>
    <t>Call_7526</t>
  </si>
  <si>
    <t>Call_7527</t>
  </si>
  <si>
    <t>Call_7528</t>
  </si>
  <si>
    <t>Call_7529</t>
  </si>
  <si>
    <t>Call_7530</t>
  </si>
  <si>
    <t>Call_7531</t>
  </si>
  <si>
    <t>Call_7532</t>
  </si>
  <si>
    <t>Call_7533</t>
  </si>
  <si>
    <t>Call_7534</t>
  </si>
  <si>
    <t>Call_7535</t>
  </si>
  <si>
    <t>Call_7536</t>
  </si>
  <si>
    <t>Call_7537</t>
  </si>
  <si>
    <t>Call_7538</t>
  </si>
  <si>
    <t>Call_7539</t>
  </si>
  <si>
    <t>Call_7540</t>
  </si>
  <si>
    <t>Call_7541</t>
  </si>
  <si>
    <t>Call_7542</t>
  </si>
  <si>
    <t>Call_7543</t>
  </si>
  <si>
    <t>Call_7544</t>
  </si>
  <si>
    <t>Call_7545</t>
  </si>
  <si>
    <t>Call_7546</t>
  </si>
  <si>
    <t>Call_7547</t>
  </si>
  <si>
    <t>Call_7548</t>
  </si>
  <si>
    <t>Call_7549</t>
  </si>
  <si>
    <t>Call_7550</t>
  </si>
  <si>
    <t>Call_7551</t>
  </si>
  <si>
    <t>Call_7552</t>
  </si>
  <si>
    <t>Call_7553</t>
  </si>
  <si>
    <t>Call_7554</t>
  </si>
  <si>
    <t>Call_7555</t>
  </si>
  <si>
    <t>Call_7556</t>
  </si>
  <si>
    <t>Call_7557</t>
  </si>
  <si>
    <t>Call_7558</t>
  </si>
  <si>
    <t>Call_7559</t>
  </si>
  <si>
    <t>Call_7560</t>
  </si>
  <si>
    <t>Call_7561</t>
  </si>
  <si>
    <t>Call_7562</t>
  </si>
  <si>
    <t>Call_7563</t>
  </si>
  <si>
    <t>Call_7564</t>
  </si>
  <si>
    <t>Call_7565</t>
  </si>
  <si>
    <t>Call_7566</t>
  </si>
  <si>
    <t>Call_7567</t>
  </si>
  <si>
    <t>Call_7568</t>
  </si>
  <si>
    <t>Call_7569</t>
  </si>
  <si>
    <t>Call_7570</t>
  </si>
  <si>
    <t>Call_7571</t>
  </si>
  <si>
    <t>Call_7572</t>
  </si>
  <si>
    <t>Call_7573</t>
  </si>
  <si>
    <t>Call_7574</t>
  </si>
  <si>
    <t>Call_7575</t>
  </si>
  <si>
    <t>Call_7576</t>
  </si>
  <si>
    <t>Call_7577</t>
  </si>
  <si>
    <t>Call_7578</t>
  </si>
  <si>
    <t>Call_7579</t>
  </si>
  <si>
    <t>Call_7580</t>
  </si>
  <si>
    <t>Call_7581</t>
  </si>
  <si>
    <t>Call_7582</t>
  </si>
  <si>
    <t>Call_7583</t>
  </si>
  <si>
    <t>Call_7584</t>
  </si>
  <si>
    <t>Call_7585</t>
  </si>
  <si>
    <t>Call_7586</t>
  </si>
  <si>
    <t>Call_7587</t>
  </si>
  <si>
    <t>Call_7588</t>
  </si>
  <si>
    <t>Call_7589</t>
  </si>
  <si>
    <t>Call_7590</t>
  </si>
  <si>
    <t>Call_7591</t>
  </si>
  <si>
    <t>Call_7592</t>
  </si>
  <si>
    <t>Call_7593</t>
  </si>
  <si>
    <t>Call_7594</t>
  </si>
  <si>
    <t>Call_7595</t>
  </si>
  <si>
    <t>Call_7596</t>
  </si>
  <si>
    <t>Call_7597</t>
  </si>
  <si>
    <t>Call_7598</t>
  </si>
  <si>
    <t>Call_7599</t>
  </si>
  <si>
    <t>Call_7600</t>
  </si>
  <si>
    <t>Call_7601</t>
  </si>
  <si>
    <t>Call_7602</t>
  </si>
  <si>
    <t>Call_7603</t>
  </si>
  <si>
    <t>Call_7604</t>
  </si>
  <si>
    <t>Call_7605</t>
  </si>
  <si>
    <t>Call_7606</t>
  </si>
  <si>
    <t>Call_7607</t>
  </si>
  <si>
    <t>Call_7608</t>
  </si>
  <si>
    <t>Call_7609</t>
  </si>
  <si>
    <t>Call_7610</t>
  </si>
  <si>
    <t>Call_7611</t>
  </si>
  <si>
    <t>Call_7612</t>
  </si>
  <si>
    <t>Call_7613</t>
  </si>
  <si>
    <t>Call_7614</t>
  </si>
  <si>
    <t>Call_7615</t>
  </si>
  <si>
    <t>Call_7616</t>
  </si>
  <si>
    <t>Call_7617</t>
  </si>
  <si>
    <t>Call_7618</t>
  </si>
  <si>
    <t>Call_7619</t>
  </si>
  <si>
    <t>Call_7620</t>
  </si>
  <si>
    <t>Call_7621</t>
  </si>
  <si>
    <t>Call_7622</t>
  </si>
  <si>
    <t>Call_7623</t>
  </si>
  <si>
    <t>Call_7624</t>
  </si>
  <si>
    <t>Call_7625</t>
  </si>
  <si>
    <t>Call_7626</t>
  </si>
  <si>
    <t>Call_7627</t>
  </si>
  <si>
    <t>Call_7628</t>
  </si>
  <si>
    <t>Call_7629</t>
  </si>
  <si>
    <t>Call_7630</t>
  </si>
  <si>
    <t>Call_7631</t>
  </si>
  <si>
    <t>Call_7632</t>
  </si>
  <si>
    <t>Call_7633</t>
  </si>
  <si>
    <t>Call_7634</t>
  </si>
  <si>
    <t>Call_7635</t>
  </si>
  <si>
    <t>Call_7636</t>
  </si>
  <si>
    <t>Call_7637</t>
  </si>
  <si>
    <t>Call_7638</t>
  </si>
  <si>
    <t>Call_7639</t>
  </si>
  <si>
    <t>Call_7640</t>
  </si>
  <si>
    <t>Call_7641</t>
  </si>
  <si>
    <t>Call_7642</t>
  </si>
  <si>
    <t>Call_7643</t>
  </si>
  <si>
    <t>Call_7644</t>
  </si>
  <si>
    <t>Call_7645</t>
  </si>
  <si>
    <t>Call_7646</t>
  </si>
  <si>
    <t>Call_7647</t>
  </si>
  <si>
    <t>Call_7648</t>
  </si>
  <si>
    <t>Call_7649</t>
  </si>
  <si>
    <t>Call_7650</t>
  </si>
  <si>
    <t>Call_7651</t>
  </si>
  <si>
    <t>Call_7652</t>
  </si>
  <si>
    <t>Call_7653</t>
  </si>
  <si>
    <t>Call_7654</t>
  </si>
  <si>
    <t>Call_7655</t>
  </si>
  <si>
    <t>Call_7656</t>
  </si>
  <si>
    <t>Call_7657</t>
  </si>
  <si>
    <t>Call_7658</t>
  </si>
  <si>
    <t>Call_7659</t>
  </si>
  <si>
    <t>Call_7660</t>
  </si>
  <si>
    <t>Call_7661</t>
  </si>
  <si>
    <t>Call_7662</t>
  </si>
  <si>
    <t>Call_7663</t>
  </si>
  <si>
    <t>Call_7664</t>
  </si>
  <si>
    <t>Call_7665</t>
  </si>
  <si>
    <t>Call_7666</t>
  </si>
  <si>
    <t>Call_7667</t>
  </si>
  <si>
    <t>Call_7668</t>
  </si>
  <si>
    <t>Call_7669</t>
  </si>
  <si>
    <t>Call_7670</t>
  </si>
  <si>
    <t>Call_7671</t>
  </si>
  <si>
    <t>Call_7672</t>
  </si>
  <si>
    <t>Call_7673</t>
  </si>
  <si>
    <t>Call_7674</t>
  </si>
  <si>
    <t>Call_7675</t>
  </si>
  <si>
    <t>Call_7676</t>
  </si>
  <si>
    <t>Call_7677</t>
  </si>
  <si>
    <t>Call_7678</t>
  </si>
  <si>
    <t>Call_7679</t>
  </si>
  <si>
    <t>Call_7680</t>
  </si>
  <si>
    <t>Call_7681</t>
  </si>
  <si>
    <t>Call_7682</t>
  </si>
  <si>
    <t>Call_7683</t>
  </si>
  <si>
    <t>Call_7684</t>
  </si>
  <si>
    <t>Call_7685</t>
  </si>
  <si>
    <t>Call_7686</t>
  </si>
  <si>
    <t>Call_7687</t>
  </si>
  <si>
    <t>Call_7688</t>
  </si>
  <si>
    <t>Call_7689</t>
  </si>
  <si>
    <t>Call_7690</t>
  </si>
  <si>
    <t>Call_7691</t>
  </si>
  <si>
    <t>Call_7692</t>
  </si>
  <si>
    <t>Call_7693</t>
  </si>
  <si>
    <t>Call_7694</t>
  </si>
  <si>
    <t>Call_7695</t>
  </si>
  <si>
    <t>Call_7696</t>
  </si>
  <si>
    <t>Call_7697</t>
  </si>
  <si>
    <t>Call_7698</t>
  </si>
  <si>
    <t>Call_7699</t>
  </si>
  <si>
    <t>Call_7700</t>
  </si>
  <si>
    <t>Call_7701</t>
  </si>
  <si>
    <t>Call_7702</t>
  </si>
  <si>
    <t>Call_7703</t>
  </si>
  <si>
    <t>Call_7704</t>
  </si>
  <si>
    <t>Call_7705</t>
  </si>
  <si>
    <t>Call_7706</t>
  </si>
  <si>
    <t>Call_7707</t>
  </si>
  <si>
    <t>Call_7708</t>
  </si>
  <si>
    <t>Call_7709</t>
  </si>
  <si>
    <t>Call_7710</t>
  </si>
  <si>
    <t>Call_7711</t>
  </si>
  <si>
    <t>Call_7712</t>
  </si>
  <si>
    <t>Call_7713</t>
  </si>
  <si>
    <t>Call_7714</t>
  </si>
  <si>
    <t>Call_7715</t>
  </si>
  <si>
    <t>Call_7716</t>
  </si>
  <si>
    <t>Call_7717</t>
  </si>
  <si>
    <t>Call_7718</t>
  </si>
  <si>
    <t>Call_7719</t>
  </si>
  <si>
    <t>Call_7720</t>
  </si>
  <si>
    <t>Call_7721</t>
  </si>
  <si>
    <t>Call_7722</t>
  </si>
  <si>
    <t>Call_7723</t>
  </si>
  <si>
    <t>Call_7724</t>
  </si>
  <si>
    <t>Call_7725</t>
  </si>
  <si>
    <t>Call_7726</t>
  </si>
  <si>
    <t>Call_7727</t>
  </si>
  <si>
    <t>Call_7728</t>
  </si>
  <si>
    <t>Call_7729</t>
  </si>
  <si>
    <t>Call_7730</t>
  </si>
  <si>
    <t>Call_7731</t>
  </si>
  <si>
    <t>Call_7732</t>
  </si>
  <si>
    <t>Call_7733</t>
  </si>
  <si>
    <t>Call_7734</t>
  </si>
  <si>
    <t>Call_7735</t>
  </si>
  <si>
    <t>Call_7736</t>
  </si>
  <si>
    <t>Call_7737</t>
  </si>
  <si>
    <t>Call_7738</t>
  </si>
  <si>
    <t>Call_7739</t>
  </si>
  <si>
    <t>Call_7740</t>
  </si>
  <si>
    <t>Call_7741</t>
  </si>
  <si>
    <t>Call_7742</t>
  </si>
  <si>
    <t>Call_7743</t>
  </si>
  <si>
    <t>Call_7744</t>
  </si>
  <si>
    <t>Call_7745</t>
  </si>
  <si>
    <t>Call_7746</t>
  </si>
  <si>
    <t>Call_7747</t>
  </si>
  <si>
    <t>Call_7748</t>
  </si>
  <si>
    <t>Call_7749</t>
  </si>
  <si>
    <t>Call_7750</t>
  </si>
  <si>
    <t>Call_7751</t>
  </si>
  <si>
    <t>Call_7752</t>
  </si>
  <si>
    <t>Call_7753</t>
  </si>
  <si>
    <t>Call_7754</t>
  </si>
  <si>
    <t>Call_7755</t>
  </si>
  <si>
    <t>Call_7756</t>
  </si>
  <si>
    <t>Call_7757</t>
  </si>
  <si>
    <t>Call_7758</t>
  </si>
  <si>
    <t>Call_7759</t>
  </si>
  <si>
    <t>Call_7760</t>
  </si>
  <si>
    <t>Call_7761</t>
  </si>
  <si>
    <t>Call_7762</t>
  </si>
  <si>
    <t>Call_7763</t>
  </si>
  <si>
    <t>Call_7764</t>
  </si>
  <si>
    <t>Call_7765</t>
  </si>
  <si>
    <t>Call_7766</t>
  </si>
  <si>
    <t>Call_7767</t>
  </si>
  <si>
    <t>Call_7768</t>
  </si>
  <si>
    <t>Call_7769</t>
  </si>
  <si>
    <t>Call_7770</t>
  </si>
  <si>
    <t>Call_7771</t>
  </si>
  <si>
    <t>Call_7772</t>
  </si>
  <si>
    <t>Call_7773</t>
  </si>
  <si>
    <t>Call_7774</t>
  </si>
  <si>
    <t>Call_7775</t>
  </si>
  <si>
    <t>Call_7776</t>
  </si>
  <si>
    <t>Call_7777</t>
  </si>
  <si>
    <t>Call_7778</t>
  </si>
  <si>
    <t>Call_7779</t>
  </si>
  <si>
    <t>Call_7780</t>
  </si>
  <si>
    <t>Call_7781</t>
  </si>
  <si>
    <t>Call_7782</t>
  </si>
  <si>
    <t>Call_7783</t>
  </si>
  <si>
    <t>Call_7784</t>
  </si>
  <si>
    <t>Call_7785</t>
  </si>
  <si>
    <t>Call_7786</t>
  </si>
  <si>
    <t>Call_7787</t>
  </si>
  <si>
    <t>Call_7788</t>
  </si>
  <si>
    <t>Call_7789</t>
  </si>
  <si>
    <t>Call_7790</t>
  </si>
  <si>
    <t>Call_7791</t>
  </si>
  <si>
    <t>Call_7792</t>
  </si>
  <si>
    <t>Call_7793</t>
  </si>
  <si>
    <t>Call_7794</t>
  </si>
  <si>
    <t>Call_7795</t>
  </si>
  <si>
    <t>Call_7796</t>
  </si>
  <si>
    <t>Call_7797</t>
  </si>
  <si>
    <t>Call_7798</t>
  </si>
  <si>
    <t>Call_7799</t>
  </si>
  <si>
    <t>Call_7800</t>
  </si>
  <si>
    <t>Call_7801</t>
  </si>
  <si>
    <t>Call_7802</t>
  </si>
  <si>
    <t>Call_7803</t>
  </si>
  <si>
    <t>Call_7804</t>
  </si>
  <si>
    <t>Call_7805</t>
  </si>
  <si>
    <t>Call_7806</t>
  </si>
  <si>
    <t>Call_7807</t>
  </si>
  <si>
    <t>Call_7808</t>
  </si>
  <si>
    <t>Call_7809</t>
  </si>
  <si>
    <t>Call_7810</t>
  </si>
  <si>
    <t>Call_7811</t>
  </si>
  <si>
    <t>Call_7812</t>
  </si>
  <si>
    <t>Call_7813</t>
  </si>
  <si>
    <t>Call_7814</t>
  </si>
  <si>
    <t>Call_7815</t>
  </si>
  <si>
    <t>Call_7816</t>
  </si>
  <si>
    <t>Call_7817</t>
  </si>
  <si>
    <t>Call_7818</t>
  </si>
  <si>
    <t>Call_7819</t>
  </si>
  <si>
    <t>Call_7820</t>
  </si>
  <si>
    <t>Call_7821</t>
  </si>
  <si>
    <t>Call_7822</t>
  </si>
  <si>
    <t>Call_7823</t>
  </si>
  <si>
    <t>Call_7824</t>
  </si>
  <si>
    <t>Call_7825</t>
  </si>
  <si>
    <t>Call_7826</t>
  </si>
  <si>
    <t>Call_7827</t>
  </si>
  <si>
    <t>Call_7828</t>
  </si>
  <si>
    <t>Call_7829</t>
  </si>
  <si>
    <t>Call_7830</t>
  </si>
  <si>
    <t>Call_7831</t>
  </si>
  <si>
    <t>Call_7832</t>
  </si>
  <si>
    <t>Call_7833</t>
  </si>
  <si>
    <t>Call_7834</t>
  </si>
  <si>
    <t>Call_7835</t>
  </si>
  <si>
    <t>Call_7836</t>
  </si>
  <si>
    <t>Call_7837</t>
  </si>
  <si>
    <t>Call_7838</t>
  </si>
  <si>
    <t>Call_7839</t>
  </si>
  <si>
    <t>Call_7840</t>
  </si>
  <si>
    <t>Call_7841</t>
  </si>
  <si>
    <t>Call_7842</t>
  </si>
  <si>
    <t>Call_7843</t>
  </si>
  <si>
    <t>Call_7844</t>
  </si>
  <si>
    <t>Call_7845</t>
  </si>
  <si>
    <t>Call_7846</t>
  </si>
  <si>
    <t>Call_7847</t>
  </si>
  <si>
    <t>Call_7848</t>
  </si>
  <si>
    <t>Call_7849</t>
  </si>
  <si>
    <t>Call_7850</t>
  </si>
  <si>
    <t>Call_7851</t>
  </si>
  <si>
    <t>Call_7852</t>
  </si>
  <si>
    <t>Call_7853</t>
  </si>
  <si>
    <t>Call_7854</t>
  </si>
  <si>
    <t>Call_7855</t>
  </si>
  <si>
    <t>Call_7856</t>
  </si>
  <si>
    <t>Call_7857</t>
  </si>
  <si>
    <t>Call_7858</t>
  </si>
  <si>
    <t>Call_7859</t>
  </si>
  <si>
    <t>Call_7860</t>
  </si>
  <si>
    <t>Call_7861</t>
  </si>
  <si>
    <t>Call_7862</t>
  </si>
  <si>
    <t>Call_7863</t>
  </si>
  <si>
    <t>Call_7864</t>
  </si>
  <si>
    <t>Call_7865</t>
  </si>
  <si>
    <t>Call_7866</t>
  </si>
  <si>
    <t>Call_7867</t>
  </si>
  <si>
    <t>Call_7868</t>
  </si>
  <si>
    <t>Call_7869</t>
  </si>
  <si>
    <t>Call_7870</t>
  </si>
  <si>
    <t>Call_7871</t>
  </si>
  <si>
    <t>Call_7872</t>
  </si>
  <si>
    <t>Call_7873</t>
  </si>
  <si>
    <t>Call_7874</t>
  </si>
  <si>
    <t>Call_7875</t>
  </si>
  <si>
    <t>Call_7876</t>
  </si>
  <si>
    <t>Call_7877</t>
  </si>
  <si>
    <t>Call_7878</t>
  </si>
  <si>
    <t>Call_7879</t>
  </si>
  <si>
    <t>Call_7880</t>
  </si>
  <si>
    <t>Call_7881</t>
  </si>
  <si>
    <t>Call_7882</t>
  </si>
  <si>
    <t>Call_7883</t>
  </si>
  <si>
    <t>Call_7884</t>
  </si>
  <si>
    <t>Call_7885</t>
  </si>
  <si>
    <t>Call_7886</t>
  </si>
  <si>
    <t>Call_7887</t>
  </si>
  <si>
    <t>Call_7888</t>
  </si>
  <si>
    <t>Call_7889</t>
  </si>
  <si>
    <t>Call_7890</t>
  </si>
  <si>
    <t>Call_7891</t>
  </si>
  <si>
    <t>Call_7892</t>
  </si>
  <si>
    <t>Call_7893</t>
  </si>
  <si>
    <t>Call_7894</t>
  </si>
  <si>
    <t>Call_7895</t>
  </si>
  <si>
    <t>Call_7896</t>
  </si>
  <si>
    <t>Call_7897</t>
  </si>
  <si>
    <t>Call_7898</t>
  </si>
  <si>
    <t>Call_7899</t>
  </si>
  <si>
    <t>Call_7900</t>
  </si>
  <si>
    <t>Call_7901</t>
  </si>
  <si>
    <t>Call_7902</t>
  </si>
  <si>
    <t>Call_7903</t>
  </si>
  <si>
    <t>Call_7904</t>
  </si>
  <si>
    <t>Call_7905</t>
  </si>
  <si>
    <t>Call_7906</t>
  </si>
  <si>
    <t>Call_7907</t>
  </si>
  <si>
    <t>Call_7908</t>
  </si>
  <si>
    <t>Call_7909</t>
  </si>
  <si>
    <t>Call_7910</t>
  </si>
  <si>
    <t>Call_7911</t>
  </si>
  <si>
    <t>Call_7912</t>
  </si>
  <si>
    <t>Call_7913</t>
  </si>
  <si>
    <t>Call_7914</t>
  </si>
  <si>
    <t>Call_7915</t>
  </si>
  <si>
    <t>Call_7916</t>
  </si>
  <si>
    <t>Call_7917</t>
  </si>
  <si>
    <t>Call_7918</t>
  </si>
  <si>
    <t>Call_7919</t>
  </si>
  <si>
    <t>Call_7920</t>
  </si>
  <si>
    <t>Call_7921</t>
  </si>
  <si>
    <t>Call_7922</t>
  </si>
  <si>
    <t>Call_7923</t>
  </si>
  <si>
    <t>Call_7924</t>
  </si>
  <si>
    <t>Call_7925</t>
  </si>
  <si>
    <t>Call_7926</t>
  </si>
  <si>
    <t>Call_7927</t>
  </si>
  <si>
    <t>Call_7928</t>
  </si>
  <si>
    <t>Call_7929</t>
  </si>
  <si>
    <t>Call_7930</t>
  </si>
  <si>
    <t>Call_7931</t>
  </si>
  <si>
    <t>Call_7932</t>
  </si>
  <si>
    <t>Call_7933</t>
  </si>
  <si>
    <t>Call_7934</t>
  </si>
  <si>
    <t>Call_7935</t>
  </si>
  <si>
    <t>Call_7936</t>
  </si>
  <si>
    <t>Call_7937</t>
  </si>
  <si>
    <t>Call_7938</t>
  </si>
  <si>
    <t>Call_7939</t>
  </si>
  <si>
    <t>Call_7940</t>
  </si>
  <si>
    <t>Call_7941</t>
  </si>
  <si>
    <t>Call_7942</t>
  </si>
  <si>
    <t>Call_7943</t>
  </si>
  <si>
    <t>Call_7944</t>
  </si>
  <si>
    <t>Call_7945</t>
  </si>
  <si>
    <t>Call_7946</t>
  </si>
  <si>
    <t>Call_7947</t>
  </si>
  <si>
    <t>Call_7948</t>
  </si>
  <si>
    <t>Call_7949</t>
  </si>
  <si>
    <t>Call_7950</t>
  </si>
  <si>
    <t>Call_7951</t>
  </si>
  <si>
    <t>Call_7952</t>
  </si>
  <si>
    <t>Call_7953</t>
  </si>
  <si>
    <t>Call_7954</t>
  </si>
  <si>
    <t>Call_7955</t>
  </si>
  <si>
    <t>Call_7956</t>
  </si>
  <si>
    <t>Call_7957</t>
  </si>
  <si>
    <t>Call_7958</t>
  </si>
  <si>
    <t>Call_7959</t>
  </si>
  <si>
    <t>Call_7960</t>
  </si>
  <si>
    <t>Call_7961</t>
  </si>
  <si>
    <t>Call_7962</t>
  </si>
  <si>
    <t>Call_7963</t>
  </si>
  <si>
    <t>Call_7964</t>
  </si>
  <si>
    <t>Call_7965</t>
  </si>
  <si>
    <t>Call_7966</t>
  </si>
  <si>
    <t>Call_7967</t>
  </si>
  <si>
    <t>Call_7968</t>
  </si>
  <si>
    <t>Call_7969</t>
  </si>
  <si>
    <t>Call_7970</t>
  </si>
  <si>
    <t>Call_7971</t>
  </si>
  <si>
    <t>Call_7972</t>
  </si>
  <si>
    <t>Call_7973</t>
  </si>
  <si>
    <t>Call_7974</t>
  </si>
  <si>
    <t>Call_7975</t>
  </si>
  <si>
    <t>Call_7976</t>
  </si>
  <si>
    <t>Call_7977</t>
  </si>
  <si>
    <t>Call_7978</t>
  </si>
  <si>
    <t>Call_7979</t>
  </si>
  <si>
    <t>Call_7980</t>
  </si>
  <si>
    <t>Call_7981</t>
  </si>
  <si>
    <t>Call_7982</t>
  </si>
  <si>
    <t>Call_7983</t>
  </si>
  <si>
    <t>Call_7984</t>
  </si>
  <si>
    <t>Call_7985</t>
  </si>
  <si>
    <t>Call_7986</t>
  </si>
  <si>
    <t>Call_7987</t>
  </si>
  <si>
    <t>Call_7988</t>
  </si>
  <si>
    <t>Call_7989</t>
  </si>
  <si>
    <t>Call_7990</t>
  </si>
  <si>
    <t>Call_7991</t>
  </si>
  <si>
    <t>Call_7992</t>
  </si>
  <si>
    <t>Call_7993</t>
  </si>
  <si>
    <t>Call_7994</t>
  </si>
  <si>
    <t>Call_7995</t>
  </si>
  <si>
    <t>Call_7996</t>
  </si>
  <si>
    <t>Call_7997</t>
  </si>
  <si>
    <t>Call_7998</t>
  </si>
  <si>
    <t>Call_7999</t>
  </si>
  <si>
    <t>Call_8000</t>
  </si>
  <si>
    <t>Call_8001</t>
  </si>
  <si>
    <t>Call_8002</t>
  </si>
  <si>
    <t>Call_8003</t>
  </si>
  <si>
    <t>Call_8004</t>
  </si>
  <si>
    <t>Call_8005</t>
  </si>
  <si>
    <t>Call_8006</t>
  </si>
  <si>
    <t>Call_8007</t>
  </si>
  <si>
    <t>Call_8008</t>
  </si>
  <si>
    <t>Call_8009</t>
  </si>
  <si>
    <t>Call_8010</t>
  </si>
  <si>
    <t>Call_8011</t>
  </si>
  <si>
    <t>Call_8012</t>
  </si>
  <si>
    <t>Call_8013</t>
  </si>
  <si>
    <t>Call_8014</t>
  </si>
  <si>
    <t>Call_8015</t>
  </si>
  <si>
    <t>Call_8016</t>
  </si>
  <si>
    <t>Call_8017</t>
  </si>
  <si>
    <t>Call_8018</t>
  </si>
  <si>
    <t>Call_8019</t>
  </si>
  <si>
    <t>Call_8020</t>
  </si>
  <si>
    <t>Call_8021</t>
  </si>
  <si>
    <t>Call_8022</t>
  </si>
  <si>
    <t>Call_8023</t>
  </si>
  <si>
    <t>Call_8024</t>
  </si>
  <si>
    <t>Call_8025</t>
  </si>
  <si>
    <t>Call_8026</t>
  </si>
  <si>
    <t>Call_8027</t>
  </si>
  <si>
    <t>Call_8028</t>
  </si>
  <si>
    <t>Call_8029</t>
  </si>
  <si>
    <t>Call_8030</t>
  </si>
  <si>
    <t>Call_8031</t>
  </si>
  <si>
    <t>Call_8032</t>
  </si>
  <si>
    <t>Call_8033</t>
  </si>
  <si>
    <t>Call_8034</t>
  </si>
  <si>
    <t>Call_8035</t>
  </si>
  <si>
    <t>Call_8036</t>
  </si>
  <si>
    <t>Call_8037</t>
  </si>
  <si>
    <t>Call_8038</t>
  </si>
  <si>
    <t>Call_8039</t>
  </si>
  <si>
    <t>Call_8040</t>
  </si>
  <si>
    <t>Call_8041</t>
  </si>
  <si>
    <t>Call_8042</t>
  </si>
  <si>
    <t>Call_8043</t>
  </si>
  <si>
    <t>Call_8044</t>
  </si>
  <si>
    <t>Call_8045</t>
  </si>
  <si>
    <t>Call_8046</t>
  </si>
  <si>
    <t>Call_8047</t>
  </si>
  <si>
    <t>Call_8048</t>
  </si>
  <si>
    <t>Call_8049</t>
  </si>
  <si>
    <t>Call_8050</t>
  </si>
  <si>
    <t>Call_8051</t>
  </si>
  <si>
    <t>Call_8052</t>
  </si>
  <si>
    <t>Call_8053</t>
  </si>
  <si>
    <t>Call_8054</t>
  </si>
  <si>
    <t>Call_8055</t>
  </si>
  <si>
    <t>Call_8056</t>
  </si>
  <si>
    <t>Call_8057</t>
  </si>
  <si>
    <t>Call_8058</t>
  </si>
  <si>
    <t>Call_8059</t>
  </si>
  <si>
    <t>Call_8060</t>
  </si>
  <si>
    <t>Call_8061</t>
  </si>
  <si>
    <t>Call_8062</t>
  </si>
  <si>
    <t>Call_8063</t>
  </si>
  <si>
    <t>Call_8064</t>
  </si>
  <si>
    <t>Call_8065</t>
  </si>
  <si>
    <t>Call_8066</t>
  </si>
  <si>
    <t>Call_8067</t>
  </si>
  <si>
    <t>Call_8068</t>
  </si>
  <si>
    <t>Call_8069</t>
  </si>
  <si>
    <t>Call_8070</t>
  </si>
  <si>
    <t>Call_8071</t>
  </si>
  <si>
    <t>Call_8072</t>
  </si>
  <si>
    <t>Call_8073</t>
  </si>
  <si>
    <t>Call_8074</t>
  </si>
  <si>
    <t>Call_8075</t>
  </si>
  <si>
    <t>Call_8076</t>
  </si>
  <si>
    <t>Call_8077</t>
  </si>
  <si>
    <t>Call_8078</t>
  </si>
  <si>
    <t>Call_8079</t>
  </si>
  <si>
    <t>Call_8080</t>
  </si>
  <si>
    <t>Call_8081</t>
  </si>
  <si>
    <t>Call_8082</t>
  </si>
  <si>
    <t>Call_8083</t>
  </si>
  <si>
    <t>Call_8084</t>
  </si>
  <si>
    <t>Call_8085</t>
  </si>
  <si>
    <t>Call_8086</t>
  </si>
  <si>
    <t>Call_8087</t>
  </si>
  <si>
    <t>Call_8088</t>
  </si>
  <si>
    <t>Call_8089</t>
  </si>
  <si>
    <t>Call_8090</t>
  </si>
  <si>
    <t>Call_8091</t>
  </si>
  <si>
    <t>Call_8092</t>
  </si>
  <si>
    <t>Call_8093</t>
  </si>
  <si>
    <t>Call_8094</t>
  </si>
  <si>
    <t>Call_8095</t>
  </si>
  <si>
    <t>Call_8096</t>
  </si>
  <si>
    <t>Call_8097</t>
  </si>
  <si>
    <t>Call_8098</t>
  </si>
  <si>
    <t>Call_8099</t>
  </si>
  <si>
    <t>Call_8100</t>
  </si>
  <si>
    <t>Call_8101</t>
  </si>
  <si>
    <t>Call_8102</t>
  </si>
  <si>
    <t>Call_8103</t>
  </si>
  <si>
    <t>Call_8104</t>
  </si>
  <si>
    <t>Call_8105</t>
  </si>
  <si>
    <t>Call_8106</t>
  </si>
  <si>
    <t>Call_8107</t>
  </si>
  <si>
    <t>Call_8108</t>
  </si>
  <si>
    <t>Call_8109</t>
  </si>
  <si>
    <t>Call_8110</t>
  </si>
  <si>
    <t>Call_8111</t>
  </si>
  <si>
    <t>Call_8112</t>
  </si>
  <si>
    <t>Call_8113</t>
  </si>
  <si>
    <t>Call_8114</t>
  </si>
  <si>
    <t>Call_8115</t>
  </si>
  <si>
    <t>Call_8116</t>
  </si>
  <si>
    <t>Call_8117</t>
  </si>
  <si>
    <t>Call_8118</t>
  </si>
  <si>
    <t>Call_8119</t>
  </si>
  <si>
    <t>Call_8120</t>
  </si>
  <si>
    <t>Call_8121</t>
  </si>
  <si>
    <t>Call_8122</t>
  </si>
  <si>
    <t>Call_8123</t>
  </si>
  <si>
    <t>Call_8124</t>
  </si>
  <si>
    <t>Call_8125</t>
  </si>
  <si>
    <t>Call_8126</t>
  </si>
  <si>
    <t>Call_8127</t>
  </si>
  <si>
    <t>Call_8128</t>
  </si>
  <si>
    <t>Call_8129</t>
  </si>
  <si>
    <t>Call_8130</t>
  </si>
  <si>
    <t>Call_8131</t>
  </si>
  <si>
    <t>Call_8132</t>
  </si>
  <si>
    <t>Call_8133</t>
  </si>
  <si>
    <t>Call_8134</t>
  </si>
  <si>
    <t>Call_8135</t>
  </si>
  <si>
    <t>Call_8136</t>
  </si>
  <si>
    <t>Call_8137</t>
  </si>
  <si>
    <t>Call_8138</t>
  </si>
  <si>
    <t>Call_8139</t>
  </si>
  <si>
    <t>Call_8140</t>
  </si>
  <si>
    <t>Call_8141</t>
  </si>
  <si>
    <t>Call_8142</t>
  </si>
  <si>
    <t>Call_8143</t>
  </si>
  <si>
    <t>Call_8144</t>
  </si>
  <si>
    <t>Call_8145</t>
  </si>
  <si>
    <t>Call_8146</t>
  </si>
  <si>
    <t>Call_8147</t>
  </si>
  <si>
    <t>Call_8148</t>
  </si>
  <si>
    <t>Call_8149</t>
  </si>
  <si>
    <t>Call_8150</t>
  </si>
  <si>
    <t>Call_8151</t>
  </si>
  <si>
    <t>Call_8152</t>
  </si>
  <si>
    <t>Call_8153</t>
  </si>
  <si>
    <t>Call_8154</t>
  </si>
  <si>
    <t>Call_8155</t>
  </si>
  <si>
    <t>Call_8156</t>
  </si>
  <si>
    <t>Call_8157</t>
  </si>
  <si>
    <t>Call_8158</t>
  </si>
  <si>
    <t>Call_8159</t>
  </si>
  <si>
    <t>Call_8160</t>
  </si>
  <si>
    <t>Call_8161</t>
  </si>
  <si>
    <t>Call_8162</t>
  </si>
  <si>
    <t>Call_8163</t>
  </si>
  <si>
    <t>Call_8164</t>
  </si>
  <si>
    <t>Call_8165</t>
  </si>
  <si>
    <t>Call_8166</t>
  </si>
  <si>
    <t>Call_8167</t>
  </si>
  <si>
    <t>Call_8168</t>
  </si>
  <si>
    <t>Call_8169</t>
  </si>
  <si>
    <t>Call_8170</t>
  </si>
  <si>
    <t>Call_8171</t>
  </si>
  <si>
    <t>Call_8172</t>
  </si>
  <si>
    <t>Call_8173</t>
  </si>
  <si>
    <t>Call_8174</t>
  </si>
  <si>
    <t>Call_8175</t>
  </si>
  <si>
    <t>Call_8176</t>
  </si>
  <si>
    <t>Call_8177</t>
  </si>
  <si>
    <t>Call_8178</t>
  </si>
  <si>
    <t>Call_8179</t>
  </si>
  <si>
    <t>Call_8180</t>
  </si>
  <si>
    <t>Call_8181</t>
  </si>
  <si>
    <t>Call_8182</t>
  </si>
  <si>
    <t>Call_8183</t>
  </si>
  <si>
    <t>Call_8184</t>
  </si>
  <si>
    <t>Call_8185</t>
  </si>
  <si>
    <t>Call_8186</t>
  </si>
  <si>
    <t>Call_8187</t>
  </si>
  <si>
    <t>Call_8188</t>
  </si>
  <si>
    <t>Call_8189</t>
  </si>
  <si>
    <t>Call_8190</t>
  </si>
  <si>
    <t>Call_8191</t>
  </si>
  <si>
    <t>Call_8192</t>
  </si>
  <si>
    <t>Call_8193</t>
  </si>
  <si>
    <t>Call_8194</t>
  </si>
  <si>
    <t>Call_8195</t>
  </si>
  <si>
    <t>Call_8196</t>
  </si>
  <si>
    <t>Call_8197</t>
  </si>
  <si>
    <t>Call_8198</t>
  </si>
  <si>
    <t>Call_8199</t>
  </si>
  <si>
    <t>Call_8200</t>
  </si>
  <si>
    <t>Call_8201</t>
  </si>
  <si>
    <t>Call_8202</t>
  </si>
  <si>
    <t>Call_8203</t>
  </si>
  <si>
    <t>Call_8204</t>
  </si>
  <si>
    <t>Call_8205</t>
  </si>
  <si>
    <t>Call_8206</t>
  </si>
  <si>
    <t>Call_8207</t>
  </si>
  <si>
    <t>Call_8208</t>
  </si>
  <si>
    <t>Call_8209</t>
  </si>
  <si>
    <t>Call_8210</t>
  </si>
  <si>
    <t>Call_8211</t>
  </si>
  <si>
    <t>Call_8212</t>
  </si>
  <si>
    <t>Call_8213</t>
  </si>
  <si>
    <t>Call_8214</t>
  </si>
  <si>
    <t>Call_8215</t>
  </si>
  <si>
    <t>Call_8216</t>
  </si>
  <si>
    <t>Call_8217</t>
  </si>
  <si>
    <t>Call_8218</t>
  </si>
  <si>
    <t>Call_8219</t>
  </si>
  <si>
    <t>Call_8220</t>
  </si>
  <si>
    <t>Call_8221</t>
  </si>
  <si>
    <t>Call_8222</t>
  </si>
  <si>
    <t>Call_8223</t>
  </si>
  <si>
    <t>Call_8224</t>
  </si>
  <si>
    <t>Call_8225</t>
  </si>
  <si>
    <t>Call_8226</t>
  </si>
  <si>
    <t>Call_8227</t>
  </si>
  <si>
    <t>Call_8228</t>
  </si>
  <si>
    <t>Call_8229</t>
  </si>
  <si>
    <t>Call_8230</t>
  </si>
  <si>
    <t>Call_8231</t>
  </si>
  <si>
    <t>Call_8232</t>
  </si>
  <si>
    <t>Call_8233</t>
  </si>
  <si>
    <t>Call_8234</t>
  </si>
  <si>
    <t>Call_8235</t>
  </si>
  <si>
    <t>Call_8236</t>
  </si>
  <si>
    <t>Call_8237</t>
  </si>
  <si>
    <t>Call_8238</t>
  </si>
  <si>
    <t>Satisfaction Rating</t>
  </si>
  <si>
    <t>Gedner</t>
  </si>
  <si>
    <t>Age</t>
  </si>
  <si>
    <t>City</t>
  </si>
  <si>
    <t>Male</t>
  </si>
  <si>
    <t>Female</t>
  </si>
  <si>
    <t>Columbus</t>
  </si>
  <si>
    <t>Cleveland</t>
  </si>
  <si>
    <t>Cincinnati</t>
  </si>
  <si>
    <t>Call Centre Data</t>
  </si>
  <si>
    <t>Pivot Tables in Excel</t>
  </si>
  <si>
    <t>Analysis Themes:</t>
  </si>
  <si>
    <t>Call_8239</t>
  </si>
  <si>
    <t>Call_8240</t>
  </si>
  <si>
    <t>Call_8241</t>
  </si>
  <si>
    <t>Call_8242</t>
  </si>
  <si>
    <t>Call_8243</t>
  </si>
  <si>
    <t>Call_8244</t>
  </si>
  <si>
    <t>Call_8245</t>
  </si>
  <si>
    <t>Call_8246</t>
  </si>
  <si>
    <t>Call_8247</t>
  </si>
  <si>
    <t>Call_8248</t>
  </si>
  <si>
    <t>Call_8249</t>
  </si>
  <si>
    <t>Call_8250</t>
  </si>
  <si>
    <t>Call_8251</t>
  </si>
  <si>
    <t>Call_8252</t>
  </si>
  <si>
    <t>Call_8253</t>
  </si>
  <si>
    <t>Call_8254</t>
  </si>
  <si>
    <t>Call_8255</t>
  </si>
  <si>
    <t>Call_8256</t>
  </si>
  <si>
    <t>Call_8257</t>
  </si>
  <si>
    <t>Call_8258</t>
  </si>
  <si>
    <t>Call_8259</t>
  </si>
  <si>
    <t>Call_8260</t>
  </si>
  <si>
    <t>Call_8261</t>
  </si>
  <si>
    <t>Call_8262</t>
  </si>
  <si>
    <t>Call_8263</t>
  </si>
  <si>
    <t>Call_8264</t>
  </si>
  <si>
    <t>Call_8265</t>
  </si>
  <si>
    <t>Call_8266</t>
  </si>
  <si>
    <t>Call_8267</t>
  </si>
  <si>
    <t>Call_8268</t>
  </si>
  <si>
    <t>Call_8269</t>
  </si>
  <si>
    <t>Call_8270</t>
  </si>
  <si>
    <t>How many calls we are getting by customer?</t>
  </si>
  <si>
    <t>How satisfied are our customers?</t>
  </si>
  <si>
    <t>Concepts introduced:</t>
  </si>
  <si>
    <t>Pivoting data</t>
  </si>
  <si>
    <t>Chaging calculation mode</t>
  </si>
  <si>
    <t>Who are our top 10 customers?</t>
  </si>
  <si>
    <t>Filters</t>
  </si>
  <si>
    <t>Top 10 customers for a specific representative?</t>
  </si>
  <si>
    <t>Report filters / slicers</t>
  </si>
  <si>
    <t>Call duration analysis</t>
  </si>
  <si>
    <t>Grouping / bucketing</t>
  </si>
  <si>
    <t>How busy is our call centre in 2023?</t>
  </si>
  <si>
    <t>Trends / pivot chart</t>
  </si>
  <si>
    <t>Conditional formatting</t>
  </si>
  <si>
    <t>Which days of week are the busiest?</t>
  </si>
  <si>
    <t>Is there a link between call duration and satisfaction rating?</t>
  </si>
  <si>
    <t>Should we hire extra people in any specific months?</t>
  </si>
  <si>
    <t>YTD Sales Analysis</t>
  </si>
  <si>
    <t>Value settings</t>
  </si>
  <si>
    <t>H1</t>
  </si>
  <si>
    <t>H2</t>
  </si>
  <si>
    <t>Time wasters: Which customers call most but buy least?</t>
  </si>
  <si>
    <t>Rep training: Which rep(s) could use satisfaction training program?</t>
  </si>
  <si>
    <t>Adding columns, refresh, scatter graph</t>
  </si>
  <si>
    <t>Youtube Link</t>
  </si>
  <si>
    <t>Row Labels</t>
  </si>
  <si>
    <t>Grand Total</t>
  </si>
  <si>
    <t>Count of Call number</t>
  </si>
  <si>
    <t>Average of Satisfaction Rating</t>
  </si>
  <si>
    <t>Sum of Purchase Amount</t>
  </si>
  <si>
    <t>2-11</t>
  </si>
  <si>
    <t>12-21</t>
  </si>
  <si>
    <t>22-31</t>
  </si>
  <si>
    <t>32-41</t>
  </si>
  <si>
    <t>42-51</t>
  </si>
  <si>
    <t>52-61</t>
  </si>
  <si>
    <t>62-71</t>
  </si>
  <si>
    <t>72-81</t>
  </si>
  <si>
    <t>82-91</t>
  </si>
  <si>
    <t>92-101</t>
  </si>
  <si>
    <t>102-111</t>
  </si>
  <si>
    <t>112-121</t>
  </si>
  <si>
    <t>122-131</t>
  </si>
  <si>
    <t>132-141</t>
  </si>
  <si>
    <t>142-151</t>
  </si>
  <si>
    <t>152-161</t>
  </si>
  <si>
    <t>162-171</t>
  </si>
  <si>
    <t>172-181</t>
  </si>
  <si>
    <t>Jan</t>
  </si>
  <si>
    <t>Feb</t>
  </si>
  <si>
    <t>Mar</t>
  </si>
  <si>
    <t>Apr</t>
  </si>
  <si>
    <t>May</t>
  </si>
  <si>
    <t>Jun</t>
  </si>
  <si>
    <t>Jul</t>
  </si>
  <si>
    <t>Aug</t>
  </si>
  <si>
    <t>Sep</t>
  </si>
  <si>
    <t>Oct</t>
  </si>
  <si>
    <t>Nov</t>
  </si>
  <si>
    <t>Dec</t>
  </si>
  <si>
    <t>FY</t>
  </si>
  <si>
    <t>Day of week</t>
  </si>
  <si>
    <t>Column Labels</t>
  </si>
  <si>
    <t>Sunday</t>
  </si>
  <si>
    <t>Monday</t>
  </si>
  <si>
    <t>Tuesday</t>
  </si>
  <si>
    <t>Wednesday</t>
  </si>
  <si>
    <t>Thursday</t>
  </si>
  <si>
    <t>Friday</t>
  </si>
  <si>
    <t>Saturday</t>
  </si>
  <si>
    <t>Duration Bucket</t>
  </si>
  <si>
    <t>Rating Rounded</t>
  </si>
  <si>
    <t>1 to 2 hours</t>
  </si>
  <si>
    <t>30 to 60 mins</t>
  </si>
  <si>
    <t>More than 2 hours</t>
  </si>
  <si>
    <t>Under 10 mins</t>
  </si>
  <si>
    <t xml:space="preserve">10 to 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</si>
</sst>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mmm\-yy;@"/>
    <numFmt numFmtId="165" formatCode="0.0;[Red]0.0"/>
    <numFmt numFmtId="166" formatCode="[$$-1009]#,##0;[Red][$$-1009]#,##0"/>
  </numFmts>
  <fonts count="11" x14ac:knownFonts="1">
    <font>
      <sz val="11"/>
      <color theme="1"/>
      <name val="Aptos"/>
      <family val="2"/>
      <scheme val="minor"/>
    </font>
    <font>
      <sz val="14"/>
      <color theme="1"/>
      <name val="Aptos"/>
      <family val="2"/>
      <scheme val="minor"/>
    </font>
    <font>
      <b/>
      <sz val="11"/>
      <color theme="1"/>
      <name val="Aptos"/>
      <family val="2"/>
      <scheme val="minor"/>
    </font>
    <font>
      <sz val="8"/>
      <name val="Aptos"/>
      <family val="2"/>
      <scheme val="minor"/>
    </font>
    <font>
      <sz val="28"/>
      <color theme="1"/>
      <name val="Aptos ExtraBold"/>
      <family val="2"/>
    </font>
    <font>
      <sz val="18"/>
      <color theme="1"/>
      <name val="Aptos ExtraBold"/>
      <family val="2"/>
    </font>
    <font>
      <sz val="16"/>
      <color theme="1"/>
      <name val="Aptos ExtraBold"/>
      <family val="2"/>
    </font>
    <font>
      <sz val="14"/>
      <color theme="1" tint="0.499984740745262"/>
      <name val="Aptos"/>
      <family val="2"/>
      <scheme val="minor"/>
    </font>
    <font>
      <sz val="11"/>
      <color theme="1"/>
      <name val="Aptos ExtraBold"/>
      <family val="2"/>
      <scheme val="major"/>
    </font>
    <font>
      <sz val="11"/>
      <color rgb="FF00B050"/>
      <name val="Aptos"/>
      <family val="2"/>
      <scheme val="minor"/>
    </font>
    <font>
      <u/>
      <sz val="11"/>
      <color theme="10"/>
      <name val="Aptos"/>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43">
    <xf numFmtId="0" fontId="0" fillId="0" borderId="0" xfId="0"/>
    <xf numFmtId="0" fontId="0" fillId="2" borderId="0" xfId="0" applyFill="1"/>
    <xf numFmtId="0" fontId="0" fillId="3" borderId="0" xfId="0" applyFill="1"/>
    <xf numFmtId="9" fontId="0" fillId="0" borderId="0" xfId="0" applyNumberFormat="1"/>
    <xf numFmtId="0" fontId="0" fillId="0" borderId="1" xfId="0" applyBorder="1"/>
    <xf numFmtId="2" fontId="0" fillId="0" borderId="1" xfId="0" applyNumberFormat="1" applyBorder="1" applyAlignment="1">
      <alignment horizontal="center"/>
    </xf>
    <xf numFmtId="0" fontId="2" fillId="0" borderId="1" xfId="0" applyFont="1" applyBorder="1"/>
    <xf numFmtId="9" fontId="0" fillId="0" borderId="1" xfId="0" applyNumberFormat="1" applyBorder="1"/>
    <xf numFmtId="0" fontId="0" fillId="4" borderId="0" xfId="0" applyFill="1"/>
    <xf numFmtId="0" fontId="4" fillId="3" borderId="0" xfId="0" applyFont="1" applyFill="1" applyAlignment="1">
      <alignment vertical="center"/>
    </xf>
    <xf numFmtId="164" fontId="0" fillId="0" borderId="1" xfId="0" applyNumberFormat="1" applyBorder="1" applyAlignment="1">
      <alignment horizontal="center"/>
    </xf>
    <xf numFmtId="0" fontId="5" fillId="4" borderId="0" xfId="0" applyFont="1" applyFill="1" applyAlignment="1">
      <alignment vertical="center"/>
    </xf>
    <xf numFmtId="0" fontId="1" fillId="0" borderId="2" xfId="0" applyFont="1" applyBorder="1" applyAlignment="1">
      <alignment vertical="center"/>
    </xf>
    <xf numFmtId="0" fontId="9" fillId="0" borderId="2" xfId="0" applyFont="1" applyBorder="1" applyAlignment="1">
      <alignment vertical="center"/>
    </xf>
    <xf numFmtId="0" fontId="1" fillId="0" borderId="3" xfId="0" applyFont="1" applyBorder="1" applyAlignment="1">
      <alignment vertical="center"/>
    </xf>
    <xf numFmtId="0" fontId="9" fillId="0" borderId="3" xfId="0" applyFont="1" applyBorder="1" applyAlignment="1">
      <alignment vertical="center"/>
    </xf>
    <xf numFmtId="0" fontId="1" fillId="0" borderId="4" xfId="0" applyFont="1" applyBorder="1" applyAlignment="1">
      <alignment vertical="center"/>
    </xf>
    <xf numFmtId="0" fontId="9" fillId="0" borderId="4" xfId="0" applyFont="1" applyBorder="1" applyAlignment="1">
      <alignment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0" xfId="0" applyFont="1"/>
    <xf numFmtId="0" fontId="8" fillId="0" borderId="0" xfId="0" applyFont="1"/>
    <xf numFmtId="0" fontId="10" fillId="0" borderId="0" xfId="1"/>
    <xf numFmtId="0" fontId="0" fillId="0" borderId="5" xfId="0" applyBorder="1"/>
    <xf numFmtId="0" fontId="0" fillId="0" borderId="6" xfId="0" applyBorder="1"/>
    <xf numFmtId="0" fontId="2" fillId="0" borderId="7" xfId="0" applyFont="1" applyBorder="1"/>
    <xf numFmtId="0" fontId="2" fillId="0" borderId="8" xfId="0" applyFont="1" applyBorder="1"/>
    <xf numFmtId="0" fontId="2" fillId="0" borderId="8" xfId="0" applyFont="1" applyBorder="1" applyAlignment="1">
      <alignment horizontal="right"/>
    </xf>
    <xf numFmtId="0" fontId="2" fillId="0" borderId="8" xfId="0" applyFont="1" applyBorder="1" applyAlignment="1">
      <alignment horizontal="center"/>
    </xf>
    <xf numFmtId="0" fontId="2" fillId="0" borderId="9" xfId="0" applyFont="1" applyBorder="1"/>
    <xf numFmtId="0" fontId="0" fillId="0" borderId="10" xfId="0" applyBorder="1"/>
    <xf numFmtId="0" fontId="0" fillId="0" borderId="11" xfId="0" applyBorder="1"/>
    <xf numFmtId="2" fontId="0" fillId="0" borderId="11" xfId="0" applyNumberFormat="1" applyBorder="1" applyAlignment="1">
      <alignment horizontal="center"/>
    </xf>
    <xf numFmtId="164" fontId="0" fillId="0" borderId="11" xfId="0" applyNumberFormat="1" applyBorder="1" applyAlignment="1">
      <alignment horizontal="center"/>
    </xf>
    <xf numFmtId="0" fontId="0" fillId="0" borderId="12" xfId="0" applyBorder="1"/>
    <xf numFmtId="0" fontId="0" fillId="0" borderId="13" xfId="0"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Alignment="1">
      <alignment horizontal="left" indent="1"/>
    </xf>
    <xf numFmtId="10" fontId="0" fillId="0" borderId="0" xfId="0" applyNumberFormat="1"/>
  </cellXfs>
  <cellStyles count="2">
    <cellStyle name="Hyperlink" xfId="1" builtinId="8"/>
    <cellStyle name="Normal" xfId="0" builtinId="0"/>
  </cellStyles>
  <dxfs count="15">
    <dxf>
      <numFmt numFmtId="0" formatCode="General"/>
    </dxf>
    <dxf>
      <numFmt numFmtId="0" formatCode="General"/>
    </dxf>
    <dxf>
      <numFmt numFmtId="0" formatCode="General"/>
    </dxf>
    <dxf>
      <numFmt numFmtId="0" formatCode="Genera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409]d\-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left style="thin">
          <color theme="0" tint="-0.14996795556505021"/>
        </left>
        <right style="thin">
          <color theme="0" tint="-0.14996795556505021"/>
        </right>
        <top style="thin">
          <color theme="0" tint="-0.14996795556505021"/>
        </top>
        <bottom style="thin">
          <color theme="0" tint="-0.14996795556505021"/>
        </bottom>
      </border>
    </dxf>
  </dxfs>
  <tableStyles count="1" defaultTableStyle="TableStyleMedium2" defaultPivotStyle="PivotStyleLight16">
    <tableStyle name="Slicer Style 1" pivot="0" table="0" count="1" xr9:uid="{25BABDA2-DB3D-41F6-98D0-3EE7CBB0176F}">
      <tableStyleElement type="wholeTabl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[sample-data-pivots-blank.xlsx]Q3,4!PivotTable2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'Q3,4'!$B$3</c:f>
              <c:strCache>
                <c:ptCount val="1"/>
                <c:pt idx="0">
                  <c:v>Total</c:v>
                </c:pt>
              </c:strCache>
            </c:strRef>
          </c:tx>
          <c:spPr>
            <a:solidFill>
              <a:schemeClr val="accent1"/>
            </a:solidFill>
            <a:ln>
              <a:noFill/>
            </a:ln>
            <a:effectLst/>
            <a:sp3d/>
          </c:spPr>
          <c:invertIfNegative val="0"/>
          <c:cat>
            <c:strRef>
              <c:f>'Q3,4'!$A$4:$A$14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'Q3,4'!$B$4:$B$14</c:f>
              <c:numCache>
                <c:formatCode>[$$-1009]#,##0;[Red][$$-1009]#,##0</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5B11-4C73-95B1-E89CB26B3C0A}"/>
            </c:ext>
          </c:extLst>
        </c:ser>
        <c:dLbls>
          <c:showLegendKey val="0"/>
          <c:showVal val="0"/>
          <c:showCatName val="0"/>
          <c:showSerName val="0"/>
          <c:showPercent val="0"/>
          <c:showBubbleSize val="0"/>
        </c:dLbls>
        <c:gapWidth val="150"/>
        <c:shape val="box"/>
        <c:axId val="1867347663"/>
        <c:axId val="1867335183"/>
        <c:axId val="0"/>
      </c:bar3DChart>
      <c:catAx>
        <c:axId val="1867347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35183"/>
        <c:crosses val="autoZero"/>
        <c:auto val="1"/>
        <c:lblAlgn val="ctr"/>
        <c:lblOffset val="100"/>
        <c:noMultiLvlLbl val="0"/>
      </c:catAx>
      <c:valAx>
        <c:axId val="1867335183"/>
        <c:scaling>
          <c:orientation val="minMax"/>
        </c:scaling>
        <c:delete val="0"/>
        <c:axPos val="l"/>
        <c:majorGridlines>
          <c:spPr>
            <a:ln w="9525" cap="flat" cmpd="sng" algn="ctr">
              <a:solidFill>
                <a:schemeClr val="tx1">
                  <a:lumMod val="15000"/>
                  <a:lumOff val="85000"/>
                </a:schemeClr>
              </a:solidFill>
              <a:round/>
            </a:ln>
            <a:effectLst/>
          </c:spPr>
        </c:majorGridlines>
        <c:numFmt formatCode="[$$-1009]#,##0;[Red][$$-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4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[sample-data-pivots-blank.xlsx]Q6,7!PivotTable5</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'Q6,7'!$B$3</c:f>
              <c:strCache>
                <c:ptCount val="1"/>
                <c:pt idx="0">
                  <c:v>Total</c:v>
                </c:pt>
              </c:strCache>
            </c:strRef>
          </c:tx>
          <c:spPr>
            <a:ln w="28575" cap="rnd">
              <a:solidFill>
                <a:schemeClr val="accent1"/>
              </a:solidFill>
              <a:round/>
            </a:ln>
            <a:effectLst/>
          </c:spPr>
          <c:marker>
            <c:symbol val="none"/>
          </c:marker>
          <c:cat>
            <c:strRef>
              <c:f>'Q6,7'!$A$4:$A$16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'Q6,7'!$B$4:$B$16</c:f>
              <c:numCache>
                <c:formatCode>General</c:formatCode>
                <c:ptCount val="12"/>
                <c:pt idx="0">
                  <c:v>79</c:v>
                </c:pt>
                <c:pt idx="1">
                  <c:v>66</c:v>
                </c:pt>
                <c:pt idx="2">
                  <c:v>155</c:v>
                </c:pt>
                <c:pt idx="3">
                  <c:v>136</c:v>
                </c:pt>
                <c:pt idx="4">
                  <c:v>83</c:v>
                </c:pt>
                <c:pt idx="5">
                  <c:v>67</c:v>
                </c:pt>
                <c:pt idx="6">
                  <c:v>64</c:v>
                </c:pt>
                <c:pt idx="7">
                  <c:v>50</c:v>
                </c:pt>
                <c:pt idx="8">
                  <c:v>76</c:v>
                </c:pt>
                <c:pt idx="9">
                  <c:v>114</c:v>
                </c:pt>
                <c:pt idx="10">
                  <c:v>57</c:v>
                </c:pt>
                <c:pt idx="11">
                  <c:v>53</c:v>
                </c:pt>
              </c:numCache>
            </c:numRef>
          </c:val>
          <c:smooth val="0"/>
          <c:extLst>
            <c:ext xmlns:c16="http://schemas.microsoft.com/office/drawing/2014/chart" uri="{C3380CC4-5D6E-409C-BE32-E72D297353CC}">
              <c16:uniqueId val="{00000000-90C6-4996-84DB-714475A024F8}"/>
            </c:ext>
          </c:extLst>
        </c:ser>
        <c:dLbls>
          <c:showLegendKey val="0"/>
          <c:showVal val="0"/>
          <c:showCatName val="0"/>
          <c:showSerName val="0"/>
          <c:showPercent val="0"/>
          <c:showBubbleSize val="0"/>
        </c:dLbls>
        <c:smooth val="0"/>
        <c:axId val="59441440"/>
        <c:axId val="59438080"/>
      </c:lineChart>
      <c:catAx>
        <c:axId val="5944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080"/>
        <c:crosses val="autoZero"/>
        <c:auto val="1"/>
        <c:lblAlgn val="ctr"/>
        <c:lblOffset val="100"/>
        <c:noMultiLvlLbl val="0"/>
      </c:catAx>
      <c:valAx>
        <c:axId val="5943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14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[sample-data-pivots-blank.xlsx]Q6,7!PivotTable6</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'Q6,7'!$B$21</c:f>
              <c:strCache>
                <c:ptCount val="1"/>
                <c:pt idx="0">
                  <c:v>Total</c:v>
                </c:pt>
              </c:strCache>
            </c:strRef>
          </c:tx>
          <c:spPr>
            <a:solidFill>
              <a:schemeClr val="accent1"/>
            </a:solidFill>
            <a:ln>
              <a:noFill/>
            </a:ln>
            <a:effectLst/>
          </c:spPr>
          <c:cat>
            <c:strRef>
              <c:f>'Q6,7'!$A$22:$A$34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'Q6,7'!$B$22:$B$34</c:f>
              <c:numCache>
                <c:formatCode>General</c:formatCode>
                <c:ptCount val="12"/>
                <c:pt idx="0">
                  <c:v>7790</c:v>
                </c:pt>
                <c:pt idx="1">
                  <c:v>13912</c:v>
                </c:pt>
                <c:pt idx="2">
                  <c:v>28475</c:v>
                </c:pt>
                <c:pt idx="3">
                  <c:v>42011</c:v>
                </c:pt>
                <c:pt idx="4">
                  <c:v>50182</c:v>
                </c:pt>
                <c:pt idx="5">
                  <c:v>56075</c:v>
                </c:pt>
                <c:pt idx="6">
                  <c:v>62082</c:v>
                </c:pt>
                <c:pt idx="7">
                  <c:v>67032</c:v>
                </c:pt>
                <c:pt idx="8">
                  <c:v>73721</c:v>
                </c:pt>
                <c:pt idx="9">
                  <c:v>84596</c:v>
                </c:pt>
                <c:pt idx="10">
                  <c:v>91371</c:v>
                </c:pt>
                <c:pt idx="11">
                  <c:v>96623</c:v>
                </c:pt>
              </c:numCache>
            </c:numRef>
          </c:val>
          <c:extLst>
            <c:ext xmlns:c16="http://schemas.microsoft.com/office/drawing/2014/chart" uri="{C3380CC4-5D6E-409C-BE32-E72D297353CC}">
              <c16:uniqueId val="{00000000-8032-4544-A4BD-1BE1EC273624}"/>
            </c:ext>
          </c:extLst>
        </c:ser>
        <c:dLbls>
          <c:showLegendKey val="0"/>
          <c:showVal val="0"/>
          <c:showCatName val="0"/>
          <c:showSerName val="0"/>
          <c:showPercent val="0"/>
          <c:showBubbleSize val="0"/>
        </c:dLbls>
        <c:axId val="59434240"/>
        <c:axId val="59447680"/>
      </c:areaChart>
      <c:catAx>
        <c:axId val="59434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7680"/>
        <c:crosses val="autoZero"/>
        <c:auto val="1"/>
        <c:lblAlgn val="ctr"/>
        <c:lblOffset val="100"/>
        <c:noMultiLvlLbl val="0"/>
      </c:catAx>
      <c:valAx>
        <c:axId val="5944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4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[sample-data-pivots-blank.xlsx]Q6,7!PivotTable7</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'Q6,7'!$B$37</c:f>
              <c:strCache>
                <c:ptCount val="1"/>
                <c:pt idx="0">
                  <c:v>Total</c:v>
                </c:pt>
              </c:strCache>
            </c:strRef>
          </c:tx>
          <c:spPr>
            <a:solidFill>
              <a:schemeClr val="accent1"/>
            </a:solidFill>
            <a:ln>
              <a:noFill/>
            </a:ln>
            <a:effectLst/>
          </c:spPr>
          <c:invertIfNegative val="0"/>
          <c:cat>
            <c:multiLvlStrRef>
              <c:f>'Q6,7'!$A$38:$A$52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2023</c:v>
                  </c:pt>
                  <c:pt idx="6">
                    <c:v>2024</c:v>
                  </c:pt>
                </c:lvl>
              </c:multiLvlStrCache>
            </c:multiLvlStrRef>
          </c:cat>
          <c:val>
            <c:numRef>
              <c:f>'Q6,7'!$B$38:$B$52</c:f>
              <c:numCache>
                <c:formatCode>General</c:formatCode>
                <c:ptCount val="12"/>
                <c:pt idx="0">
                  <c:v>7790</c:v>
                </c:pt>
                <c:pt idx="1">
                  <c:v>13912</c:v>
                </c:pt>
                <c:pt idx="2">
                  <c:v>28475</c:v>
                </c:pt>
                <c:pt idx="3">
                  <c:v>42011</c:v>
                </c:pt>
                <c:pt idx="4">
                  <c:v>50182</c:v>
                </c:pt>
                <c:pt idx="5">
                  <c:v>56075</c:v>
                </c:pt>
                <c:pt idx="6">
                  <c:v>6007</c:v>
                </c:pt>
                <c:pt idx="7">
                  <c:v>10957</c:v>
                </c:pt>
                <c:pt idx="8">
                  <c:v>17646</c:v>
                </c:pt>
                <c:pt idx="9">
                  <c:v>28521</c:v>
                </c:pt>
                <c:pt idx="10">
                  <c:v>35296</c:v>
                </c:pt>
                <c:pt idx="11">
                  <c:v>40548</c:v>
                </c:pt>
              </c:numCache>
            </c:numRef>
          </c:val>
          <c:extLst>
            <c:ext xmlns:c16="http://schemas.microsoft.com/office/drawing/2014/chart" uri="{C3380CC4-5D6E-409C-BE32-E72D297353CC}">
              <c16:uniqueId val="{00000000-80CA-4DEC-8E32-E5D1AE675BCD}"/>
            </c:ext>
          </c:extLst>
        </c:ser>
        <c:dLbls>
          <c:showLegendKey val="0"/>
          <c:showVal val="0"/>
          <c:showCatName val="0"/>
          <c:showSerName val="0"/>
          <c:showPercent val="0"/>
          <c:showBubbleSize val="0"/>
        </c:dLbls>
        <c:gapWidth val="150"/>
        <c:overlap val="100"/>
        <c:axId val="1867346223"/>
        <c:axId val="1867331343"/>
      </c:barChart>
      <c:catAx>
        <c:axId val="186734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31343"/>
        <c:crosses val="autoZero"/>
        <c:auto val="1"/>
        <c:lblAlgn val="ctr"/>
        <c:lblOffset val="100"/>
        <c:noMultiLvlLbl val="0"/>
      </c:catAx>
      <c:valAx>
        <c:axId val="186733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4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[sample-data-pivots-blank.xlsx]Q9!PivotTable9</c:name>
    <c:fmtId val="1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'Q9'!$B$3:$B$4</c:f>
              <c:strCache>
                <c:ptCount val="1"/>
                <c:pt idx="0">
                  <c:v>0</c:v>
                </c:pt>
              </c:strCache>
            </c:strRef>
          </c:tx>
          <c:spPr>
            <a:solidFill>
              <a:schemeClr val="accent1"/>
            </a:solidFill>
            <a:ln>
              <a:noFill/>
            </a:ln>
            <a:effectLst/>
            <a:sp3d/>
          </c:spPr>
          <c:invertIfNegative val="0"/>
          <c:cat>
            <c:strRef>
              <c:f>'Q9'!$A$5:$A$10</c:f>
              <c:strCache>
                <c:ptCount val="5"/>
                <c:pt idx="0">
                  <c:v>Under 10 mins</c:v>
                </c:pt>
                <c:pt idx="1">
                  <c:v>10 to 30 </c:v>
                </c:pt>
                <c:pt idx="2">
                  <c:v>30 to 60 mins</c:v>
                </c:pt>
                <c:pt idx="3">
                  <c:v>1 to 2 hours</c:v>
                </c:pt>
                <c:pt idx="4">
                  <c:v>More than 2 hours</c:v>
                </c:pt>
              </c:strCache>
            </c:strRef>
          </c:cat>
          <c:val>
            <c:numRef>
              <c:f>'Q9'!$B$5:$B$10</c:f>
              <c:numCache>
                <c:formatCode>0.00%</c:formatCode>
                <c:ptCount val="5"/>
                <c:pt idx="0">
                  <c:v>0</c:v>
                </c:pt>
                <c:pt idx="1">
                  <c:v>0</c:v>
                </c:pt>
                <c:pt idx="2">
                  <c:v>0</c:v>
                </c:pt>
                <c:pt idx="3">
                  <c:v>0</c:v>
                </c:pt>
                <c:pt idx="4">
                  <c:v>4.2194092827004216E-3</c:v>
                </c:pt>
              </c:numCache>
            </c:numRef>
          </c:val>
          <c:extLst>
            <c:ext xmlns:c16="http://schemas.microsoft.com/office/drawing/2014/chart" uri="{C3380CC4-5D6E-409C-BE32-E72D297353CC}">
              <c16:uniqueId val="{00000000-6804-4A2D-A2B4-308ACD766C39}"/>
            </c:ext>
          </c:extLst>
        </c:ser>
        <c:ser>
          <c:idx val="1"/>
          <c:order val="1"/>
          <c:tx>
            <c:strRef>
              <c:f>'Q9'!$C$3:$C$4</c:f>
              <c:strCache>
                <c:ptCount val="1"/>
                <c:pt idx="0">
                  <c:v>1</c:v>
                </c:pt>
              </c:strCache>
            </c:strRef>
          </c:tx>
          <c:spPr>
            <a:solidFill>
              <a:schemeClr val="accent2"/>
            </a:solidFill>
            <a:ln>
              <a:noFill/>
            </a:ln>
            <a:effectLst/>
            <a:sp3d/>
          </c:spPr>
          <c:invertIfNegative val="0"/>
          <c:cat>
            <c:strRef>
              <c:f>'Q9'!$A$5:$A$10</c:f>
              <c:strCache>
                <c:ptCount val="5"/>
                <c:pt idx="0">
                  <c:v>Under 10 mins</c:v>
                </c:pt>
                <c:pt idx="1">
                  <c:v>10 to 30 </c:v>
                </c:pt>
                <c:pt idx="2">
                  <c:v>30 to 60 mins</c:v>
                </c:pt>
                <c:pt idx="3">
                  <c:v>1 to 2 hours</c:v>
                </c:pt>
                <c:pt idx="4">
                  <c:v>More than 2 hours</c:v>
                </c:pt>
              </c:strCache>
            </c:strRef>
          </c:cat>
          <c:val>
            <c:numRef>
              <c:f>'Q9'!$C$5:$C$10</c:f>
              <c:numCache>
                <c:formatCode>0.00%</c:formatCode>
                <c:ptCount val="5"/>
                <c:pt idx="0">
                  <c:v>0</c:v>
                </c:pt>
                <c:pt idx="1">
                  <c:v>0</c:v>
                </c:pt>
                <c:pt idx="2">
                  <c:v>0</c:v>
                </c:pt>
                <c:pt idx="3">
                  <c:v>9.5419847328244278E-3</c:v>
                </c:pt>
                <c:pt idx="4">
                  <c:v>1.2658227848101266E-2</c:v>
                </c:pt>
              </c:numCache>
            </c:numRef>
          </c:val>
          <c:extLst>
            <c:ext xmlns:c16="http://schemas.microsoft.com/office/drawing/2014/chart" uri="{C3380CC4-5D6E-409C-BE32-E72D297353CC}">
              <c16:uniqueId val="{00000001-6804-4A2D-A2B4-308ACD766C39}"/>
            </c:ext>
          </c:extLst>
        </c:ser>
        <c:ser>
          <c:idx val="2"/>
          <c:order val="2"/>
          <c:tx>
            <c:strRef>
              <c:f>'Q9'!$D$3:$D$4</c:f>
              <c:strCache>
                <c:ptCount val="1"/>
                <c:pt idx="0">
                  <c:v>2</c:v>
                </c:pt>
              </c:strCache>
            </c:strRef>
          </c:tx>
          <c:spPr>
            <a:solidFill>
              <a:schemeClr val="accent3"/>
            </a:solidFill>
            <a:ln>
              <a:noFill/>
            </a:ln>
            <a:effectLst/>
            <a:sp3d/>
          </c:spPr>
          <c:invertIfNegative val="0"/>
          <c:cat>
            <c:strRef>
              <c:f>'Q9'!$A$5:$A$10</c:f>
              <c:strCache>
                <c:ptCount val="5"/>
                <c:pt idx="0">
                  <c:v>Under 10 mins</c:v>
                </c:pt>
                <c:pt idx="1">
                  <c:v>10 to 30 </c:v>
                </c:pt>
                <c:pt idx="2">
                  <c:v>30 to 60 mins</c:v>
                </c:pt>
                <c:pt idx="3">
                  <c:v>1 to 2 hours</c:v>
                </c:pt>
                <c:pt idx="4">
                  <c:v>More than 2 hours</c:v>
                </c:pt>
              </c:strCache>
            </c:strRef>
          </c:cat>
          <c:val>
            <c:numRef>
              <c:f>'Q9'!$D$5:$D$10</c:f>
              <c:numCache>
                <c:formatCode>0.00%</c:formatCode>
                <c:ptCount val="5"/>
                <c:pt idx="0">
                  <c:v>0</c:v>
                </c:pt>
                <c:pt idx="1">
                  <c:v>7.8431372549019607E-2</c:v>
                </c:pt>
                <c:pt idx="2">
                  <c:v>7.2625698324022353E-2</c:v>
                </c:pt>
                <c:pt idx="3">
                  <c:v>5.3435114503816793E-2</c:v>
                </c:pt>
                <c:pt idx="4">
                  <c:v>5.9071729957805907E-2</c:v>
                </c:pt>
              </c:numCache>
            </c:numRef>
          </c:val>
          <c:extLst>
            <c:ext xmlns:c16="http://schemas.microsoft.com/office/drawing/2014/chart" uri="{C3380CC4-5D6E-409C-BE32-E72D297353CC}">
              <c16:uniqueId val="{00000002-6804-4A2D-A2B4-308ACD766C39}"/>
            </c:ext>
          </c:extLst>
        </c:ser>
        <c:ser>
          <c:idx val="3"/>
          <c:order val="3"/>
          <c:tx>
            <c:strRef>
              <c:f>'Q9'!$E$3:$E$4</c:f>
              <c:strCache>
                <c:ptCount val="1"/>
                <c:pt idx="0">
                  <c:v>3</c:v>
                </c:pt>
              </c:strCache>
            </c:strRef>
          </c:tx>
          <c:spPr>
            <a:solidFill>
              <a:schemeClr val="accent4"/>
            </a:solidFill>
            <a:ln>
              <a:noFill/>
            </a:ln>
            <a:effectLst/>
            <a:sp3d/>
          </c:spPr>
          <c:invertIfNegative val="0"/>
          <c:cat>
            <c:strRef>
              <c:f>'Q9'!$A$5:$A$10</c:f>
              <c:strCache>
                <c:ptCount val="5"/>
                <c:pt idx="0">
                  <c:v>Under 10 mins</c:v>
                </c:pt>
                <c:pt idx="1">
                  <c:v>10 to 30 </c:v>
                </c:pt>
                <c:pt idx="2">
                  <c:v>30 to 60 mins</c:v>
                </c:pt>
                <c:pt idx="3">
                  <c:v>1 to 2 hours</c:v>
                </c:pt>
                <c:pt idx="4">
                  <c:v>More than 2 hours</c:v>
                </c:pt>
              </c:strCache>
            </c:strRef>
          </c:cat>
          <c:val>
            <c:numRef>
              <c:f>'Q9'!$E$5:$E$10</c:f>
              <c:numCache>
                <c:formatCode>0.00%</c:formatCode>
                <c:ptCount val="5"/>
                <c:pt idx="0">
                  <c:v>0.22222222222222221</c:v>
                </c:pt>
                <c:pt idx="1">
                  <c:v>0.11764705882352941</c:v>
                </c:pt>
                <c:pt idx="2">
                  <c:v>0.19553072625698323</c:v>
                </c:pt>
                <c:pt idx="3">
                  <c:v>0.20229007633587787</c:v>
                </c:pt>
                <c:pt idx="4">
                  <c:v>0.20253164556962025</c:v>
                </c:pt>
              </c:numCache>
            </c:numRef>
          </c:val>
          <c:extLst>
            <c:ext xmlns:c16="http://schemas.microsoft.com/office/drawing/2014/chart" uri="{C3380CC4-5D6E-409C-BE32-E72D297353CC}">
              <c16:uniqueId val="{00000003-6804-4A2D-A2B4-308ACD766C39}"/>
            </c:ext>
          </c:extLst>
        </c:ser>
        <c:ser>
          <c:idx val="4"/>
          <c:order val="4"/>
          <c:tx>
            <c:strRef>
              <c:f>'Q9'!$F$3:$F$4</c:f>
              <c:strCache>
                <c:ptCount val="1"/>
                <c:pt idx="0">
                  <c:v>4</c:v>
                </c:pt>
              </c:strCache>
            </c:strRef>
          </c:tx>
          <c:spPr>
            <a:solidFill>
              <a:schemeClr val="accent5"/>
            </a:solidFill>
            <a:ln>
              <a:noFill/>
            </a:ln>
            <a:effectLst/>
            <a:sp3d/>
          </c:spPr>
          <c:invertIfNegative val="0"/>
          <c:cat>
            <c:strRef>
              <c:f>'Q9'!$A$5:$A$10</c:f>
              <c:strCache>
                <c:ptCount val="5"/>
                <c:pt idx="0">
                  <c:v>Under 10 mins</c:v>
                </c:pt>
                <c:pt idx="1">
                  <c:v>10 to 30 </c:v>
                </c:pt>
                <c:pt idx="2">
                  <c:v>30 to 60 mins</c:v>
                </c:pt>
                <c:pt idx="3">
                  <c:v>1 to 2 hours</c:v>
                </c:pt>
                <c:pt idx="4">
                  <c:v>More than 2 hours</c:v>
                </c:pt>
              </c:strCache>
            </c:strRef>
          </c:cat>
          <c:val>
            <c:numRef>
              <c:f>'Q9'!$F$5:$F$10</c:f>
              <c:numCache>
                <c:formatCode>0.00%</c:formatCode>
                <c:ptCount val="5"/>
                <c:pt idx="0">
                  <c:v>0.55555555555555558</c:v>
                </c:pt>
                <c:pt idx="1">
                  <c:v>0.50980392156862742</c:v>
                </c:pt>
                <c:pt idx="2">
                  <c:v>0.41899441340782123</c:v>
                </c:pt>
                <c:pt idx="3">
                  <c:v>0.42938931297709926</c:v>
                </c:pt>
                <c:pt idx="4">
                  <c:v>0.40928270042194093</c:v>
                </c:pt>
              </c:numCache>
            </c:numRef>
          </c:val>
          <c:extLst>
            <c:ext xmlns:c16="http://schemas.microsoft.com/office/drawing/2014/chart" uri="{C3380CC4-5D6E-409C-BE32-E72D297353CC}">
              <c16:uniqueId val="{00000004-6804-4A2D-A2B4-308ACD766C39}"/>
            </c:ext>
          </c:extLst>
        </c:ser>
        <c:ser>
          <c:idx val="5"/>
          <c:order val="5"/>
          <c:tx>
            <c:strRef>
              <c:f>'Q9'!$G$3:$G$4</c:f>
              <c:strCache>
                <c:ptCount val="1"/>
                <c:pt idx="0">
                  <c:v>5</c:v>
                </c:pt>
              </c:strCache>
            </c:strRef>
          </c:tx>
          <c:spPr>
            <a:solidFill>
              <a:schemeClr val="accent6"/>
            </a:solidFill>
            <a:ln>
              <a:noFill/>
            </a:ln>
            <a:effectLst/>
            <a:sp3d/>
          </c:spPr>
          <c:invertIfNegative val="0"/>
          <c:cat>
            <c:strRef>
              <c:f>'Q9'!$A$5:$A$10</c:f>
              <c:strCache>
                <c:ptCount val="5"/>
                <c:pt idx="0">
                  <c:v>Under 10 mins</c:v>
                </c:pt>
                <c:pt idx="1">
                  <c:v>10 to 30 </c:v>
                </c:pt>
                <c:pt idx="2">
                  <c:v>30 to 60 mins</c:v>
                </c:pt>
                <c:pt idx="3">
                  <c:v>1 to 2 hours</c:v>
                </c:pt>
                <c:pt idx="4">
                  <c:v>More than 2 hours</c:v>
                </c:pt>
              </c:strCache>
            </c:strRef>
          </c:cat>
          <c:val>
            <c:numRef>
              <c:f>'Q9'!$G$5:$G$10</c:f>
              <c:numCache>
                <c:formatCode>0.00%</c:formatCode>
                <c:ptCount val="5"/>
                <c:pt idx="0">
                  <c:v>0.22222222222222221</c:v>
                </c:pt>
                <c:pt idx="1">
                  <c:v>0.29411764705882354</c:v>
                </c:pt>
                <c:pt idx="2">
                  <c:v>0.31284916201117319</c:v>
                </c:pt>
                <c:pt idx="3">
                  <c:v>0.30534351145038169</c:v>
                </c:pt>
                <c:pt idx="4">
                  <c:v>0.31223628691983124</c:v>
                </c:pt>
              </c:numCache>
            </c:numRef>
          </c:val>
          <c:extLst>
            <c:ext xmlns:c16="http://schemas.microsoft.com/office/drawing/2014/chart" uri="{C3380CC4-5D6E-409C-BE32-E72D297353CC}">
              <c16:uniqueId val="{00000005-6804-4A2D-A2B4-308ACD766C39}"/>
            </c:ext>
          </c:extLst>
        </c:ser>
        <c:dLbls>
          <c:showLegendKey val="0"/>
          <c:showVal val="0"/>
          <c:showCatName val="0"/>
          <c:showSerName val="0"/>
          <c:showPercent val="0"/>
          <c:showBubbleSize val="0"/>
        </c:dLbls>
        <c:gapWidth val="150"/>
        <c:shape val="box"/>
        <c:axId val="59456800"/>
        <c:axId val="59457280"/>
        <c:axId val="0"/>
      </c:bar3DChart>
      <c:catAx>
        <c:axId val="59456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7280"/>
        <c:crosses val="autoZero"/>
        <c:auto val="1"/>
        <c:lblAlgn val="ctr"/>
        <c:lblOffset val="100"/>
        <c:noMultiLvlLbl val="0"/>
      </c:catAx>
      <c:valAx>
        <c:axId val="59457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149958</xdr:rowOff>
    </xdr:from>
    <xdr:to>
      <xdr:col>9</xdr:col>
      <xdr:colOff>428625</xdr:colOff>
      <xdr:row>2</xdr:row>
      <xdr:rowOff>0</xdr:rowOff>
    </xdr:to>
    <xdr:pic>
      <xdr:nvPicPr>
        <xdr:cNvPr id="4" name="Picture 3">
          <a:hlinkClick xmlns:r="http://schemas.openxmlformats.org/officeDocument/2006/relationships" r:id="rId1"/>
          <a:extLst>
            <a:ext uri="{FF2B5EF4-FFF2-40B4-BE49-F238E27FC236}">
              <a16:creationId xmlns:a16="http://schemas.microsoft.com/office/drawing/2014/main" id="{F92F0C86-81F4-8FF2-79D4-1A937B0920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67550" y="149958"/>
          <a:ext cx="2486025" cy="7072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2</xdr:row>
      <xdr:rowOff>0</xdr:rowOff>
    </xdr:from>
    <xdr:to>
      <xdr:col>18</xdr:col>
      <xdr:colOff>0</xdr:colOff>
      <xdr:row>18</xdr:row>
      <xdr:rowOff>0</xdr:rowOff>
    </xdr:to>
    <xdr:sp macro="" textlink="">
      <xdr:nvSpPr>
        <xdr:cNvPr id="4" name="Rectangle 3">
          <a:extLst>
            <a:ext uri="{FF2B5EF4-FFF2-40B4-BE49-F238E27FC236}">
              <a16:creationId xmlns:a16="http://schemas.microsoft.com/office/drawing/2014/main" id="{94BBDFAF-7C4B-EE4D-87FA-C8DADA693C71}"/>
            </a:ext>
          </a:extLst>
        </xdr:cNvPr>
        <xdr:cNvSpPr/>
      </xdr:nvSpPr>
      <xdr:spPr>
        <a:xfrm>
          <a:off x="11156674" y="803413"/>
          <a:ext cx="2915478" cy="3048000"/>
        </a:xfrm>
        <a:prstGeom prst="rect">
          <a:avLst/>
        </a:prstGeom>
        <a:solidFill>
          <a:schemeClr val="bg2"/>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lumMod val="85000"/>
                  <a:lumOff val="15000"/>
                </a:schemeClr>
              </a:solidFill>
            </a:rPr>
            <a:t>Surprise </a:t>
          </a:r>
          <a:r>
            <a:rPr lang="en-NZ" sz="2000">
              <a:solidFill>
                <a:schemeClr val="tx1">
                  <a:lumMod val="85000"/>
                  <a:lumOff val="15000"/>
                </a:schemeClr>
              </a:solidFill>
            </a:rPr>
            <a:t>🤫</a:t>
          </a:r>
          <a:br>
            <a:rPr lang="en-US" sz="1400">
              <a:solidFill>
                <a:schemeClr val="tx1">
                  <a:lumMod val="85000"/>
                  <a:lumOff val="15000"/>
                </a:schemeClr>
              </a:solidFill>
            </a:rPr>
          </a:br>
          <a:r>
            <a:rPr lang="en-US" sz="1050">
              <a:solidFill>
                <a:schemeClr val="tx1">
                  <a:lumMod val="85000"/>
                  <a:lumOff val="15000"/>
                </a:schemeClr>
              </a:solidFill>
            </a:rPr>
            <a:t>(revealed</a:t>
          </a:r>
          <a:r>
            <a:rPr lang="en-US" sz="1050" baseline="0">
              <a:solidFill>
                <a:schemeClr val="tx1">
                  <a:lumMod val="85000"/>
                  <a:lumOff val="15000"/>
                </a:schemeClr>
              </a:solidFill>
            </a:rPr>
            <a:t> in second part of this video)</a:t>
          </a:r>
          <a:endParaRPr lang="en-US" sz="1400">
            <a:solidFill>
              <a:schemeClr val="tx1">
                <a:lumMod val="85000"/>
                <a:lumOff val="1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2</xdr:row>
      <xdr:rowOff>19050</xdr:rowOff>
    </xdr:from>
    <xdr:to>
      <xdr:col>4</xdr:col>
      <xdr:colOff>565150</xdr:colOff>
      <xdr:row>12</xdr:row>
      <xdr:rowOff>171450</xdr:rowOff>
    </xdr:to>
    <mc:AlternateContent xmlns:mc="http://schemas.openxmlformats.org/markup-compatibility/2006" xmlns:a14="http://schemas.microsoft.com/office/drawing/2010/main">
      <mc:Choice Requires="a14">
        <xdr:graphicFrame macro="">
          <xdr:nvGraphicFramePr>
            <xdr:cNvPr id="2" name="Representative">
              <a:extLst>
                <a:ext uri="{FF2B5EF4-FFF2-40B4-BE49-F238E27FC236}">
                  <a16:creationId xmlns:a16="http://schemas.microsoft.com/office/drawing/2014/main" id="{DC6E8A53-0AD8-AB71-BF78-A7BC23AB1F1B}"/>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mlns="">
        <xdr:sp macro="" textlink="">
          <xdr:nvSpPr>
            <xdr:cNvPr id="0" name=""/>
            <xdr:cNvSpPr>
              <a:spLocks noTextEdit="1"/>
            </xdr:cNvSpPr>
          </xdr:nvSpPr>
          <xdr:spPr>
            <a:xfrm>
              <a:off x="2679700" y="387350"/>
              <a:ext cx="1828800" cy="199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615956</xdr:colOff>
      <xdr:row>2</xdr:row>
      <xdr:rowOff>19050</xdr:rowOff>
    </xdr:from>
    <xdr:to>
      <xdr:col>11</xdr:col>
      <xdr:colOff>565156</xdr:colOff>
      <xdr:row>17</xdr:row>
      <xdr:rowOff>0</xdr:rowOff>
    </xdr:to>
    <xdr:graphicFrame macro="">
      <xdr:nvGraphicFramePr>
        <xdr:cNvPr id="3" name="Chart 2">
          <a:extLst>
            <a:ext uri="{FF2B5EF4-FFF2-40B4-BE49-F238E27FC236}">
              <a16:creationId xmlns:a16="http://schemas.microsoft.com/office/drawing/2014/main" id="{BCDA8D19-DED3-DF4A-F0C7-A7CD7017F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xdr:colOff>
      <xdr:row>2</xdr:row>
      <xdr:rowOff>25400</xdr:rowOff>
    </xdr:from>
    <xdr:to>
      <xdr:col>8</xdr:col>
      <xdr:colOff>19050</xdr:colOff>
      <xdr:row>17</xdr:row>
      <xdr:rowOff>6350</xdr:rowOff>
    </xdr:to>
    <xdr:graphicFrame macro="">
      <xdr:nvGraphicFramePr>
        <xdr:cNvPr id="4" name="Chart 3">
          <a:extLst>
            <a:ext uri="{FF2B5EF4-FFF2-40B4-BE49-F238E27FC236}">
              <a16:creationId xmlns:a16="http://schemas.microsoft.com/office/drawing/2014/main" id="{5D9EA6AB-FBB8-0D11-8B0B-6E48FA9BE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431800</xdr:colOff>
      <xdr:row>2</xdr:row>
      <xdr:rowOff>44450</xdr:rowOff>
    </xdr:from>
    <xdr:to>
      <xdr:col>11</xdr:col>
      <xdr:colOff>279400</xdr:colOff>
      <xdr:row>12</xdr:row>
      <xdr:rowOff>82550</xdr:rowOff>
    </xdr:to>
    <mc:AlternateContent xmlns:mc="http://schemas.openxmlformats.org/markup-compatibility/2006" xmlns:a14="http://schemas.microsoft.com/office/drawing/2010/main">
      <mc:Choice Requires="a14">
        <xdr:graphicFrame macro="">
          <xdr:nvGraphicFramePr>
            <xdr:cNvPr id="5" name="Representative 1">
              <a:extLst>
                <a:ext uri="{FF2B5EF4-FFF2-40B4-BE49-F238E27FC236}">
                  <a16:creationId xmlns:a16="http://schemas.microsoft.com/office/drawing/2014/main" id="{F54112F9-7CD5-DA26-0095-F94CECBFB8BF}"/>
                </a:ext>
              </a:extLst>
            </xdr:cNvPr>
            <xdr:cNvGraphicFramePr/>
          </xdr:nvGraphicFramePr>
          <xdr:xfrm>
            <a:off x="0" y="0"/>
            <a:ext cx="0" cy="0"/>
          </xdr:xfrm>
          <a:graphic>
            <a:graphicData uri="http://schemas.microsoft.com/office/drawing/2010/slicer">
              <sle:slicer xmlns:sle="http://schemas.microsoft.com/office/drawing/2010/slicer" name="Representative 1"/>
            </a:graphicData>
          </a:graphic>
        </xdr:graphicFrame>
      </mc:Choice>
      <mc:Fallback xmlns="">
        <xdr:sp macro="" textlink="">
          <xdr:nvSpPr>
            <xdr:cNvPr id="0" name=""/>
            <xdr:cNvSpPr>
              <a:spLocks noTextEdit="1"/>
            </xdr:cNvSpPr>
          </xdr:nvSpPr>
          <xdr:spPr>
            <a:xfrm>
              <a:off x="6775450" y="412750"/>
              <a:ext cx="1828800" cy="187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114306</xdr:colOff>
      <xdr:row>19</xdr:row>
      <xdr:rowOff>165100</xdr:rowOff>
    </xdr:from>
    <xdr:to>
      <xdr:col>7</xdr:col>
      <xdr:colOff>438150</xdr:colOff>
      <xdr:row>34</xdr:row>
      <xdr:rowOff>146050</xdr:rowOff>
    </xdr:to>
    <xdr:graphicFrame macro="">
      <xdr:nvGraphicFramePr>
        <xdr:cNvPr id="6" name="Chart 5">
          <a:extLst>
            <a:ext uri="{FF2B5EF4-FFF2-40B4-BE49-F238E27FC236}">
              <a16:creationId xmlns:a16="http://schemas.microsoft.com/office/drawing/2014/main" id="{A98943AD-DBC5-760C-3CE6-CE3F9898F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36</xdr:row>
      <xdr:rowOff>0</xdr:rowOff>
    </xdr:from>
    <xdr:to>
      <xdr:col>8</xdr:col>
      <xdr:colOff>412756</xdr:colOff>
      <xdr:row>50</xdr:row>
      <xdr:rowOff>165100</xdr:rowOff>
    </xdr:to>
    <xdr:graphicFrame macro="">
      <xdr:nvGraphicFramePr>
        <xdr:cNvPr id="7" name="Chart 6">
          <a:extLst>
            <a:ext uri="{FF2B5EF4-FFF2-40B4-BE49-F238E27FC236}">
              <a16:creationId xmlns:a16="http://schemas.microsoft.com/office/drawing/2014/main" id="{3CFD2FE4-2299-4877-B474-5F48FB797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232475</xdr:colOff>
      <xdr:row>12</xdr:row>
      <xdr:rowOff>129798</xdr:rowOff>
    </xdr:from>
    <xdr:to>
      <xdr:col>6</xdr:col>
      <xdr:colOff>25831</xdr:colOff>
      <xdr:row>27</xdr:row>
      <xdr:rowOff>128506</xdr:rowOff>
    </xdr:to>
    <xdr:graphicFrame macro="">
      <xdr:nvGraphicFramePr>
        <xdr:cNvPr id="2" name="Chart 1">
          <a:extLst>
            <a:ext uri="{FF2B5EF4-FFF2-40B4-BE49-F238E27FC236}">
              <a16:creationId xmlns:a16="http://schemas.microsoft.com/office/drawing/2014/main" id="{CA0CF048-3FB2-9950-D874-646E75865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587.577839004633" createdVersion="8" refreshedVersion="8" minRefreshableVersion="3" recordCount="1000" xr:uid="{3B56A4B2-E27A-4B17-BFB7-0047FD4FE610}">
  <cacheSource type="worksheet">
    <worksheetSource name="calls"/>
  </cacheSource>
  <cacheFields count="13">
    <cacheField name="Call number" numFmtId="0">
      <sharedItems/>
    </cacheField>
    <cacheField name="Customer ID" numFmtId="0">
      <sharedItems count="15">
        <s v="C0003"/>
        <s v="C0004"/>
        <s v="C0005"/>
        <s v="C0014"/>
        <s v="C0011"/>
        <s v="C0007"/>
        <s v="C0010"/>
        <s v="C0013"/>
        <s v="C0002"/>
        <s v="C0009"/>
        <s v="C0006"/>
        <s v="C0015"/>
        <s v="C0012"/>
        <s v="C0001"/>
        <s v="C0008"/>
      </sharedItems>
    </cacheField>
    <cacheField name="Duration" numFmtId="0">
      <sharedItems containsSemiMixedTypes="0" containsString="0" containsNumber="1" containsInteger="1" minValue="2" maxValue="176" count="164">
        <n v="116"/>
        <n v="119"/>
        <n v="68"/>
        <n v="128"/>
        <n v="49"/>
        <n v="84"/>
        <n v="103"/>
        <n v="31"/>
        <n v="44"/>
        <n v="102"/>
        <n v="135"/>
        <n v="98"/>
        <n v="139"/>
        <n v="48"/>
        <n v="176"/>
        <n v="99"/>
        <n v="28"/>
        <n v="54"/>
        <n v="38"/>
        <n v="67"/>
        <n v="58"/>
        <n v="73"/>
        <n v="81"/>
        <n v="155"/>
        <n v="80"/>
        <n v="82"/>
        <n v="29"/>
        <n v="160"/>
        <n v="105"/>
        <n v="75"/>
        <n v="94"/>
        <n v="90"/>
        <n v="106"/>
        <n v="74"/>
        <n v="89"/>
        <n v="132"/>
        <n v="13"/>
        <n v="131"/>
        <n v="104"/>
        <n v="37"/>
        <n v="149"/>
        <n v="100"/>
        <n v="79"/>
        <n v="157"/>
        <n v="59"/>
        <n v="83"/>
        <n v="118"/>
        <n v="63"/>
        <n v="95"/>
        <n v="130"/>
        <n v="110"/>
        <n v="71"/>
        <n v="147"/>
        <n v="69"/>
        <n v="50"/>
        <n v="124"/>
        <n v="141"/>
        <n v="168"/>
        <n v="101"/>
        <n v="114"/>
        <n v="42"/>
        <n v="145"/>
        <n v="43"/>
        <n v="62"/>
        <n v="45"/>
        <n v="137"/>
        <n v="109"/>
        <n v="78"/>
        <n v="47"/>
        <n v="87"/>
        <n v="143"/>
        <n v="55"/>
        <n v="152"/>
        <n v="60"/>
        <n v="96"/>
        <n v="111"/>
        <n v="127"/>
        <n v="76"/>
        <n v="30"/>
        <n v="19"/>
        <n v="27"/>
        <n v="32"/>
        <n v="57"/>
        <n v="65"/>
        <n v="61"/>
        <n v="154"/>
        <n v="115"/>
        <n v="138"/>
        <n v="153"/>
        <n v="151"/>
        <n v="64"/>
        <n v="6"/>
        <n v="129"/>
        <n v="53"/>
        <n v="166"/>
        <n v="70"/>
        <n v="86"/>
        <n v="113"/>
        <n v="21"/>
        <n v="107"/>
        <n v="11"/>
        <n v="40"/>
        <n v="92"/>
        <n v="41"/>
        <n v="134"/>
        <n v="20"/>
        <n v="85"/>
        <n v="93"/>
        <n v="56"/>
        <n v="46"/>
        <n v="121"/>
        <n v="144"/>
        <n v="142"/>
        <n v="72"/>
        <n v="123"/>
        <n v="140"/>
        <n v="126"/>
        <n v="88"/>
        <n v="125"/>
        <n v="158"/>
        <n v="77"/>
        <n v="39"/>
        <n v="133"/>
        <n v="23"/>
        <n v="150"/>
        <n v="36"/>
        <n v="8"/>
        <n v="159"/>
        <n v="25"/>
        <n v="91"/>
        <n v="108"/>
        <n v="66"/>
        <n v="17"/>
        <n v="165"/>
        <n v="120"/>
        <n v="24"/>
        <n v="163"/>
        <n v="26"/>
        <n v="15"/>
        <n v="156"/>
        <n v="14"/>
        <n v="112"/>
        <n v="35"/>
        <n v="52"/>
        <n v="34"/>
        <n v="51"/>
        <n v="117"/>
        <n v="33"/>
        <n v="146"/>
        <n v="148"/>
        <n v="122"/>
        <n v="136"/>
        <n v="172"/>
        <n v="162"/>
        <n v="10"/>
        <n v="164"/>
        <n v="97"/>
        <n v="18"/>
        <n v="12"/>
        <n v="4"/>
        <n v="173"/>
        <n v="171"/>
        <n v="2"/>
        <n v="7"/>
      </sharedItems>
      <fieldGroup base="2">
        <rangePr startNum="2" endNum="176" groupInterval="10"/>
        <groupItems count="20">
          <s v="&lt;2"/>
          <s v="2-11"/>
          <s v="12-21"/>
          <s v="22-31"/>
          <s v="32-41"/>
          <s v="42-51"/>
          <s v="52-61"/>
          <s v="62-71"/>
          <s v="72-81"/>
          <s v="82-91"/>
          <s v="92-101"/>
          <s v="102-111"/>
          <s v="112-121"/>
          <s v="122-131"/>
          <s v="132-141"/>
          <s v="142-151"/>
          <s v="152-161"/>
          <s v="162-171"/>
          <s v="172-181"/>
          <s v="&gt;182"/>
        </groupItems>
      </fieldGroup>
    </cacheField>
    <cacheField name="Representative" numFmtId="2">
      <sharedItems count="5">
        <s v="R05"/>
        <s v="R02"/>
        <s v="R01"/>
        <s v="R04"/>
        <s v="R03"/>
      </sharedItems>
    </cacheField>
    <cacheField name="Date of Call" numFmtId="164">
      <sharedItems containsSemiMixedTypes="0" containsNonDate="0" containsDate="1" containsString="0" minDate="2023-01-01T00:00:00" maxDate="2024-01-01T00:00:00" count="330">
        <d v="2023-01-01T00:00:00"/>
        <d v="2023-01-02T00:00:00"/>
        <d v="2023-01-03T00:00:00"/>
        <d v="2023-01-04T00:00:00"/>
        <d v="2023-01-05T00:00:00"/>
        <d v="2023-01-06T00:00:00"/>
        <d v="2023-01-07T00:00:00"/>
        <d v="2023-01-08T00:00:00"/>
        <d v="2023-01-09T00:00:00"/>
        <d v="2023-01-10T00:00:00"/>
        <d v="2023-01-12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30T00:00:00"/>
        <d v="2023-01-31T00:00:00"/>
        <d v="2023-02-01T00:00:00"/>
        <d v="2023-02-02T00:00:00"/>
        <d v="2023-02-04T00:00:00"/>
        <d v="2023-02-05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6T00:00:00"/>
        <d v="2023-05-07T00:00:00"/>
        <d v="2023-05-08T00:00:00"/>
        <d v="2023-05-09T00:00:00"/>
        <d v="2023-05-10T00:00:00"/>
        <d v="2023-05-11T00:00:00"/>
        <d v="2023-05-12T00:00:00"/>
        <d v="2023-05-14T00:00:00"/>
        <d v="2023-05-15T00:00:00"/>
        <d v="2023-05-16T00:00:00"/>
        <d v="2023-05-17T00:00:00"/>
        <d v="2023-05-18T00:00:00"/>
        <d v="2023-05-19T00:00:00"/>
        <d v="2023-05-21T00:00:00"/>
        <d v="2023-05-22T00:00:00"/>
        <d v="2023-05-23T00:00:00"/>
        <d v="2023-05-24T00:00:00"/>
        <d v="2023-05-25T00:00:00"/>
        <d v="2023-05-26T00:00:00"/>
        <d v="2023-05-27T00:00:00"/>
        <d v="2023-05-28T00:00:00"/>
        <d v="2023-05-29T00:00:00"/>
        <d v="2023-05-30T00:00:00"/>
        <d v="2023-05-31T00:00:00"/>
        <d v="2023-06-01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5T00:00:00"/>
        <d v="2023-07-26T00:00:00"/>
        <d v="2023-07-27T00:00:00"/>
        <d v="2023-07-28T00:00:00"/>
        <d v="2023-07-29T00:00:00"/>
        <d v="2023-07-31T00:00:00"/>
        <d v="2023-08-02T00:00:00"/>
        <d v="2023-08-03T00:00:00"/>
        <d v="2023-08-04T00:00:00"/>
        <d v="2023-08-05T00:00:00"/>
        <d v="2023-08-06T00:00:00"/>
        <d v="2023-08-07T00:00:00"/>
        <d v="2023-08-08T00:00:00"/>
        <d v="2023-08-10T00:00:00"/>
        <d v="2023-08-12T00:00:00"/>
        <d v="2023-08-13T00:00:00"/>
        <d v="2023-08-16T00:00:00"/>
        <d v="2023-08-17T00:00:00"/>
        <d v="2023-08-18T00:00:00"/>
        <d v="2023-08-19T00:00:00"/>
        <d v="2023-08-20T00:00:00"/>
        <d v="2023-08-21T00:00:00"/>
        <d v="2023-08-23T00:00:00"/>
        <d v="2023-08-24T00:00:00"/>
        <d v="2023-08-25T00:00:00"/>
        <d v="2023-08-26T00:00:00"/>
        <d v="2023-08-27T00:00:00"/>
        <d v="2023-08-29T00:00:00"/>
        <d v="2023-08-30T00:00:00"/>
        <d v="2023-08-31T00:00:00"/>
        <d v="2023-09-01T00:00:00"/>
        <d v="2023-09-03T00:00:00"/>
        <d v="2023-09-04T00:00:00"/>
        <d v="2023-09-05T00:00:00"/>
        <d v="2023-09-06T00:00:00"/>
        <d v="2023-09-07T00:00:00"/>
        <d v="2023-09-08T00:00:00"/>
        <d v="2023-09-09T00:00:00"/>
        <d v="2023-09-10T00:00:00"/>
        <d v="2023-09-12T00:00:00"/>
        <d v="2023-09-13T00:00:00"/>
        <d v="2023-09-14T00:00:00"/>
        <d v="2023-09-15T00:00:00"/>
        <d v="2023-09-16T00:00:00"/>
        <d v="2023-09-17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3T00:00:00"/>
        <d v="2023-11-24T00:00:00"/>
        <d v="2023-11-26T00:00:00"/>
        <d v="2023-11-27T00:00:00"/>
        <d v="2023-11-28T00:00:00"/>
        <d v="2023-11-29T00:00:00"/>
        <d v="2023-11-30T00:00:00"/>
        <d v="2023-12-01T00:00:00"/>
        <d v="2023-12-02T00:00:00"/>
        <d v="2023-12-03T00:00:00"/>
        <d v="2023-12-04T00:00:00"/>
        <d v="2023-12-05T00:00:00"/>
        <d v="2023-12-07T00:00:00"/>
        <d v="2023-12-08T00:00:00"/>
        <d v="2023-12-09T00:00:00"/>
        <d v="2023-12-13T00:00:00"/>
        <d v="2023-12-14T00:00:00"/>
        <d v="2023-12-15T00:00:00"/>
        <d v="2023-12-16T00:00:00"/>
        <d v="2023-12-17T00:00:00"/>
        <d v="2023-12-19T00:00:00"/>
        <d v="2023-12-20T00:00:00"/>
        <d v="2023-12-21T00:00:00"/>
        <d v="2023-12-24T00:00:00"/>
        <d v="2023-12-25T00:00:00"/>
        <d v="2023-12-26T00:00:00"/>
        <d v="2023-12-27T00:00:00"/>
        <d v="2023-12-28T00:00:00"/>
        <d v="2023-12-29T00:00:00"/>
        <d v="2023-12-30T00:00:00"/>
        <d v="2023-12-31T00:00:00"/>
      </sharedItems>
      <fieldGroup par="12"/>
    </cacheField>
    <cacheField name="Purchase Amount" numFmtId="0">
      <sharedItems containsSemiMixedTypes="0" containsString="0" containsNumber="1" containsInteger="1" minValue="20" maxValue="225"/>
    </cacheField>
    <cacheField name="Satisfaction Rating" numFmtId="0">
      <sharedItems containsSemiMixedTypes="0" containsString="0" containsNumber="1" minValue="0" maxValue="5"/>
    </cacheField>
    <cacheField name="FY" numFmtId="0">
      <sharedItems containsSemiMixedTypes="0" containsString="0" containsNumber="1" containsInteger="1" minValue="2023" maxValue="2024" count="2">
        <n v="2023"/>
        <n v="2024"/>
      </sharedItems>
    </cacheField>
    <cacheField name="Day of week" numFmtId="0">
      <sharedItems count="7">
        <s v="Sunday"/>
        <s v="Monday"/>
        <s v="Tuesday"/>
        <s v="Wednesday"/>
        <s v="Thursday"/>
        <s v="Friday"/>
        <s v="Saturday"/>
      </sharedItems>
    </cacheField>
    <cacheField name="Duration Bucket" numFmtId="0">
      <sharedItems count="5">
        <s v="1 to 2 hours"/>
        <s v="More than 2 hours"/>
        <s v="30 to 60 mins"/>
        <s v="10 to 30 "/>
        <s v="Under 10 mins"/>
      </sharedItems>
    </cacheField>
    <cacheField name="Rating Rounded" numFmtId="0">
      <sharedItems containsSemiMixedTypes="0" containsString="0" containsNumber="1" containsInteger="1" minValue="0" maxValue="5" count="6">
        <n v="5"/>
        <n v="3"/>
        <n v="4"/>
        <n v="2"/>
        <n v="0"/>
        <n v="1"/>
      </sharedItems>
    </cacheField>
    <cacheField name="Days (Date of Call)" numFmtId="0" databaseField="0">
      <fieldGroup base="4">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Date of Call)" numFmtId="0" databaseField="0">
      <fieldGroup base="4">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866335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all_7271"/>
    <x v="0"/>
    <x v="0"/>
    <x v="0"/>
    <x v="0"/>
    <n v="128"/>
    <n v="4.9000000000000004"/>
    <x v="0"/>
    <x v="0"/>
    <x v="0"/>
    <x v="0"/>
  </r>
  <r>
    <s v="Call_7272"/>
    <x v="1"/>
    <x v="1"/>
    <x v="0"/>
    <x v="0"/>
    <n v="135"/>
    <n v="2.9"/>
    <x v="0"/>
    <x v="0"/>
    <x v="0"/>
    <x v="1"/>
  </r>
  <r>
    <s v="Call_7273"/>
    <x v="2"/>
    <x v="2"/>
    <x v="1"/>
    <x v="0"/>
    <n v="66"/>
    <n v="4.7"/>
    <x v="0"/>
    <x v="0"/>
    <x v="0"/>
    <x v="0"/>
  </r>
  <r>
    <s v="Call_7274"/>
    <x v="3"/>
    <x v="1"/>
    <x v="1"/>
    <x v="0"/>
    <n v="22"/>
    <n v="2.9"/>
    <x v="0"/>
    <x v="0"/>
    <x v="0"/>
    <x v="1"/>
  </r>
  <r>
    <s v="Call_7275"/>
    <x v="4"/>
    <x v="3"/>
    <x v="2"/>
    <x v="1"/>
    <n v="31"/>
    <n v="2.8"/>
    <x v="0"/>
    <x v="1"/>
    <x v="1"/>
    <x v="1"/>
  </r>
  <r>
    <s v="Call_7276"/>
    <x v="4"/>
    <x v="4"/>
    <x v="1"/>
    <x v="2"/>
    <n v="135"/>
    <n v="4.8"/>
    <x v="0"/>
    <x v="2"/>
    <x v="2"/>
    <x v="0"/>
  </r>
  <r>
    <s v="Call_7277"/>
    <x v="5"/>
    <x v="5"/>
    <x v="0"/>
    <x v="2"/>
    <n v="60"/>
    <n v="4.7"/>
    <x v="0"/>
    <x v="2"/>
    <x v="0"/>
    <x v="0"/>
  </r>
  <r>
    <s v="Call_7278"/>
    <x v="0"/>
    <x v="6"/>
    <x v="3"/>
    <x v="2"/>
    <n v="148"/>
    <n v="4.4000000000000004"/>
    <x v="0"/>
    <x v="2"/>
    <x v="0"/>
    <x v="2"/>
  </r>
  <r>
    <s v="Call_7279"/>
    <x v="2"/>
    <x v="7"/>
    <x v="1"/>
    <x v="2"/>
    <n v="135"/>
    <n v="3.6"/>
    <x v="0"/>
    <x v="2"/>
    <x v="2"/>
    <x v="2"/>
  </r>
  <r>
    <s v="Call_7280"/>
    <x v="6"/>
    <x v="8"/>
    <x v="4"/>
    <x v="2"/>
    <n v="105"/>
    <n v="2.9"/>
    <x v="0"/>
    <x v="2"/>
    <x v="2"/>
    <x v="1"/>
  </r>
  <r>
    <s v="Call_7281"/>
    <x v="4"/>
    <x v="9"/>
    <x v="1"/>
    <x v="2"/>
    <n v="69"/>
    <n v="4.9000000000000004"/>
    <x v="0"/>
    <x v="2"/>
    <x v="0"/>
    <x v="0"/>
  </r>
  <r>
    <s v="Call_7282"/>
    <x v="7"/>
    <x v="10"/>
    <x v="0"/>
    <x v="2"/>
    <n v="46"/>
    <n v="3.4"/>
    <x v="0"/>
    <x v="2"/>
    <x v="1"/>
    <x v="1"/>
  </r>
  <r>
    <s v="Call_7283"/>
    <x v="8"/>
    <x v="11"/>
    <x v="1"/>
    <x v="3"/>
    <n v="108"/>
    <n v="3.5"/>
    <x v="0"/>
    <x v="3"/>
    <x v="0"/>
    <x v="2"/>
  </r>
  <r>
    <s v="Call_7284"/>
    <x v="6"/>
    <x v="12"/>
    <x v="1"/>
    <x v="3"/>
    <n v="96"/>
    <n v="4"/>
    <x v="0"/>
    <x v="3"/>
    <x v="1"/>
    <x v="2"/>
  </r>
  <r>
    <s v="Call_7285"/>
    <x v="7"/>
    <x v="13"/>
    <x v="2"/>
    <x v="3"/>
    <n v="68"/>
    <n v="4.9000000000000004"/>
    <x v="0"/>
    <x v="3"/>
    <x v="2"/>
    <x v="0"/>
  </r>
  <r>
    <s v="Call_7286"/>
    <x v="6"/>
    <x v="14"/>
    <x v="0"/>
    <x v="4"/>
    <n v="24"/>
    <n v="4.8"/>
    <x v="0"/>
    <x v="4"/>
    <x v="1"/>
    <x v="0"/>
  </r>
  <r>
    <s v="Call_7287"/>
    <x v="6"/>
    <x v="15"/>
    <x v="2"/>
    <x v="4"/>
    <n v="195"/>
    <n v="3.9"/>
    <x v="0"/>
    <x v="4"/>
    <x v="0"/>
    <x v="2"/>
  </r>
  <r>
    <s v="Call_7288"/>
    <x v="9"/>
    <x v="16"/>
    <x v="4"/>
    <x v="4"/>
    <n v="28"/>
    <n v="3.8"/>
    <x v="0"/>
    <x v="4"/>
    <x v="3"/>
    <x v="2"/>
  </r>
  <r>
    <s v="Call_7289"/>
    <x v="5"/>
    <x v="17"/>
    <x v="1"/>
    <x v="4"/>
    <n v="170"/>
    <n v="4.3"/>
    <x v="0"/>
    <x v="4"/>
    <x v="2"/>
    <x v="2"/>
  </r>
  <r>
    <s v="Call_7290"/>
    <x v="10"/>
    <x v="13"/>
    <x v="0"/>
    <x v="5"/>
    <n v="30"/>
    <n v="4.4000000000000004"/>
    <x v="0"/>
    <x v="5"/>
    <x v="2"/>
    <x v="2"/>
  </r>
  <r>
    <s v="Call_7291"/>
    <x v="1"/>
    <x v="3"/>
    <x v="0"/>
    <x v="5"/>
    <n v="72"/>
    <n v="5"/>
    <x v="0"/>
    <x v="5"/>
    <x v="1"/>
    <x v="0"/>
  </r>
  <r>
    <s v="Call_7292"/>
    <x v="1"/>
    <x v="18"/>
    <x v="3"/>
    <x v="6"/>
    <n v="92"/>
    <n v="4.9000000000000004"/>
    <x v="0"/>
    <x v="6"/>
    <x v="2"/>
    <x v="0"/>
  </r>
  <r>
    <s v="Call_7293"/>
    <x v="0"/>
    <x v="19"/>
    <x v="3"/>
    <x v="7"/>
    <n v="165"/>
    <n v="4.5"/>
    <x v="0"/>
    <x v="0"/>
    <x v="0"/>
    <x v="0"/>
  </r>
  <r>
    <s v="Call_7294"/>
    <x v="11"/>
    <x v="20"/>
    <x v="1"/>
    <x v="7"/>
    <n v="140"/>
    <n v="2.1"/>
    <x v="0"/>
    <x v="0"/>
    <x v="2"/>
    <x v="3"/>
  </r>
  <r>
    <s v="Call_7295"/>
    <x v="6"/>
    <x v="17"/>
    <x v="2"/>
    <x v="7"/>
    <n v="111"/>
    <n v="3.3"/>
    <x v="0"/>
    <x v="0"/>
    <x v="2"/>
    <x v="1"/>
  </r>
  <r>
    <s v="Call_7296"/>
    <x v="12"/>
    <x v="16"/>
    <x v="0"/>
    <x v="8"/>
    <n v="63"/>
    <n v="4.0999999999999996"/>
    <x v="0"/>
    <x v="1"/>
    <x v="3"/>
    <x v="2"/>
  </r>
  <r>
    <s v="Call_7297"/>
    <x v="8"/>
    <x v="21"/>
    <x v="0"/>
    <x v="8"/>
    <n v="80"/>
    <n v="4.2"/>
    <x v="0"/>
    <x v="1"/>
    <x v="0"/>
    <x v="2"/>
  </r>
  <r>
    <s v="Call_7298"/>
    <x v="4"/>
    <x v="22"/>
    <x v="0"/>
    <x v="9"/>
    <n v="50"/>
    <n v="4.5999999999999996"/>
    <x v="0"/>
    <x v="2"/>
    <x v="0"/>
    <x v="0"/>
  </r>
  <r>
    <s v="Call_7299"/>
    <x v="9"/>
    <x v="7"/>
    <x v="3"/>
    <x v="9"/>
    <n v="123"/>
    <n v="2.9"/>
    <x v="0"/>
    <x v="2"/>
    <x v="2"/>
    <x v="1"/>
  </r>
  <r>
    <s v="Call_7300"/>
    <x v="11"/>
    <x v="23"/>
    <x v="2"/>
    <x v="9"/>
    <n v="110"/>
    <n v="4.8"/>
    <x v="0"/>
    <x v="2"/>
    <x v="1"/>
    <x v="0"/>
  </r>
  <r>
    <s v="Call_7301"/>
    <x v="9"/>
    <x v="24"/>
    <x v="0"/>
    <x v="9"/>
    <n v="140"/>
    <n v="4.2"/>
    <x v="0"/>
    <x v="2"/>
    <x v="0"/>
    <x v="2"/>
  </r>
  <r>
    <s v="Call_7302"/>
    <x v="4"/>
    <x v="25"/>
    <x v="0"/>
    <x v="10"/>
    <n v="42"/>
    <n v="3.7"/>
    <x v="0"/>
    <x v="4"/>
    <x v="0"/>
    <x v="2"/>
  </r>
  <r>
    <s v="Call_7303"/>
    <x v="4"/>
    <x v="26"/>
    <x v="2"/>
    <x v="10"/>
    <n v="170"/>
    <n v="5"/>
    <x v="0"/>
    <x v="4"/>
    <x v="3"/>
    <x v="0"/>
  </r>
  <r>
    <s v="Call_7304"/>
    <x v="10"/>
    <x v="27"/>
    <x v="1"/>
    <x v="11"/>
    <n v="105"/>
    <n v="5"/>
    <x v="0"/>
    <x v="6"/>
    <x v="1"/>
    <x v="0"/>
  </r>
  <r>
    <s v="Call_7305"/>
    <x v="13"/>
    <x v="28"/>
    <x v="0"/>
    <x v="12"/>
    <n v="125"/>
    <n v="4.8"/>
    <x v="0"/>
    <x v="0"/>
    <x v="0"/>
    <x v="0"/>
  </r>
  <r>
    <s v="Call_7306"/>
    <x v="9"/>
    <x v="29"/>
    <x v="4"/>
    <x v="12"/>
    <n v="26"/>
    <n v="2.4"/>
    <x v="0"/>
    <x v="0"/>
    <x v="0"/>
    <x v="3"/>
  </r>
  <r>
    <s v="Call_7307"/>
    <x v="11"/>
    <x v="30"/>
    <x v="4"/>
    <x v="13"/>
    <n v="120"/>
    <n v="3.1"/>
    <x v="0"/>
    <x v="1"/>
    <x v="0"/>
    <x v="1"/>
  </r>
  <r>
    <s v="Call_7308"/>
    <x v="1"/>
    <x v="31"/>
    <x v="1"/>
    <x v="13"/>
    <n v="132"/>
    <n v="3.2"/>
    <x v="0"/>
    <x v="1"/>
    <x v="0"/>
    <x v="1"/>
  </r>
  <r>
    <s v="Call_7309"/>
    <x v="11"/>
    <x v="22"/>
    <x v="3"/>
    <x v="14"/>
    <n v="86"/>
    <n v="2.4"/>
    <x v="0"/>
    <x v="2"/>
    <x v="0"/>
    <x v="3"/>
  </r>
  <r>
    <s v="Call_7310"/>
    <x v="9"/>
    <x v="32"/>
    <x v="0"/>
    <x v="14"/>
    <n v="108"/>
    <n v="5"/>
    <x v="0"/>
    <x v="2"/>
    <x v="0"/>
    <x v="0"/>
  </r>
  <r>
    <s v="Call_7311"/>
    <x v="1"/>
    <x v="33"/>
    <x v="3"/>
    <x v="14"/>
    <n v="96"/>
    <n v="4.7"/>
    <x v="0"/>
    <x v="2"/>
    <x v="0"/>
    <x v="0"/>
  </r>
  <r>
    <s v="Call_7312"/>
    <x v="6"/>
    <x v="28"/>
    <x v="1"/>
    <x v="15"/>
    <n v="80"/>
    <n v="4.7"/>
    <x v="0"/>
    <x v="3"/>
    <x v="0"/>
    <x v="0"/>
  </r>
  <r>
    <s v="Call_7313"/>
    <x v="9"/>
    <x v="34"/>
    <x v="0"/>
    <x v="15"/>
    <n v="155"/>
    <n v="4.0999999999999996"/>
    <x v="0"/>
    <x v="3"/>
    <x v="0"/>
    <x v="2"/>
  </r>
  <r>
    <s v="Call_7314"/>
    <x v="7"/>
    <x v="35"/>
    <x v="4"/>
    <x v="15"/>
    <n v="168"/>
    <n v="4.0999999999999996"/>
    <x v="0"/>
    <x v="3"/>
    <x v="1"/>
    <x v="2"/>
  </r>
  <r>
    <s v="Call_7315"/>
    <x v="13"/>
    <x v="28"/>
    <x v="2"/>
    <x v="15"/>
    <n v="56"/>
    <n v="3.6"/>
    <x v="0"/>
    <x v="3"/>
    <x v="0"/>
    <x v="2"/>
  </r>
  <r>
    <s v="Call_7316"/>
    <x v="4"/>
    <x v="36"/>
    <x v="4"/>
    <x v="16"/>
    <n v="32"/>
    <n v="4.4000000000000004"/>
    <x v="0"/>
    <x v="4"/>
    <x v="3"/>
    <x v="2"/>
  </r>
  <r>
    <s v="Call_7317"/>
    <x v="3"/>
    <x v="37"/>
    <x v="2"/>
    <x v="16"/>
    <n v="78"/>
    <n v="4.4000000000000004"/>
    <x v="0"/>
    <x v="4"/>
    <x v="1"/>
    <x v="2"/>
  </r>
  <r>
    <s v="Call_7318"/>
    <x v="1"/>
    <x v="38"/>
    <x v="0"/>
    <x v="16"/>
    <n v="86"/>
    <n v="4"/>
    <x v="0"/>
    <x v="4"/>
    <x v="0"/>
    <x v="2"/>
  </r>
  <r>
    <s v="Call_7319"/>
    <x v="0"/>
    <x v="31"/>
    <x v="1"/>
    <x v="17"/>
    <n v="64"/>
    <n v="3.8"/>
    <x v="0"/>
    <x v="5"/>
    <x v="0"/>
    <x v="2"/>
  </r>
  <r>
    <s v="Call_7320"/>
    <x v="12"/>
    <x v="39"/>
    <x v="1"/>
    <x v="17"/>
    <n v="96"/>
    <n v="3.6"/>
    <x v="0"/>
    <x v="5"/>
    <x v="2"/>
    <x v="2"/>
  </r>
  <r>
    <s v="Call_7321"/>
    <x v="8"/>
    <x v="40"/>
    <x v="2"/>
    <x v="17"/>
    <n v="72"/>
    <n v="4.3"/>
    <x v="0"/>
    <x v="5"/>
    <x v="1"/>
    <x v="2"/>
  </r>
  <r>
    <s v="Call_7322"/>
    <x v="7"/>
    <x v="41"/>
    <x v="3"/>
    <x v="18"/>
    <n v="135"/>
    <n v="3.8"/>
    <x v="0"/>
    <x v="6"/>
    <x v="0"/>
    <x v="2"/>
  </r>
  <r>
    <s v="Call_7323"/>
    <x v="7"/>
    <x v="42"/>
    <x v="4"/>
    <x v="18"/>
    <n v="140"/>
    <n v="4.5"/>
    <x v="0"/>
    <x v="6"/>
    <x v="0"/>
    <x v="0"/>
  </r>
  <r>
    <s v="Call_7324"/>
    <x v="14"/>
    <x v="43"/>
    <x v="2"/>
    <x v="18"/>
    <n v="69"/>
    <n v="4.5"/>
    <x v="0"/>
    <x v="6"/>
    <x v="1"/>
    <x v="0"/>
  </r>
  <r>
    <s v="Call_7325"/>
    <x v="7"/>
    <x v="44"/>
    <x v="0"/>
    <x v="19"/>
    <n v="136"/>
    <n v="4.5999999999999996"/>
    <x v="0"/>
    <x v="0"/>
    <x v="2"/>
    <x v="0"/>
  </r>
  <r>
    <s v="Call_7326"/>
    <x v="12"/>
    <x v="45"/>
    <x v="2"/>
    <x v="19"/>
    <n v="28"/>
    <n v="4.5"/>
    <x v="0"/>
    <x v="0"/>
    <x v="0"/>
    <x v="0"/>
  </r>
  <r>
    <s v="Call_7327"/>
    <x v="14"/>
    <x v="20"/>
    <x v="1"/>
    <x v="20"/>
    <n v="135"/>
    <n v="3.3"/>
    <x v="0"/>
    <x v="1"/>
    <x v="2"/>
    <x v="1"/>
  </r>
  <r>
    <s v="Call_7328"/>
    <x v="11"/>
    <x v="46"/>
    <x v="1"/>
    <x v="20"/>
    <n v="126"/>
    <n v="2.2999999999999998"/>
    <x v="0"/>
    <x v="1"/>
    <x v="0"/>
    <x v="3"/>
  </r>
  <r>
    <s v="Call_7329"/>
    <x v="4"/>
    <x v="47"/>
    <x v="0"/>
    <x v="20"/>
    <n v="160"/>
    <n v="4.3"/>
    <x v="0"/>
    <x v="1"/>
    <x v="0"/>
    <x v="2"/>
  </r>
  <r>
    <s v="Call_7330"/>
    <x v="14"/>
    <x v="48"/>
    <x v="1"/>
    <x v="21"/>
    <n v="48"/>
    <n v="4.5999999999999996"/>
    <x v="0"/>
    <x v="2"/>
    <x v="0"/>
    <x v="0"/>
  </r>
  <r>
    <s v="Call_7331"/>
    <x v="7"/>
    <x v="33"/>
    <x v="2"/>
    <x v="21"/>
    <n v="66"/>
    <n v="4"/>
    <x v="0"/>
    <x v="2"/>
    <x v="0"/>
    <x v="2"/>
  </r>
  <r>
    <s v="Call_7332"/>
    <x v="6"/>
    <x v="49"/>
    <x v="3"/>
    <x v="21"/>
    <n v="126"/>
    <n v="2.5"/>
    <x v="0"/>
    <x v="2"/>
    <x v="1"/>
    <x v="1"/>
  </r>
  <r>
    <s v="Call_7333"/>
    <x v="11"/>
    <x v="50"/>
    <x v="4"/>
    <x v="21"/>
    <n v="96"/>
    <n v="5"/>
    <x v="0"/>
    <x v="2"/>
    <x v="0"/>
    <x v="0"/>
  </r>
  <r>
    <s v="Call_7334"/>
    <x v="7"/>
    <x v="51"/>
    <x v="0"/>
    <x v="22"/>
    <n v="90"/>
    <n v="3.8"/>
    <x v="0"/>
    <x v="3"/>
    <x v="0"/>
    <x v="2"/>
  </r>
  <r>
    <s v="Call_7335"/>
    <x v="13"/>
    <x v="52"/>
    <x v="3"/>
    <x v="22"/>
    <n v="105"/>
    <n v="4.4000000000000004"/>
    <x v="0"/>
    <x v="3"/>
    <x v="1"/>
    <x v="2"/>
  </r>
  <r>
    <s v="Call_7336"/>
    <x v="1"/>
    <x v="53"/>
    <x v="1"/>
    <x v="23"/>
    <n v="40"/>
    <n v="3.8"/>
    <x v="0"/>
    <x v="4"/>
    <x v="0"/>
    <x v="2"/>
  </r>
  <r>
    <s v="Call_7337"/>
    <x v="11"/>
    <x v="54"/>
    <x v="0"/>
    <x v="23"/>
    <n v="60"/>
    <n v="2"/>
    <x v="0"/>
    <x v="4"/>
    <x v="2"/>
    <x v="3"/>
  </r>
  <r>
    <s v="Call_7338"/>
    <x v="6"/>
    <x v="55"/>
    <x v="3"/>
    <x v="24"/>
    <n v="215"/>
    <n v="4.0999999999999996"/>
    <x v="0"/>
    <x v="5"/>
    <x v="1"/>
    <x v="2"/>
  </r>
  <r>
    <s v="Call_7339"/>
    <x v="2"/>
    <x v="22"/>
    <x v="2"/>
    <x v="24"/>
    <n v="156"/>
    <n v="2.6"/>
    <x v="0"/>
    <x v="5"/>
    <x v="0"/>
    <x v="1"/>
  </r>
  <r>
    <s v="Call_7340"/>
    <x v="10"/>
    <x v="56"/>
    <x v="4"/>
    <x v="24"/>
    <n v="54"/>
    <n v="0"/>
    <x v="0"/>
    <x v="5"/>
    <x v="1"/>
    <x v="4"/>
  </r>
  <r>
    <s v="Call_7341"/>
    <x v="10"/>
    <x v="57"/>
    <x v="4"/>
    <x v="25"/>
    <n v="160"/>
    <n v="3.9"/>
    <x v="0"/>
    <x v="6"/>
    <x v="1"/>
    <x v="2"/>
  </r>
  <r>
    <s v="Call_7342"/>
    <x v="13"/>
    <x v="58"/>
    <x v="2"/>
    <x v="25"/>
    <n v="80"/>
    <n v="4.8"/>
    <x v="0"/>
    <x v="6"/>
    <x v="0"/>
    <x v="0"/>
  </r>
  <r>
    <s v="Call_7343"/>
    <x v="7"/>
    <x v="19"/>
    <x v="2"/>
    <x v="25"/>
    <n v="168"/>
    <n v="2.6"/>
    <x v="0"/>
    <x v="6"/>
    <x v="0"/>
    <x v="1"/>
  </r>
  <r>
    <s v="Call_7344"/>
    <x v="14"/>
    <x v="59"/>
    <x v="4"/>
    <x v="26"/>
    <n v="42"/>
    <n v="2.6"/>
    <x v="0"/>
    <x v="1"/>
    <x v="0"/>
    <x v="1"/>
  </r>
  <r>
    <s v="Call_7345"/>
    <x v="2"/>
    <x v="60"/>
    <x v="2"/>
    <x v="26"/>
    <n v="205"/>
    <n v="3.6"/>
    <x v="0"/>
    <x v="1"/>
    <x v="2"/>
    <x v="2"/>
  </r>
  <r>
    <s v="Call_7346"/>
    <x v="4"/>
    <x v="53"/>
    <x v="4"/>
    <x v="26"/>
    <n v="108"/>
    <n v="3.3"/>
    <x v="0"/>
    <x v="1"/>
    <x v="0"/>
    <x v="1"/>
  </r>
  <r>
    <s v="Call_7347"/>
    <x v="6"/>
    <x v="61"/>
    <x v="1"/>
    <x v="26"/>
    <n v="78"/>
    <n v="1.9"/>
    <x v="0"/>
    <x v="1"/>
    <x v="1"/>
    <x v="3"/>
  </r>
  <r>
    <s v="Call_7348"/>
    <x v="1"/>
    <x v="62"/>
    <x v="4"/>
    <x v="26"/>
    <n v="23"/>
    <n v="4.9000000000000004"/>
    <x v="0"/>
    <x v="1"/>
    <x v="2"/>
    <x v="0"/>
  </r>
  <r>
    <s v="Call_7349"/>
    <x v="4"/>
    <x v="63"/>
    <x v="0"/>
    <x v="27"/>
    <n v="99"/>
    <n v="3.6"/>
    <x v="0"/>
    <x v="2"/>
    <x v="0"/>
    <x v="2"/>
  </r>
  <r>
    <s v="Call_7350"/>
    <x v="9"/>
    <x v="42"/>
    <x v="4"/>
    <x v="28"/>
    <n v="148"/>
    <n v="4.5"/>
    <x v="0"/>
    <x v="3"/>
    <x v="0"/>
    <x v="0"/>
  </r>
  <r>
    <s v="Call_7351"/>
    <x v="6"/>
    <x v="64"/>
    <x v="3"/>
    <x v="28"/>
    <n v="34"/>
    <n v="3.7"/>
    <x v="0"/>
    <x v="3"/>
    <x v="2"/>
    <x v="2"/>
  </r>
  <r>
    <s v="Call_7352"/>
    <x v="4"/>
    <x v="65"/>
    <x v="4"/>
    <x v="28"/>
    <n v="86"/>
    <n v="4.8"/>
    <x v="0"/>
    <x v="3"/>
    <x v="1"/>
    <x v="0"/>
  </r>
  <r>
    <s v="Call_7353"/>
    <x v="14"/>
    <x v="66"/>
    <x v="0"/>
    <x v="28"/>
    <n v="105"/>
    <n v="3.3"/>
    <x v="0"/>
    <x v="3"/>
    <x v="0"/>
    <x v="1"/>
  </r>
  <r>
    <s v="Call_7354"/>
    <x v="1"/>
    <x v="67"/>
    <x v="0"/>
    <x v="28"/>
    <n v="62"/>
    <n v="3.1"/>
    <x v="0"/>
    <x v="3"/>
    <x v="0"/>
    <x v="1"/>
  </r>
  <r>
    <s v="Call_7355"/>
    <x v="4"/>
    <x v="65"/>
    <x v="3"/>
    <x v="28"/>
    <n v="90"/>
    <n v="4.0999999999999996"/>
    <x v="0"/>
    <x v="3"/>
    <x v="1"/>
    <x v="2"/>
  </r>
  <r>
    <s v="Call_7356"/>
    <x v="3"/>
    <x v="15"/>
    <x v="0"/>
    <x v="29"/>
    <n v="112"/>
    <n v="4.9000000000000004"/>
    <x v="0"/>
    <x v="4"/>
    <x v="0"/>
    <x v="0"/>
  </r>
  <r>
    <s v="Call_7357"/>
    <x v="11"/>
    <x v="41"/>
    <x v="0"/>
    <x v="29"/>
    <n v="135"/>
    <n v="4"/>
    <x v="0"/>
    <x v="4"/>
    <x v="0"/>
    <x v="2"/>
  </r>
  <r>
    <s v="Call_7358"/>
    <x v="1"/>
    <x v="68"/>
    <x v="1"/>
    <x v="29"/>
    <n v="34"/>
    <n v="2.1"/>
    <x v="0"/>
    <x v="4"/>
    <x v="2"/>
    <x v="3"/>
  </r>
  <r>
    <s v="Call_7359"/>
    <x v="14"/>
    <x v="69"/>
    <x v="2"/>
    <x v="29"/>
    <n v="155"/>
    <n v="4.5"/>
    <x v="0"/>
    <x v="4"/>
    <x v="0"/>
    <x v="0"/>
  </r>
  <r>
    <s v="Call_7360"/>
    <x v="3"/>
    <x v="70"/>
    <x v="2"/>
    <x v="30"/>
    <n v="124"/>
    <n v="4.9000000000000004"/>
    <x v="0"/>
    <x v="6"/>
    <x v="1"/>
    <x v="0"/>
  </r>
  <r>
    <s v="Call_7361"/>
    <x v="11"/>
    <x v="5"/>
    <x v="0"/>
    <x v="30"/>
    <n v="195"/>
    <n v="4.0999999999999996"/>
    <x v="0"/>
    <x v="6"/>
    <x v="0"/>
    <x v="2"/>
  </r>
  <r>
    <s v="Call_7362"/>
    <x v="13"/>
    <x v="71"/>
    <x v="2"/>
    <x v="31"/>
    <n v="78"/>
    <n v="4.5"/>
    <x v="0"/>
    <x v="0"/>
    <x v="2"/>
    <x v="0"/>
  </r>
  <r>
    <s v="Call_7363"/>
    <x v="5"/>
    <x v="10"/>
    <x v="3"/>
    <x v="32"/>
    <n v="35"/>
    <n v="4.8"/>
    <x v="0"/>
    <x v="2"/>
    <x v="1"/>
    <x v="0"/>
  </r>
  <r>
    <s v="Call_7364"/>
    <x v="12"/>
    <x v="72"/>
    <x v="1"/>
    <x v="32"/>
    <n v="123"/>
    <n v="4.5999999999999996"/>
    <x v="0"/>
    <x v="2"/>
    <x v="1"/>
    <x v="0"/>
  </r>
  <r>
    <s v="Call_7365"/>
    <x v="2"/>
    <x v="35"/>
    <x v="1"/>
    <x v="32"/>
    <n v="43"/>
    <n v="4.5999999999999996"/>
    <x v="0"/>
    <x v="2"/>
    <x v="1"/>
    <x v="0"/>
  </r>
  <r>
    <s v="Call_7366"/>
    <x v="10"/>
    <x v="73"/>
    <x v="0"/>
    <x v="33"/>
    <n v="69"/>
    <n v="4.3"/>
    <x v="0"/>
    <x v="3"/>
    <x v="2"/>
    <x v="2"/>
  </r>
  <r>
    <s v="Call_7367"/>
    <x v="12"/>
    <x v="48"/>
    <x v="1"/>
    <x v="33"/>
    <n v="130"/>
    <n v="5"/>
    <x v="0"/>
    <x v="3"/>
    <x v="0"/>
    <x v="0"/>
  </r>
  <r>
    <s v="Call_7368"/>
    <x v="0"/>
    <x v="74"/>
    <x v="4"/>
    <x v="33"/>
    <n v="120"/>
    <n v="4"/>
    <x v="0"/>
    <x v="3"/>
    <x v="0"/>
    <x v="2"/>
  </r>
  <r>
    <s v="Call_7369"/>
    <x v="13"/>
    <x v="64"/>
    <x v="0"/>
    <x v="34"/>
    <n v="84"/>
    <n v="4.5999999999999996"/>
    <x v="0"/>
    <x v="4"/>
    <x v="2"/>
    <x v="0"/>
  </r>
  <r>
    <s v="Call_7370"/>
    <x v="0"/>
    <x v="35"/>
    <x v="4"/>
    <x v="35"/>
    <n v="112"/>
    <n v="4.5"/>
    <x v="0"/>
    <x v="5"/>
    <x v="1"/>
    <x v="0"/>
  </r>
  <r>
    <s v="Call_7371"/>
    <x v="7"/>
    <x v="48"/>
    <x v="0"/>
    <x v="35"/>
    <n v="66"/>
    <n v="4.5999999999999996"/>
    <x v="0"/>
    <x v="5"/>
    <x v="0"/>
    <x v="0"/>
  </r>
  <r>
    <s v="Call_7372"/>
    <x v="12"/>
    <x v="37"/>
    <x v="2"/>
    <x v="35"/>
    <n v="172"/>
    <n v="2.6"/>
    <x v="0"/>
    <x v="5"/>
    <x v="1"/>
    <x v="1"/>
  </r>
  <r>
    <s v="Call_7373"/>
    <x v="9"/>
    <x v="19"/>
    <x v="3"/>
    <x v="36"/>
    <n v="24"/>
    <n v="4.3"/>
    <x v="0"/>
    <x v="6"/>
    <x v="0"/>
    <x v="2"/>
  </r>
  <r>
    <s v="Call_7374"/>
    <x v="3"/>
    <x v="75"/>
    <x v="2"/>
    <x v="37"/>
    <n v="43"/>
    <n v="3.9"/>
    <x v="0"/>
    <x v="0"/>
    <x v="0"/>
    <x v="2"/>
  </r>
  <r>
    <s v="Call_7375"/>
    <x v="2"/>
    <x v="67"/>
    <x v="1"/>
    <x v="37"/>
    <n v="23"/>
    <n v="5"/>
    <x v="0"/>
    <x v="0"/>
    <x v="0"/>
    <x v="0"/>
  </r>
  <r>
    <s v="Call_7376"/>
    <x v="8"/>
    <x v="16"/>
    <x v="4"/>
    <x v="37"/>
    <n v="74"/>
    <n v="3.5"/>
    <x v="0"/>
    <x v="0"/>
    <x v="3"/>
    <x v="2"/>
  </r>
  <r>
    <s v="Call_7377"/>
    <x v="1"/>
    <x v="76"/>
    <x v="3"/>
    <x v="38"/>
    <n v="165"/>
    <n v="4.7"/>
    <x v="0"/>
    <x v="1"/>
    <x v="1"/>
    <x v="0"/>
  </r>
  <r>
    <s v="Call_7378"/>
    <x v="11"/>
    <x v="65"/>
    <x v="2"/>
    <x v="38"/>
    <n v="34"/>
    <n v="2.9"/>
    <x v="0"/>
    <x v="1"/>
    <x v="1"/>
    <x v="1"/>
  </r>
  <r>
    <s v="Call_7379"/>
    <x v="1"/>
    <x v="77"/>
    <x v="4"/>
    <x v="38"/>
    <n v="64"/>
    <n v="3.4"/>
    <x v="0"/>
    <x v="1"/>
    <x v="0"/>
    <x v="1"/>
  </r>
  <r>
    <s v="Call_7380"/>
    <x v="2"/>
    <x v="24"/>
    <x v="3"/>
    <x v="39"/>
    <n v="155"/>
    <n v="3.2"/>
    <x v="0"/>
    <x v="2"/>
    <x v="0"/>
    <x v="1"/>
  </r>
  <r>
    <s v="Call_7381"/>
    <x v="1"/>
    <x v="48"/>
    <x v="1"/>
    <x v="40"/>
    <n v="120"/>
    <n v="4.8"/>
    <x v="0"/>
    <x v="3"/>
    <x v="0"/>
    <x v="0"/>
  </r>
  <r>
    <s v="Call_7382"/>
    <x v="10"/>
    <x v="78"/>
    <x v="4"/>
    <x v="40"/>
    <n v="105"/>
    <n v="3.6"/>
    <x v="0"/>
    <x v="3"/>
    <x v="3"/>
    <x v="2"/>
  </r>
  <r>
    <s v="Call_7383"/>
    <x v="4"/>
    <x v="79"/>
    <x v="2"/>
    <x v="40"/>
    <n v="28"/>
    <n v="4.9000000000000004"/>
    <x v="0"/>
    <x v="3"/>
    <x v="3"/>
    <x v="0"/>
  </r>
  <r>
    <s v="Call_7384"/>
    <x v="6"/>
    <x v="18"/>
    <x v="3"/>
    <x v="40"/>
    <n v="100"/>
    <n v="4.8"/>
    <x v="0"/>
    <x v="3"/>
    <x v="2"/>
    <x v="0"/>
  </r>
  <r>
    <s v="Call_7385"/>
    <x v="7"/>
    <x v="71"/>
    <x v="2"/>
    <x v="40"/>
    <n v="23"/>
    <n v="3.6"/>
    <x v="0"/>
    <x v="3"/>
    <x v="2"/>
    <x v="2"/>
  </r>
  <r>
    <s v="Call_7386"/>
    <x v="9"/>
    <x v="80"/>
    <x v="4"/>
    <x v="41"/>
    <n v="70"/>
    <n v="3.9"/>
    <x v="0"/>
    <x v="4"/>
    <x v="3"/>
    <x v="2"/>
  </r>
  <r>
    <s v="Call_7387"/>
    <x v="9"/>
    <x v="81"/>
    <x v="4"/>
    <x v="41"/>
    <n v="37"/>
    <n v="1.9"/>
    <x v="0"/>
    <x v="4"/>
    <x v="2"/>
    <x v="3"/>
  </r>
  <r>
    <s v="Call_7388"/>
    <x v="8"/>
    <x v="0"/>
    <x v="0"/>
    <x v="41"/>
    <n v="140"/>
    <n v="3.6"/>
    <x v="0"/>
    <x v="4"/>
    <x v="0"/>
    <x v="2"/>
  </r>
  <r>
    <s v="Call_7389"/>
    <x v="0"/>
    <x v="15"/>
    <x v="1"/>
    <x v="41"/>
    <n v="78"/>
    <n v="4.0999999999999996"/>
    <x v="0"/>
    <x v="4"/>
    <x v="0"/>
    <x v="2"/>
  </r>
  <r>
    <s v="Call_7390"/>
    <x v="1"/>
    <x v="29"/>
    <x v="4"/>
    <x v="42"/>
    <n v="21"/>
    <n v="4.2"/>
    <x v="0"/>
    <x v="5"/>
    <x v="0"/>
    <x v="2"/>
  </r>
  <r>
    <s v="Call_7391"/>
    <x v="2"/>
    <x v="82"/>
    <x v="0"/>
    <x v="42"/>
    <n v="88"/>
    <n v="4.3"/>
    <x v="0"/>
    <x v="5"/>
    <x v="2"/>
    <x v="2"/>
  </r>
  <r>
    <s v="Call_7392"/>
    <x v="5"/>
    <x v="23"/>
    <x v="0"/>
    <x v="43"/>
    <n v="180"/>
    <n v="2.2000000000000002"/>
    <x v="0"/>
    <x v="6"/>
    <x v="1"/>
    <x v="3"/>
  </r>
  <r>
    <s v="Call_7393"/>
    <x v="0"/>
    <x v="2"/>
    <x v="1"/>
    <x v="43"/>
    <n v="22"/>
    <n v="3.3"/>
    <x v="0"/>
    <x v="6"/>
    <x v="0"/>
    <x v="1"/>
  </r>
  <r>
    <s v="Call_7394"/>
    <x v="6"/>
    <x v="48"/>
    <x v="1"/>
    <x v="43"/>
    <n v="52"/>
    <n v="4.8"/>
    <x v="0"/>
    <x v="6"/>
    <x v="0"/>
    <x v="0"/>
  </r>
  <r>
    <s v="Call_7395"/>
    <x v="11"/>
    <x v="83"/>
    <x v="0"/>
    <x v="44"/>
    <n v="80"/>
    <n v="4"/>
    <x v="0"/>
    <x v="0"/>
    <x v="0"/>
    <x v="2"/>
  </r>
  <r>
    <s v="Call_7396"/>
    <x v="4"/>
    <x v="59"/>
    <x v="2"/>
    <x v="44"/>
    <n v="54"/>
    <n v="1.1000000000000001"/>
    <x v="0"/>
    <x v="0"/>
    <x v="0"/>
    <x v="5"/>
  </r>
  <r>
    <s v="Call_7397"/>
    <x v="1"/>
    <x v="23"/>
    <x v="2"/>
    <x v="45"/>
    <n v="80"/>
    <n v="3.9"/>
    <x v="0"/>
    <x v="1"/>
    <x v="1"/>
    <x v="2"/>
  </r>
  <r>
    <s v="Call_7398"/>
    <x v="11"/>
    <x v="59"/>
    <x v="0"/>
    <x v="46"/>
    <n v="120"/>
    <n v="1.8"/>
    <x v="0"/>
    <x v="2"/>
    <x v="0"/>
    <x v="3"/>
  </r>
  <r>
    <s v="Call_7399"/>
    <x v="5"/>
    <x v="49"/>
    <x v="3"/>
    <x v="46"/>
    <n v="150"/>
    <n v="1"/>
    <x v="0"/>
    <x v="2"/>
    <x v="1"/>
    <x v="5"/>
  </r>
  <r>
    <s v="Call_7400"/>
    <x v="1"/>
    <x v="34"/>
    <x v="0"/>
    <x v="46"/>
    <n v="90"/>
    <n v="4.3"/>
    <x v="0"/>
    <x v="2"/>
    <x v="0"/>
    <x v="2"/>
  </r>
  <r>
    <s v="Call_7401"/>
    <x v="13"/>
    <x v="84"/>
    <x v="4"/>
    <x v="47"/>
    <n v="140"/>
    <n v="3.4"/>
    <x v="0"/>
    <x v="3"/>
    <x v="0"/>
    <x v="1"/>
  </r>
  <r>
    <s v="Call_7402"/>
    <x v="6"/>
    <x v="85"/>
    <x v="2"/>
    <x v="47"/>
    <n v="22"/>
    <n v="3.4"/>
    <x v="0"/>
    <x v="3"/>
    <x v="1"/>
    <x v="1"/>
  </r>
  <r>
    <s v="Call_7403"/>
    <x v="11"/>
    <x v="86"/>
    <x v="3"/>
    <x v="48"/>
    <n v="150"/>
    <n v="4.0999999999999996"/>
    <x v="0"/>
    <x v="4"/>
    <x v="0"/>
    <x v="2"/>
  </r>
  <r>
    <s v="Call_7404"/>
    <x v="14"/>
    <x v="87"/>
    <x v="1"/>
    <x v="49"/>
    <n v="35"/>
    <n v="4.8"/>
    <x v="0"/>
    <x v="5"/>
    <x v="1"/>
    <x v="0"/>
  </r>
  <r>
    <s v="Call_7405"/>
    <x v="3"/>
    <x v="88"/>
    <x v="0"/>
    <x v="49"/>
    <n v="200"/>
    <n v="2"/>
    <x v="0"/>
    <x v="5"/>
    <x v="1"/>
    <x v="3"/>
  </r>
  <r>
    <s v="Call_7406"/>
    <x v="11"/>
    <x v="84"/>
    <x v="4"/>
    <x v="50"/>
    <n v="150"/>
    <n v="4.5999999999999996"/>
    <x v="0"/>
    <x v="6"/>
    <x v="0"/>
    <x v="0"/>
  </r>
  <r>
    <s v="Call_7407"/>
    <x v="9"/>
    <x v="63"/>
    <x v="0"/>
    <x v="50"/>
    <n v="21"/>
    <n v="2.6"/>
    <x v="0"/>
    <x v="6"/>
    <x v="0"/>
    <x v="1"/>
  </r>
  <r>
    <s v="Call_7408"/>
    <x v="13"/>
    <x v="89"/>
    <x v="3"/>
    <x v="51"/>
    <n v="46"/>
    <n v="4.9000000000000004"/>
    <x v="0"/>
    <x v="0"/>
    <x v="1"/>
    <x v="0"/>
  </r>
  <r>
    <s v="Call_7409"/>
    <x v="12"/>
    <x v="9"/>
    <x v="2"/>
    <x v="51"/>
    <n v="165"/>
    <n v="2.7"/>
    <x v="0"/>
    <x v="0"/>
    <x v="0"/>
    <x v="1"/>
  </r>
  <r>
    <s v="Call_7410"/>
    <x v="10"/>
    <x v="90"/>
    <x v="0"/>
    <x v="51"/>
    <n v="84"/>
    <n v="4.0999999999999996"/>
    <x v="0"/>
    <x v="0"/>
    <x v="0"/>
    <x v="2"/>
  </r>
  <r>
    <s v="Call_7411"/>
    <x v="1"/>
    <x v="91"/>
    <x v="2"/>
    <x v="52"/>
    <n v="102"/>
    <n v="4.4000000000000004"/>
    <x v="0"/>
    <x v="1"/>
    <x v="4"/>
    <x v="2"/>
  </r>
  <r>
    <s v="Call_7412"/>
    <x v="10"/>
    <x v="92"/>
    <x v="0"/>
    <x v="52"/>
    <n v="180"/>
    <n v="4.8"/>
    <x v="0"/>
    <x v="1"/>
    <x v="1"/>
    <x v="0"/>
  </r>
  <r>
    <s v="Call_7413"/>
    <x v="9"/>
    <x v="60"/>
    <x v="3"/>
    <x v="53"/>
    <n v="111"/>
    <n v="3"/>
    <x v="0"/>
    <x v="2"/>
    <x v="2"/>
    <x v="1"/>
  </r>
  <r>
    <s v="Call_7414"/>
    <x v="9"/>
    <x v="51"/>
    <x v="4"/>
    <x v="53"/>
    <n v="104"/>
    <n v="3.1"/>
    <x v="0"/>
    <x v="2"/>
    <x v="0"/>
    <x v="1"/>
  </r>
  <r>
    <s v="Call_7415"/>
    <x v="2"/>
    <x v="93"/>
    <x v="2"/>
    <x v="53"/>
    <n v="80"/>
    <n v="2.6"/>
    <x v="0"/>
    <x v="2"/>
    <x v="2"/>
    <x v="1"/>
  </r>
  <r>
    <s v="Call_7416"/>
    <x v="4"/>
    <x v="23"/>
    <x v="4"/>
    <x v="54"/>
    <n v="132"/>
    <n v="4.5999999999999996"/>
    <x v="0"/>
    <x v="3"/>
    <x v="1"/>
    <x v="0"/>
  </r>
  <r>
    <s v="Call_7417"/>
    <x v="4"/>
    <x v="31"/>
    <x v="3"/>
    <x v="54"/>
    <n v="170"/>
    <n v="3.7"/>
    <x v="0"/>
    <x v="3"/>
    <x v="0"/>
    <x v="2"/>
  </r>
  <r>
    <s v="Call_7418"/>
    <x v="10"/>
    <x v="94"/>
    <x v="1"/>
    <x v="54"/>
    <n v="36"/>
    <n v="3.8"/>
    <x v="0"/>
    <x v="3"/>
    <x v="1"/>
    <x v="2"/>
  </r>
  <r>
    <s v="Call_7419"/>
    <x v="8"/>
    <x v="34"/>
    <x v="4"/>
    <x v="54"/>
    <n v="126"/>
    <n v="3.6"/>
    <x v="0"/>
    <x v="3"/>
    <x v="0"/>
    <x v="2"/>
  </r>
  <r>
    <s v="Call_7420"/>
    <x v="11"/>
    <x v="72"/>
    <x v="2"/>
    <x v="54"/>
    <n v="215"/>
    <n v="4.4000000000000004"/>
    <x v="0"/>
    <x v="3"/>
    <x v="1"/>
    <x v="2"/>
  </r>
  <r>
    <s v="Call_7421"/>
    <x v="8"/>
    <x v="65"/>
    <x v="3"/>
    <x v="54"/>
    <n v="114"/>
    <n v="3.2"/>
    <x v="0"/>
    <x v="3"/>
    <x v="1"/>
    <x v="1"/>
  </r>
  <r>
    <s v="Call_7422"/>
    <x v="8"/>
    <x v="62"/>
    <x v="3"/>
    <x v="54"/>
    <n v="99"/>
    <n v="4.7"/>
    <x v="0"/>
    <x v="3"/>
    <x v="2"/>
    <x v="0"/>
  </r>
  <r>
    <s v="Call_7423"/>
    <x v="6"/>
    <x v="59"/>
    <x v="3"/>
    <x v="55"/>
    <n v="23"/>
    <n v="4.8"/>
    <x v="0"/>
    <x v="4"/>
    <x v="0"/>
    <x v="0"/>
  </r>
  <r>
    <s v="Call_7424"/>
    <x v="3"/>
    <x v="6"/>
    <x v="4"/>
    <x v="55"/>
    <n v="75"/>
    <n v="2.7"/>
    <x v="0"/>
    <x v="4"/>
    <x v="0"/>
    <x v="1"/>
  </r>
  <r>
    <s v="Call_7425"/>
    <x v="8"/>
    <x v="11"/>
    <x v="2"/>
    <x v="55"/>
    <n v="100"/>
    <n v="3.8"/>
    <x v="0"/>
    <x v="4"/>
    <x v="0"/>
    <x v="2"/>
  </r>
  <r>
    <s v="Call_7426"/>
    <x v="10"/>
    <x v="32"/>
    <x v="1"/>
    <x v="55"/>
    <n v="108"/>
    <n v="4.3"/>
    <x v="0"/>
    <x v="4"/>
    <x v="0"/>
    <x v="2"/>
  </r>
  <r>
    <s v="Call_7427"/>
    <x v="1"/>
    <x v="74"/>
    <x v="1"/>
    <x v="55"/>
    <n v="108"/>
    <n v="5"/>
    <x v="0"/>
    <x v="4"/>
    <x v="0"/>
    <x v="0"/>
  </r>
  <r>
    <s v="Call_7428"/>
    <x v="3"/>
    <x v="95"/>
    <x v="1"/>
    <x v="55"/>
    <n v="28"/>
    <n v="4.8"/>
    <x v="0"/>
    <x v="4"/>
    <x v="0"/>
    <x v="0"/>
  </r>
  <r>
    <s v="Call_7429"/>
    <x v="9"/>
    <x v="96"/>
    <x v="0"/>
    <x v="56"/>
    <n v="70"/>
    <n v="4.9000000000000004"/>
    <x v="0"/>
    <x v="5"/>
    <x v="0"/>
    <x v="0"/>
  </r>
  <r>
    <s v="Call_7430"/>
    <x v="2"/>
    <x v="90"/>
    <x v="0"/>
    <x v="56"/>
    <n v="172"/>
    <n v="4.0999999999999996"/>
    <x v="0"/>
    <x v="5"/>
    <x v="0"/>
    <x v="2"/>
  </r>
  <r>
    <s v="Call_7431"/>
    <x v="1"/>
    <x v="97"/>
    <x v="2"/>
    <x v="56"/>
    <n v="123"/>
    <n v="4.4000000000000004"/>
    <x v="0"/>
    <x v="5"/>
    <x v="0"/>
    <x v="2"/>
  </r>
  <r>
    <s v="Call_7432"/>
    <x v="1"/>
    <x v="98"/>
    <x v="1"/>
    <x v="56"/>
    <n v="93"/>
    <n v="3.4"/>
    <x v="0"/>
    <x v="5"/>
    <x v="3"/>
    <x v="1"/>
  </r>
  <r>
    <s v="Call_7433"/>
    <x v="12"/>
    <x v="99"/>
    <x v="0"/>
    <x v="56"/>
    <n v="66"/>
    <n v="4"/>
    <x v="0"/>
    <x v="5"/>
    <x v="0"/>
    <x v="2"/>
  </r>
  <r>
    <s v="Call_7434"/>
    <x v="12"/>
    <x v="37"/>
    <x v="1"/>
    <x v="56"/>
    <n v="39"/>
    <n v="2.4"/>
    <x v="0"/>
    <x v="5"/>
    <x v="1"/>
    <x v="3"/>
  </r>
  <r>
    <s v="Call_7435"/>
    <x v="0"/>
    <x v="100"/>
    <x v="4"/>
    <x v="56"/>
    <n v="25"/>
    <n v="2.1"/>
    <x v="0"/>
    <x v="5"/>
    <x v="3"/>
    <x v="3"/>
  </r>
  <r>
    <s v="Call_7436"/>
    <x v="13"/>
    <x v="96"/>
    <x v="2"/>
    <x v="56"/>
    <n v="68"/>
    <n v="3"/>
    <x v="0"/>
    <x v="5"/>
    <x v="0"/>
    <x v="1"/>
  </r>
  <r>
    <s v="Call_7437"/>
    <x v="2"/>
    <x v="16"/>
    <x v="4"/>
    <x v="56"/>
    <n v="84"/>
    <n v="3.2"/>
    <x v="0"/>
    <x v="5"/>
    <x v="3"/>
    <x v="1"/>
  </r>
  <r>
    <s v="Call_7438"/>
    <x v="4"/>
    <x v="12"/>
    <x v="1"/>
    <x v="57"/>
    <n v="88"/>
    <n v="3.4"/>
    <x v="0"/>
    <x v="6"/>
    <x v="1"/>
    <x v="1"/>
  </r>
  <r>
    <s v="Call_7439"/>
    <x v="10"/>
    <x v="25"/>
    <x v="2"/>
    <x v="57"/>
    <n v="93"/>
    <n v="2.7"/>
    <x v="0"/>
    <x v="6"/>
    <x v="0"/>
    <x v="1"/>
  </r>
  <r>
    <s v="Call_7440"/>
    <x v="1"/>
    <x v="58"/>
    <x v="4"/>
    <x v="57"/>
    <n v="128"/>
    <n v="5"/>
    <x v="0"/>
    <x v="6"/>
    <x v="0"/>
    <x v="0"/>
  </r>
  <r>
    <s v="Call_7441"/>
    <x v="2"/>
    <x v="29"/>
    <x v="3"/>
    <x v="57"/>
    <n v="40"/>
    <n v="3.4"/>
    <x v="0"/>
    <x v="6"/>
    <x v="0"/>
    <x v="1"/>
  </r>
  <r>
    <s v="Call_7442"/>
    <x v="6"/>
    <x v="101"/>
    <x v="4"/>
    <x v="58"/>
    <n v="92"/>
    <n v="4.7"/>
    <x v="0"/>
    <x v="0"/>
    <x v="2"/>
    <x v="0"/>
  </r>
  <r>
    <s v="Call_7443"/>
    <x v="8"/>
    <x v="96"/>
    <x v="1"/>
    <x v="58"/>
    <n v="27"/>
    <n v="4.5"/>
    <x v="0"/>
    <x v="0"/>
    <x v="0"/>
    <x v="0"/>
  </r>
  <r>
    <s v="Call_7444"/>
    <x v="5"/>
    <x v="37"/>
    <x v="0"/>
    <x v="58"/>
    <n v="140"/>
    <n v="4.0999999999999996"/>
    <x v="0"/>
    <x v="0"/>
    <x v="1"/>
    <x v="2"/>
  </r>
  <r>
    <s v="Call_7445"/>
    <x v="12"/>
    <x v="19"/>
    <x v="2"/>
    <x v="58"/>
    <n v="40"/>
    <n v="5"/>
    <x v="0"/>
    <x v="0"/>
    <x v="0"/>
    <x v="0"/>
  </r>
  <r>
    <s v="Call_7446"/>
    <x v="14"/>
    <x v="51"/>
    <x v="4"/>
    <x v="58"/>
    <n v="102"/>
    <n v="4.7"/>
    <x v="0"/>
    <x v="0"/>
    <x v="0"/>
    <x v="0"/>
  </r>
  <r>
    <s v="Call_7447"/>
    <x v="5"/>
    <x v="97"/>
    <x v="0"/>
    <x v="58"/>
    <n v="42"/>
    <n v="4.2"/>
    <x v="0"/>
    <x v="0"/>
    <x v="0"/>
    <x v="2"/>
  </r>
  <r>
    <s v="Call_7448"/>
    <x v="10"/>
    <x v="93"/>
    <x v="1"/>
    <x v="59"/>
    <n v="210"/>
    <n v="3.9"/>
    <x v="0"/>
    <x v="1"/>
    <x v="2"/>
    <x v="2"/>
  </r>
  <r>
    <s v="Call_7449"/>
    <x v="5"/>
    <x v="88"/>
    <x v="2"/>
    <x v="59"/>
    <n v="34"/>
    <n v="3"/>
    <x v="0"/>
    <x v="1"/>
    <x v="1"/>
    <x v="1"/>
  </r>
  <r>
    <s v="Call_7450"/>
    <x v="12"/>
    <x v="21"/>
    <x v="3"/>
    <x v="59"/>
    <n v="215"/>
    <n v="3.6"/>
    <x v="0"/>
    <x v="1"/>
    <x v="0"/>
    <x v="2"/>
  </r>
  <r>
    <s v="Call_7451"/>
    <x v="9"/>
    <x v="63"/>
    <x v="3"/>
    <x v="59"/>
    <n v="32"/>
    <n v="0.7"/>
    <x v="0"/>
    <x v="1"/>
    <x v="0"/>
    <x v="5"/>
  </r>
  <r>
    <s v="Call_7452"/>
    <x v="4"/>
    <x v="86"/>
    <x v="1"/>
    <x v="60"/>
    <n v="48"/>
    <n v="4.7"/>
    <x v="0"/>
    <x v="2"/>
    <x v="0"/>
    <x v="0"/>
  </r>
  <r>
    <s v="Call_7453"/>
    <x v="5"/>
    <x v="53"/>
    <x v="1"/>
    <x v="60"/>
    <n v="132"/>
    <n v="4.5"/>
    <x v="0"/>
    <x v="2"/>
    <x v="0"/>
    <x v="0"/>
  </r>
  <r>
    <s v="Call_7454"/>
    <x v="8"/>
    <x v="6"/>
    <x v="0"/>
    <x v="60"/>
    <n v="172"/>
    <n v="4.3"/>
    <x v="0"/>
    <x v="2"/>
    <x v="0"/>
    <x v="2"/>
  </r>
  <r>
    <s v="Call_7455"/>
    <x v="8"/>
    <x v="29"/>
    <x v="0"/>
    <x v="60"/>
    <n v="111"/>
    <n v="3.4"/>
    <x v="0"/>
    <x v="2"/>
    <x v="0"/>
    <x v="1"/>
  </r>
  <r>
    <s v="Call_7456"/>
    <x v="7"/>
    <x v="102"/>
    <x v="0"/>
    <x v="60"/>
    <n v="58"/>
    <n v="3.6"/>
    <x v="0"/>
    <x v="2"/>
    <x v="0"/>
    <x v="2"/>
  </r>
  <r>
    <s v="Call_7457"/>
    <x v="7"/>
    <x v="103"/>
    <x v="3"/>
    <x v="60"/>
    <n v="68"/>
    <n v="4"/>
    <x v="0"/>
    <x v="2"/>
    <x v="2"/>
    <x v="2"/>
  </r>
  <r>
    <s v="Call_7458"/>
    <x v="8"/>
    <x v="104"/>
    <x v="2"/>
    <x v="60"/>
    <n v="160"/>
    <n v="4.5"/>
    <x v="0"/>
    <x v="2"/>
    <x v="1"/>
    <x v="0"/>
  </r>
  <r>
    <s v="Call_7459"/>
    <x v="13"/>
    <x v="24"/>
    <x v="4"/>
    <x v="60"/>
    <n v="45"/>
    <n v="3"/>
    <x v="0"/>
    <x v="2"/>
    <x v="0"/>
    <x v="1"/>
  </r>
  <r>
    <s v="Call_7460"/>
    <x v="14"/>
    <x v="6"/>
    <x v="1"/>
    <x v="61"/>
    <n v="117"/>
    <n v="3"/>
    <x v="0"/>
    <x v="3"/>
    <x v="0"/>
    <x v="1"/>
  </r>
  <r>
    <s v="Call_7461"/>
    <x v="10"/>
    <x v="105"/>
    <x v="0"/>
    <x v="62"/>
    <n v="22"/>
    <n v="1.6"/>
    <x v="0"/>
    <x v="4"/>
    <x v="3"/>
    <x v="3"/>
  </r>
  <r>
    <s v="Call_7462"/>
    <x v="14"/>
    <x v="29"/>
    <x v="4"/>
    <x v="62"/>
    <n v="195"/>
    <n v="3"/>
    <x v="0"/>
    <x v="4"/>
    <x v="0"/>
    <x v="1"/>
  </r>
  <r>
    <s v="Call_7463"/>
    <x v="7"/>
    <x v="24"/>
    <x v="2"/>
    <x v="62"/>
    <n v="168"/>
    <n v="3.7"/>
    <x v="0"/>
    <x v="4"/>
    <x v="0"/>
    <x v="2"/>
  </r>
  <r>
    <s v="Call_7464"/>
    <x v="5"/>
    <x v="106"/>
    <x v="3"/>
    <x v="63"/>
    <n v="46"/>
    <n v="4.9000000000000004"/>
    <x v="0"/>
    <x v="5"/>
    <x v="0"/>
    <x v="0"/>
  </r>
  <r>
    <s v="Call_7465"/>
    <x v="1"/>
    <x v="23"/>
    <x v="0"/>
    <x v="63"/>
    <n v="164"/>
    <n v="3.4"/>
    <x v="0"/>
    <x v="5"/>
    <x v="1"/>
    <x v="1"/>
  </r>
  <r>
    <s v="Call_7466"/>
    <x v="5"/>
    <x v="47"/>
    <x v="3"/>
    <x v="63"/>
    <n v="48"/>
    <n v="5"/>
    <x v="0"/>
    <x v="5"/>
    <x v="0"/>
    <x v="0"/>
  </r>
  <r>
    <s v="Call_7467"/>
    <x v="2"/>
    <x v="28"/>
    <x v="1"/>
    <x v="63"/>
    <n v="96"/>
    <n v="5"/>
    <x v="0"/>
    <x v="5"/>
    <x v="0"/>
    <x v="0"/>
  </r>
  <r>
    <s v="Call_7468"/>
    <x v="5"/>
    <x v="51"/>
    <x v="3"/>
    <x v="63"/>
    <n v="105"/>
    <n v="4"/>
    <x v="0"/>
    <x v="5"/>
    <x v="0"/>
    <x v="2"/>
  </r>
  <r>
    <s v="Call_7469"/>
    <x v="1"/>
    <x v="41"/>
    <x v="3"/>
    <x v="64"/>
    <n v="44"/>
    <n v="3.6"/>
    <x v="0"/>
    <x v="6"/>
    <x v="0"/>
    <x v="2"/>
  </r>
  <r>
    <s v="Call_7470"/>
    <x v="0"/>
    <x v="107"/>
    <x v="2"/>
    <x v="64"/>
    <n v="132"/>
    <n v="3.7"/>
    <x v="0"/>
    <x v="6"/>
    <x v="0"/>
    <x v="2"/>
  </r>
  <r>
    <s v="Call_7471"/>
    <x v="2"/>
    <x v="5"/>
    <x v="0"/>
    <x v="64"/>
    <n v="54"/>
    <n v="4.2"/>
    <x v="0"/>
    <x v="6"/>
    <x v="0"/>
    <x v="2"/>
  </r>
  <r>
    <s v="Call_7472"/>
    <x v="13"/>
    <x v="108"/>
    <x v="4"/>
    <x v="64"/>
    <n v="129"/>
    <n v="2.1"/>
    <x v="0"/>
    <x v="6"/>
    <x v="2"/>
    <x v="3"/>
  </r>
  <r>
    <s v="Call_7473"/>
    <x v="13"/>
    <x v="47"/>
    <x v="3"/>
    <x v="64"/>
    <n v="42"/>
    <n v="4"/>
    <x v="0"/>
    <x v="6"/>
    <x v="0"/>
    <x v="2"/>
  </r>
  <r>
    <s v="Call_7474"/>
    <x v="9"/>
    <x v="45"/>
    <x v="3"/>
    <x v="64"/>
    <n v="42"/>
    <n v="4.2"/>
    <x v="0"/>
    <x v="6"/>
    <x v="0"/>
    <x v="2"/>
  </r>
  <r>
    <s v="Call_7475"/>
    <x v="7"/>
    <x v="104"/>
    <x v="0"/>
    <x v="64"/>
    <n v="180"/>
    <n v="3.1"/>
    <x v="0"/>
    <x v="6"/>
    <x v="1"/>
    <x v="1"/>
  </r>
  <r>
    <s v="Call_7476"/>
    <x v="4"/>
    <x v="21"/>
    <x v="3"/>
    <x v="65"/>
    <n v="34"/>
    <n v="4.8"/>
    <x v="0"/>
    <x v="0"/>
    <x v="0"/>
    <x v="0"/>
  </r>
  <r>
    <s v="Call_7477"/>
    <x v="14"/>
    <x v="91"/>
    <x v="4"/>
    <x v="65"/>
    <n v="29"/>
    <n v="4.7"/>
    <x v="0"/>
    <x v="0"/>
    <x v="4"/>
    <x v="0"/>
  </r>
  <r>
    <s v="Call_7478"/>
    <x v="12"/>
    <x v="109"/>
    <x v="1"/>
    <x v="65"/>
    <n v="165"/>
    <n v="3.3"/>
    <x v="0"/>
    <x v="0"/>
    <x v="2"/>
    <x v="1"/>
  </r>
  <r>
    <s v="Call_7479"/>
    <x v="14"/>
    <x v="110"/>
    <x v="3"/>
    <x v="66"/>
    <n v="32"/>
    <n v="3.7"/>
    <x v="0"/>
    <x v="1"/>
    <x v="1"/>
    <x v="2"/>
  </r>
  <r>
    <s v="Call_7480"/>
    <x v="13"/>
    <x v="84"/>
    <x v="2"/>
    <x v="66"/>
    <n v="160"/>
    <n v="4.9000000000000004"/>
    <x v="0"/>
    <x v="1"/>
    <x v="0"/>
    <x v="0"/>
  </r>
  <r>
    <s v="Call_7481"/>
    <x v="7"/>
    <x v="111"/>
    <x v="0"/>
    <x v="66"/>
    <n v="140"/>
    <n v="3.5"/>
    <x v="0"/>
    <x v="1"/>
    <x v="1"/>
    <x v="2"/>
  </r>
  <r>
    <s v="Call_7482"/>
    <x v="12"/>
    <x v="61"/>
    <x v="0"/>
    <x v="66"/>
    <n v="136"/>
    <n v="4.4000000000000004"/>
    <x v="0"/>
    <x v="1"/>
    <x v="1"/>
    <x v="2"/>
  </r>
  <r>
    <s v="Call_7483"/>
    <x v="2"/>
    <x v="106"/>
    <x v="4"/>
    <x v="66"/>
    <n v="66"/>
    <n v="2.8"/>
    <x v="0"/>
    <x v="1"/>
    <x v="0"/>
    <x v="1"/>
  </r>
  <r>
    <s v="Call_7484"/>
    <x v="12"/>
    <x v="36"/>
    <x v="2"/>
    <x v="67"/>
    <n v="63"/>
    <n v="4.0999999999999996"/>
    <x v="0"/>
    <x v="2"/>
    <x v="3"/>
    <x v="2"/>
  </r>
  <r>
    <s v="Call_7485"/>
    <x v="0"/>
    <x v="112"/>
    <x v="3"/>
    <x v="67"/>
    <n v="44"/>
    <n v="3.5"/>
    <x v="0"/>
    <x v="2"/>
    <x v="1"/>
    <x v="2"/>
  </r>
  <r>
    <s v="Call_7486"/>
    <x v="7"/>
    <x v="16"/>
    <x v="1"/>
    <x v="67"/>
    <n v="78"/>
    <n v="3.8"/>
    <x v="0"/>
    <x v="2"/>
    <x v="3"/>
    <x v="2"/>
  </r>
  <r>
    <s v="Call_7487"/>
    <x v="7"/>
    <x v="1"/>
    <x v="3"/>
    <x v="67"/>
    <n v="20"/>
    <n v="3.9"/>
    <x v="0"/>
    <x v="2"/>
    <x v="0"/>
    <x v="2"/>
  </r>
  <r>
    <s v="Call_7488"/>
    <x v="14"/>
    <x v="83"/>
    <x v="4"/>
    <x v="67"/>
    <n v="84"/>
    <n v="2.5"/>
    <x v="0"/>
    <x v="2"/>
    <x v="0"/>
    <x v="1"/>
  </r>
  <r>
    <s v="Call_7489"/>
    <x v="8"/>
    <x v="2"/>
    <x v="4"/>
    <x v="67"/>
    <n v="32"/>
    <n v="4.9000000000000004"/>
    <x v="0"/>
    <x v="2"/>
    <x v="0"/>
    <x v="0"/>
  </r>
  <r>
    <s v="Call_7490"/>
    <x v="9"/>
    <x v="113"/>
    <x v="1"/>
    <x v="67"/>
    <n v="132"/>
    <n v="3.4"/>
    <x v="0"/>
    <x v="2"/>
    <x v="0"/>
    <x v="1"/>
  </r>
  <r>
    <s v="Call_7491"/>
    <x v="9"/>
    <x v="47"/>
    <x v="0"/>
    <x v="67"/>
    <n v="105"/>
    <n v="3.3"/>
    <x v="0"/>
    <x v="2"/>
    <x v="0"/>
    <x v="1"/>
  </r>
  <r>
    <s v="Call_7492"/>
    <x v="1"/>
    <x v="12"/>
    <x v="3"/>
    <x v="68"/>
    <n v="48"/>
    <n v="4.7"/>
    <x v="0"/>
    <x v="3"/>
    <x v="1"/>
    <x v="0"/>
  </r>
  <r>
    <s v="Call_7493"/>
    <x v="7"/>
    <x v="44"/>
    <x v="3"/>
    <x v="68"/>
    <n v="64"/>
    <n v="4"/>
    <x v="0"/>
    <x v="3"/>
    <x v="2"/>
    <x v="2"/>
  </r>
  <r>
    <s v="Call_7494"/>
    <x v="10"/>
    <x v="87"/>
    <x v="0"/>
    <x v="68"/>
    <n v="44"/>
    <n v="3.8"/>
    <x v="0"/>
    <x v="3"/>
    <x v="1"/>
    <x v="2"/>
  </r>
  <r>
    <s v="Call_7495"/>
    <x v="1"/>
    <x v="68"/>
    <x v="1"/>
    <x v="68"/>
    <n v="120"/>
    <n v="3.1"/>
    <x v="0"/>
    <x v="3"/>
    <x v="2"/>
    <x v="1"/>
  </r>
  <r>
    <s v="Call_7496"/>
    <x v="10"/>
    <x v="33"/>
    <x v="1"/>
    <x v="68"/>
    <n v="144"/>
    <n v="4.8"/>
    <x v="0"/>
    <x v="3"/>
    <x v="0"/>
    <x v="0"/>
  </r>
  <r>
    <s v="Call_7497"/>
    <x v="9"/>
    <x v="83"/>
    <x v="1"/>
    <x v="68"/>
    <n v="87"/>
    <n v="2.7"/>
    <x v="0"/>
    <x v="3"/>
    <x v="0"/>
    <x v="1"/>
  </r>
  <r>
    <s v="Call_7498"/>
    <x v="4"/>
    <x v="114"/>
    <x v="4"/>
    <x v="68"/>
    <n v="36"/>
    <n v="3.6"/>
    <x v="0"/>
    <x v="3"/>
    <x v="1"/>
    <x v="2"/>
  </r>
  <r>
    <s v="Call_7499"/>
    <x v="9"/>
    <x v="31"/>
    <x v="3"/>
    <x v="69"/>
    <n v="72"/>
    <n v="4.7"/>
    <x v="0"/>
    <x v="4"/>
    <x v="0"/>
    <x v="0"/>
  </r>
  <r>
    <s v="Call_7500"/>
    <x v="13"/>
    <x v="76"/>
    <x v="0"/>
    <x v="69"/>
    <n v="150"/>
    <n v="4.4000000000000004"/>
    <x v="0"/>
    <x v="4"/>
    <x v="1"/>
    <x v="2"/>
  </r>
  <r>
    <s v="Call_7501"/>
    <x v="3"/>
    <x v="73"/>
    <x v="1"/>
    <x v="69"/>
    <n v="68"/>
    <n v="4.3"/>
    <x v="0"/>
    <x v="4"/>
    <x v="2"/>
    <x v="2"/>
  </r>
  <r>
    <s v="Call_7502"/>
    <x v="1"/>
    <x v="30"/>
    <x v="0"/>
    <x v="69"/>
    <n v="99"/>
    <n v="4.9000000000000004"/>
    <x v="0"/>
    <x v="4"/>
    <x v="0"/>
    <x v="0"/>
  </r>
  <r>
    <s v="Call_7503"/>
    <x v="4"/>
    <x v="17"/>
    <x v="1"/>
    <x v="69"/>
    <n v="26"/>
    <n v="4.8"/>
    <x v="0"/>
    <x v="4"/>
    <x v="2"/>
    <x v="0"/>
  </r>
  <r>
    <s v="Call_7504"/>
    <x v="9"/>
    <x v="38"/>
    <x v="1"/>
    <x v="69"/>
    <n v="88"/>
    <n v="3.2"/>
    <x v="0"/>
    <x v="4"/>
    <x v="0"/>
    <x v="1"/>
  </r>
  <r>
    <s v="Call_7505"/>
    <x v="5"/>
    <x v="41"/>
    <x v="1"/>
    <x v="69"/>
    <n v="124"/>
    <n v="3.4"/>
    <x v="0"/>
    <x v="4"/>
    <x v="0"/>
    <x v="1"/>
  </r>
  <r>
    <s v="Call_7506"/>
    <x v="10"/>
    <x v="5"/>
    <x v="1"/>
    <x v="69"/>
    <n v="72"/>
    <n v="3.5"/>
    <x v="0"/>
    <x v="4"/>
    <x v="0"/>
    <x v="2"/>
  </r>
  <r>
    <s v="Call_7507"/>
    <x v="0"/>
    <x v="102"/>
    <x v="2"/>
    <x v="70"/>
    <n v="125"/>
    <n v="4.9000000000000004"/>
    <x v="0"/>
    <x v="5"/>
    <x v="0"/>
    <x v="0"/>
  </r>
  <r>
    <s v="Call_7508"/>
    <x v="6"/>
    <x v="90"/>
    <x v="0"/>
    <x v="70"/>
    <n v="22"/>
    <n v="4.0999999999999996"/>
    <x v="0"/>
    <x v="5"/>
    <x v="0"/>
    <x v="2"/>
  </r>
  <r>
    <s v="Call_7509"/>
    <x v="2"/>
    <x v="34"/>
    <x v="3"/>
    <x v="71"/>
    <n v="70"/>
    <n v="4.9000000000000004"/>
    <x v="0"/>
    <x v="6"/>
    <x v="0"/>
    <x v="0"/>
  </r>
  <r>
    <s v="Call_7510"/>
    <x v="11"/>
    <x v="101"/>
    <x v="1"/>
    <x v="71"/>
    <n v="24"/>
    <n v="4.3"/>
    <x v="0"/>
    <x v="6"/>
    <x v="2"/>
    <x v="2"/>
  </r>
  <r>
    <s v="Call_7511"/>
    <x v="7"/>
    <x v="29"/>
    <x v="4"/>
    <x v="71"/>
    <n v="32"/>
    <n v="4.0999999999999996"/>
    <x v="0"/>
    <x v="6"/>
    <x v="0"/>
    <x v="2"/>
  </r>
  <r>
    <s v="Call_7512"/>
    <x v="13"/>
    <x v="32"/>
    <x v="2"/>
    <x v="71"/>
    <n v="112"/>
    <n v="4.4000000000000004"/>
    <x v="0"/>
    <x v="6"/>
    <x v="0"/>
    <x v="2"/>
  </r>
  <r>
    <s v="Call_7513"/>
    <x v="6"/>
    <x v="20"/>
    <x v="1"/>
    <x v="72"/>
    <n v="43"/>
    <n v="4.5"/>
    <x v="0"/>
    <x v="0"/>
    <x v="2"/>
    <x v="0"/>
  </r>
  <r>
    <s v="Call_7514"/>
    <x v="10"/>
    <x v="5"/>
    <x v="2"/>
    <x v="72"/>
    <n v="22"/>
    <n v="3.5"/>
    <x v="0"/>
    <x v="0"/>
    <x v="0"/>
    <x v="2"/>
  </r>
  <r>
    <s v="Call_7515"/>
    <x v="9"/>
    <x v="115"/>
    <x v="2"/>
    <x v="72"/>
    <n v="93"/>
    <n v="4.4000000000000004"/>
    <x v="0"/>
    <x v="0"/>
    <x v="1"/>
    <x v="2"/>
  </r>
  <r>
    <s v="Call_7516"/>
    <x v="6"/>
    <x v="19"/>
    <x v="2"/>
    <x v="72"/>
    <n v="45"/>
    <n v="3.5"/>
    <x v="0"/>
    <x v="0"/>
    <x v="0"/>
    <x v="2"/>
  </r>
  <r>
    <s v="Call_7517"/>
    <x v="1"/>
    <x v="116"/>
    <x v="2"/>
    <x v="73"/>
    <n v="96"/>
    <n v="3.8"/>
    <x v="0"/>
    <x v="1"/>
    <x v="1"/>
    <x v="2"/>
  </r>
  <r>
    <s v="Call_7518"/>
    <x v="1"/>
    <x v="34"/>
    <x v="1"/>
    <x v="73"/>
    <n v="96"/>
    <n v="3.3"/>
    <x v="0"/>
    <x v="1"/>
    <x v="0"/>
    <x v="1"/>
  </r>
  <r>
    <s v="Call_7519"/>
    <x v="2"/>
    <x v="108"/>
    <x v="0"/>
    <x v="73"/>
    <n v="31"/>
    <n v="4.4000000000000004"/>
    <x v="0"/>
    <x v="1"/>
    <x v="2"/>
    <x v="2"/>
  </r>
  <r>
    <s v="Call_7520"/>
    <x v="4"/>
    <x v="13"/>
    <x v="1"/>
    <x v="73"/>
    <n v="200"/>
    <n v="3.9"/>
    <x v="0"/>
    <x v="1"/>
    <x v="2"/>
    <x v="2"/>
  </r>
  <r>
    <s v="Call_7521"/>
    <x v="1"/>
    <x v="71"/>
    <x v="0"/>
    <x v="73"/>
    <n v="99"/>
    <n v="2.7"/>
    <x v="0"/>
    <x v="1"/>
    <x v="2"/>
    <x v="1"/>
  </r>
  <r>
    <s v="Call_7522"/>
    <x v="3"/>
    <x v="117"/>
    <x v="4"/>
    <x v="73"/>
    <n v="144"/>
    <n v="2.9"/>
    <x v="0"/>
    <x v="1"/>
    <x v="0"/>
    <x v="1"/>
  </r>
  <r>
    <s v="Call_7523"/>
    <x v="2"/>
    <x v="9"/>
    <x v="2"/>
    <x v="74"/>
    <n v="81"/>
    <n v="4"/>
    <x v="0"/>
    <x v="2"/>
    <x v="0"/>
    <x v="2"/>
  </r>
  <r>
    <s v="Call_7524"/>
    <x v="3"/>
    <x v="23"/>
    <x v="4"/>
    <x v="74"/>
    <n v="70"/>
    <n v="4.4000000000000004"/>
    <x v="0"/>
    <x v="2"/>
    <x v="1"/>
    <x v="2"/>
  </r>
  <r>
    <s v="Call_7525"/>
    <x v="1"/>
    <x v="47"/>
    <x v="4"/>
    <x v="74"/>
    <n v="148"/>
    <n v="5"/>
    <x v="0"/>
    <x v="2"/>
    <x v="0"/>
    <x v="0"/>
  </r>
  <r>
    <s v="Call_7526"/>
    <x v="5"/>
    <x v="44"/>
    <x v="2"/>
    <x v="74"/>
    <n v="215"/>
    <n v="4.0999999999999996"/>
    <x v="0"/>
    <x v="2"/>
    <x v="2"/>
    <x v="2"/>
  </r>
  <r>
    <s v="Call_7527"/>
    <x v="5"/>
    <x v="111"/>
    <x v="1"/>
    <x v="74"/>
    <n v="124"/>
    <n v="4.4000000000000004"/>
    <x v="0"/>
    <x v="2"/>
    <x v="1"/>
    <x v="2"/>
  </r>
  <r>
    <s v="Call_7528"/>
    <x v="10"/>
    <x v="97"/>
    <x v="3"/>
    <x v="74"/>
    <n v="168"/>
    <n v="4.0999999999999996"/>
    <x v="0"/>
    <x v="2"/>
    <x v="0"/>
    <x v="2"/>
  </r>
  <r>
    <s v="Call_7529"/>
    <x v="12"/>
    <x v="85"/>
    <x v="0"/>
    <x v="74"/>
    <n v="90"/>
    <n v="4.5"/>
    <x v="0"/>
    <x v="2"/>
    <x v="1"/>
    <x v="0"/>
  </r>
  <r>
    <s v="Call_7530"/>
    <x v="12"/>
    <x v="20"/>
    <x v="2"/>
    <x v="75"/>
    <n v="176"/>
    <n v="4.2"/>
    <x v="0"/>
    <x v="3"/>
    <x v="2"/>
    <x v="2"/>
  </r>
  <r>
    <s v="Call_7531"/>
    <x v="4"/>
    <x v="47"/>
    <x v="4"/>
    <x v="75"/>
    <n v="87"/>
    <n v="4.5999999999999996"/>
    <x v="0"/>
    <x v="3"/>
    <x v="0"/>
    <x v="0"/>
  </r>
  <r>
    <s v="Call_7532"/>
    <x v="9"/>
    <x v="44"/>
    <x v="1"/>
    <x v="75"/>
    <n v="128"/>
    <n v="4.5"/>
    <x v="0"/>
    <x v="3"/>
    <x v="2"/>
    <x v="0"/>
  </r>
  <r>
    <s v="Call_7533"/>
    <x v="14"/>
    <x v="92"/>
    <x v="4"/>
    <x v="75"/>
    <n v="120"/>
    <n v="4.0999999999999996"/>
    <x v="0"/>
    <x v="3"/>
    <x v="1"/>
    <x v="2"/>
  </r>
  <r>
    <s v="Call_7534"/>
    <x v="8"/>
    <x v="58"/>
    <x v="3"/>
    <x v="75"/>
    <n v="130"/>
    <n v="4.8"/>
    <x v="0"/>
    <x v="3"/>
    <x v="0"/>
    <x v="0"/>
  </r>
  <r>
    <s v="Call_7535"/>
    <x v="11"/>
    <x v="85"/>
    <x v="1"/>
    <x v="75"/>
    <n v="172"/>
    <n v="3.1"/>
    <x v="0"/>
    <x v="3"/>
    <x v="1"/>
    <x v="1"/>
  </r>
  <r>
    <s v="Call_7536"/>
    <x v="6"/>
    <x v="37"/>
    <x v="1"/>
    <x v="75"/>
    <n v="58"/>
    <n v="4.9000000000000004"/>
    <x v="0"/>
    <x v="3"/>
    <x v="1"/>
    <x v="0"/>
  </r>
  <r>
    <s v="Call_7537"/>
    <x v="5"/>
    <x v="75"/>
    <x v="3"/>
    <x v="76"/>
    <n v="86"/>
    <n v="4.0999999999999996"/>
    <x v="0"/>
    <x v="4"/>
    <x v="0"/>
    <x v="2"/>
  </r>
  <r>
    <s v="Call_7538"/>
    <x v="12"/>
    <x v="112"/>
    <x v="3"/>
    <x v="77"/>
    <n v="31"/>
    <n v="4.4000000000000004"/>
    <x v="0"/>
    <x v="5"/>
    <x v="1"/>
    <x v="2"/>
  </r>
  <r>
    <s v="Call_7539"/>
    <x v="2"/>
    <x v="107"/>
    <x v="4"/>
    <x v="77"/>
    <n v="72"/>
    <n v="4.4000000000000004"/>
    <x v="0"/>
    <x v="5"/>
    <x v="0"/>
    <x v="2"/>
  </r>
  <r>
    <s v="Call_7540"/>
    <x v="12"/>
    <x v="118"/>
    <x v="0"/>
    <x v="78"/>
    <n v="27"/>
    <n v="3"/>
    <x v="0"/>
    <x v="6"/>
    <x v="1"/>
    <x v="1"/>
  </r>
  <r>
    <s v="Call_7541"/>
    <x v="14"/>
    <x v="77"/>
    <x v="1"/>
    <x v="78"/>
    <n v="110"/>
    <n v="4.4000000000000004"/>
    <x v="0"/>
    <x v="6"/>
    <x v="0"/>
    <x v="2"/>
  </r>
  <r>
    <s v="Call_7542"/>
    <x v="10"/>
    <x v="53"/>
    <x v="4"/>
    <x v="78"/>
    <n v="126"/>
    <n v="3.7"/>
    <x v="0"/>
    <x v="6"/>
    <x v="0"/>
    <x v="2"/>
  </r>
  <r>
    <s v="Call_7543"/>
    <x v="9"/>
    <x v="40"/>
    <x v="0"/>
    <x v="78"/>
    <n v="60"/>
    <n v="3.9"/>
    <x v="0"/>
    <x v="6"/>
    <x v="1"/>
    <x v="2"/>
  </r>
  <r>
    <s v="Call_7544"/>
    <x v="12"/>
    <x v="82"/>
    <x v="4"/>
    <x v="78"/>
    <n v="35"/>
    <n v="3.5"/>
    <x v="0"/>
    <x v="6"/>
    <x v="2"/>
    <x v="2"/>
  </r>
  <r>
    <s v="Call_7545"/>
    <x v="1"/>
    <x v="97"/>
    <x v="1"/>
    <x v="78"/>
    <n v="81"/>
    <n v="3.5"/>
    <x v="0"/>
    <x v="6"/>
    <x v="0"/>
    <x v="2"/>
  </r>
  <r>
    <s v="Call_7546"/>
    <x v="0"/>
    <x v="27"/>
    <x v="0"/>
    <x v="78"/>
    <n v="116"/>
    <n v="3.4"/>
    <x v="0"/>
    <x v="6"/>
    <x v="1"/>
    <x v="1"/>
  </r>
  <r>
    <s v="Call_7547"/>
    <x v="4"/>
    <x v="119"/>
    <x v="2"/>
    <x v="78"/>
    <n v="60"/>
    <n v="4.5"/>
    <x v="0"/>
    <x v="6"/>
    <x v="1"/>
    <x v="0"/>
  </r>
  <r>
    <s v="Call_7548"/>
    <x v="10"/>
    <x v="120"/>
    <x v="0"/>
    <x v="79"/>
    <n v="130"/>
    <n v="4.2"/>
    <x v="0"/>
    <x v="0"/>
    <x v="0"/>
    <x v="2"/>
  </r>
  <r>
    <s v="Call_7549"/>
    <x v="7"/>
    <x v="46"/>
    <x v="3"/>
    <x v="79"/>
    <n v="99"/>
    <n v="5"/>
    <x v="0"/>
    <x v="0"/>
    <x v="0"/>
    <x v="0"/>
  </r>
  <r>
    <s v="Call_7550"/>
    <x v="11"/>
    <x v="29"/>
    <x v="1"/>
    <x v="79"/>
    <n v="135"/>
    <n v="4.7"/>
    <x v="0"/>
    <x v="0"/>
    <x v="0"/>
    <x v="0"/>
  </r>
  <r>
    <s v="Call_7551"/>
    <x v="1"/>
    <x v="6"/>
    <x v="0"/>
    <x v="79"/>
    <n v="42"/>
    <n v="2.8"/>
    <x v="0"/>
    <x v="0"/>
    <x v="0"/>
    <x v="1"/>
  </r>
  <r>
    <s v="Call_7552"/>
    <x v="10"/>
    <x v="0"/>
    <x v="3"/>
    <x v="80"/>
    <n v="63"/>
    <n v="3.4"/>
    <x v="0"/>
    <x v="1"/>
    <x v="0"/>
    <x v="1"/>
  </r>
  <r>
    <s v="Call_7553"/>
    <x v="5"/>
    <x v="84"/>
    <x v="2"/>
    <x v="80"/>
    <n v="140"/>
    <n v="1.8"/>
    <x v="0"/>
    <x v="1"/>
    <x v="0"/>
    <x v="3"/>
  </r>
  <r>
    <s v="Call_7554"/>
    <x v="12"/>
    <x v="116"/>
    <x v="1"/>
    <x v="80"/>
    <n v="128"/>
    <n v="4.2"/>
    <x v="0"/>
    <x v="1"/>
    <x v="1"/>
    <x v="2"/>
  </r>
  <r>
    <s v="Call_7555"/>
    <x v="8"/>
    <x v="56"/>
    <x v="4"/>
    <x v="80"/>
    <n v="80"/>
    <n v="4.4000000000000004"/>
    <x v="0"/>
    <x v="1"/>
    <x v="1"/>
    <x v="2"/>
  </r>
  <r>
    <s v="Call_7556"/>
    <x v="4"/>
    <x v="48"/>
    <x v="3"/>
    <x v="80"/>
    <n v="28"/>
    <n v="2.7"/>
    <x v="0"/>
    <x v="1"/>
    <x v="0"/>
    <x v="1"/>
  </r>
  <r>
    <s v="Call_7557"/>
    <x v="11"/>
    <x v="121"/>
    <x v="2"/>
    <x v="81"/>
    <n v="81"/>
    <n v="5"/>
    <x v="0"/>
    <x v="2"/>
    <x v="2"/>
    <x v="0"/>
  </r>
  <r>
    <s v="Call_7558"/>
    <x v="1"/>
    <x v="76"/>
    <x v="1"/>
    <x v="81"/>
    <n v="99"/>
    <n v="3.9"/>
    <x v="0"/>
    <x v="2"/>
    <x v="1"/>
    <x v="2"/>
  </r>
  <r>
    <s v="Call_7559"/>
    <x v="5"/>
    <x v="67"/>
    <x v="1"/>
    <x v="81"/>
    <n v="43"/>
    <n v="3.8"/>
    <x v="0"/>
    <x v="2"/>
    <x v="0"/>
    <x v="2"/>
  </r>
  <r>
    <s v="Call_7560"/>
    <x v="7"/>
    <x v="101"/>
    <x v="1"/>
    <x v="81"/>
    <n v="34"/>
    <n v="4.5999999999999996"/>
    <x v="0"/>
    <x v="2"/>
    <x v="2"/>
    <x v="0"/>
  </r>
  <r>
    <s v="Call_7561"/>
    <x v="5"/>
    <x v="108"/>
    <x v="2"/>
    <x v="81"/>
    <n v="225"/>
    <n v="4.5999999999999996"/>
    <x v="0"/>
    <x v="2"/>
    <x v="2"/>
    <x v="0"/>
  </r>
  <r>
    <s v="Call_7562"/>
    <x v="11"/>
    <x v="44"/>
    <x v="4"/>
    <x v="81"/>
    <n v="210"/>
    <n v="4.5"/>
    <x v="0"/>
    <x v="2"/>
    <x v="2"/>
    <x v="0"/>
  </r>
  <r>
    <s v="Call_7563"/>
    <x v="12"/>
    <x v="78"/>
    <x v="1"/>
    <x v="81"/>
    <n v="168"/>
    <n v="4.2"/>
    <x v="0"/>
    <x v="2"/>
    <x v="3"/>
    <x v="2"/>
  </r>
  <r>
    <s v="Call_7564"/>
    <x v="7"/>
    <x v="47"/>
    <x v="0"/>
    <x v="82"/>
    <n v="82"/>
    <n v="4.5"/>
    <x v="0"/>
    <x v="3"/>
    <x v="0"/>
    <x v="0"/>
  </r>
  <r>
    <s v="Call_7565"/>
    <x v="2"/>
    <x v="108"/>
    <x v="3"/>
    <x v="82"/>
    <n v="88"/>
    <n v="4.0999999999999996"/>
    <x v="0"/>
    <x v="3"/>
    <x v="2"/>
    <x v="2"/>
  </r>
  <r>
    <s v="Call_7566"/>
    <x v="14"/>
    <x v="48"/>
    <x v="0"/>
    <x v="82"/>
    <n v="111"/>
    <n v="3.3"/>
    <x v="0"/>
    <x v="3"/>
    <x v="0"/>
    <x v="1"/>
  </r>
  <r>
    <s v="Call_7567"/>
    <x v="13"/>
    <x v="3"/>
    <x v="4"/>
    <x v="82"/>
    <n v="60"/>
    <n v="3.8"/>
    <x v="0"/>
    <x v="3"/>
    <x v="1"/>
    <x v="2"/>
  </r>
  <r>
    <s v="Call_7568"/>
    <x v="4"/>
    <x v="4"/>
    <x v="0"/>
    <x v="82"/>
    <n v="80"/>
    <n v="3"/>
    <x v="0"/>
    <x v="3"/>
    <x v="2"/>
    <x v="1"/>
  </r>
  <r>
    <s v="Call_7569"/>
    <x v="13"/>
    <x v="34"/>
    <x v="2"/>
    <x v="83"/>
    <n v="90"/>
    <n v="4.5999999999999996"/>
    <x v="0"/>
    <x v="5"/>
    <x v="0"/>
    <x v="0"/>
  </r>
  <r>
    <s v="Call_7570"/>
    <x v="9"/>
    <x v="69"/>
    <x v="0"/>
    <x v="83"/>
    <n v="225"/>
    <n v="2.9"/>
    <x v="0"/>
    <x v="5"/>
    <x v="0"/>
    <x v="1"/>
  </r>
  <r>
    <s v="Call_7571"/>
    <x v="0"/>
    <x v="73"/>
    <x v="1"/>
    <x v="84"/>
    <n v="215"/>
    <n v="3.2"/>
    <x v="0"/>
    <x v="6"/>
    <x v="2"/>
    <x v="1"/>
  </r>
  <r>
    <s v="Call_7572"/>
    <x v="3"/>
    <x v="60"/>
    <x v="2"/>
    <x v="84"/>
    <n v="45"/>
    <n v="1.5"/>
    <x v="0"/>
    <x v="6"/>
    <x v="2"/>
    <x v="3"/>
  </r>
  <r>
    <s v="Call_7573"/>
    <x v="6"/>
    <x v="15"/>
    <x v="1"/>
    <x v="84"/>
    <n v="74"/>
    <n v="4"/>
    <x v="0"/>
    <x v="6"/>
    <x v="0"/>
    <x v="2"/>
  </r>
  <r>
    <s v="Call_7574"/>
    <x v="2"/>
    <x v="105"/>
    <x v="2"/>
    <x v="84"/>
    <n v="60"/>
    <n v="3.6"/>
    <x v="0"/>
    <x v="6"/>
    <x v="3"/>
    <x v="2"/>
  </r>
  <r>
    <s v="Call_7575"/>
    <x v="7"/>
    <x v="83"/>
    <x v="1"/>
    <x v="84"/>
    <n v="64"/>
    <n v="3.7"/>
    <x v="0"/>
    <x v="6"/>
    <x v="0"/>
    <x v="2"/>
  </r>
  <r>
    <s v="Call_7576"/>
    <x v="12"/>
    <x v="51"/>
    <x v="0"/>
    <x v="85"/>
    <n v="110"/>
    <n v="4.8"/>
    <x v="0"/>
    <x v="0"/>
    <x v="0"/>
    <x v="0"/>
  </r>
  <r>
    <s v="Call_7577"/>
    <x v="1"/>
    <x v="48"/>
    <x v="4"/>
    <x v="85"/>
    <n v="52"/>
    <n v="1.2"/>
    <x v="0"/>
    <x v="0"/>
    <x v="0"/>
    <x v="5"/>
  </r>
  <r>
    <s v="Call_7578"/>
    <x v="2"/>
    <x v="22"/>
    <x v="3"/>
    <x v="86"/>
    <n v="160"/>
    <n v="4.7"/>
    <x v="0"/>
    <x v="1"/>
    <x v="0"/>
    <x v="0"/>
  </r>
  <r>
    <s v="Call_7579"/>
    <x v="10"/>
    <x v="65"/>
    <x v="3"/>
    <x v="86"/>
    <n v="215"/>
    <n v="4.7"/>
    <x v="0"/>
    <x v="1"/>
    <x v="1"/>
    <x v="0"/>
  </r>
  <r>
    <s v="Call_7580"/>
    <x v="10"/>
    <x v="101"/>
    <x v="4"/>
    <x v="86"/>
    <n v="220"/>
    <n v="4.5"/>
    <x v="0"/>
    <x v="1"/>
    <x v="2"/>
    <x v="0"/>
  </r>
  <r>
    <s v="Call_7581"/>
    <x v="6"/>
    <x v="75"/>
    <x v="1"/>
    <x v="87"/>
    <n v="175"/>
    <n v="3.5"/>
    <x v="0"/>
    <x v="2"/>
    <x v="0"/>
    <x v="2"/>
  </r>
  <r>
    <s v="Call_7582"/>
    <x v="12"/>
    <x v="32"/>
    <x v="1"/>
    <x v="87"/>
    <n v="145"/>
    <n v="4.0999999999999996"/>
    <x v="0"/>
    <x v="2"/>
    <x v="0"/>
    <x v="2"/>
  </r>
  <r>
    <s v="Call_7583"/>
    <x v="3"/>
    <x v="122"/>
    <x v="2"/>
    <x v="87"/>
    <n v="72"/>
    <n v="4.4000000000000004"/>
    <x v="0"/>
    <x v="2"/>
    <x v="1"/>
    <x v="2"/>
  </r>
  <r>
    <s v="Call_7584"/>
    <x v="5"/>
    <x v="18"/>
    <x v="1"/>
    <x v="88"/>
    <n v="81"/>
    <n v="3.6"/>
    <x v="0"/>
    <x v="3"/>
    <x v="2"/>
    <x v="2"/>
  </r>
  <r>
    <s v="Call_7585"/>
    <x v="11"/>
    <x v="49"/>
    <x v="4"/>
    <x v="88"/>
    <n v="54"/>
    <n v="4.0999999999999996"/>
    <x v="0"/>
    <x v="3"/>
    <x v="1"/>
    <x v="2"/>
  </r>
  <r>
    <s v="Call_7586"/>
    <x v="7"/>
    <x v="123"/>
    <x v="2"/>
    <x v="88"/>
    <n v="105"/>
    <n v="4.8"/>
    <x v="0"/>
    <x v="3"/>
    <x v="3"/>
    <x v="0"/>
  </r>
  <r>
    <s v="Call_7587"/>
    <x v="11"/>
    <x v="55"/>
    <x v="1"/>
    <x v="89"/>
    <n v="176"/>
    <n v="3.9"/>
    <x v="0"/>
    <x v="4"/>
    <x v="1"/>
    <x v="2"/>
  </r>
  <r>
    <s v="Call_7588"/>
    <x v="2"/>
    <x v="99"/>
    <x v="1"/>
    <x v="89"/>
    <n v="115"/>
    <n v="3.8"/>
    <x v="0"/>
    <x v="4"/>
    <x v="0"/>
    <x v="2"/>
  </r>
  <r>
    <s v="Call_7589"/>
    <x v="10"/>
    <x v="73"/>
    <x v="0"/>
    <x v="89"/>
    <n v="116"/>
    <n v="3.9"/>
    <x v="0"/>
    <x v="4"/>
    <x v="2"/>
    <x v="2"/>
  </r>
  <r>
    <s v="Call_7590"/>
    <x v="10"/>
    <x v="119"/>
    <x v="4"/>
    <x v="89"/>
    <n v="100"/>
    <n v="4.0999999999999996"/>
    <x v="0"/>
    <x v="4"/>
    <x v="1"/>
    <x v="2"/>
  </r>
  <r>
    <s v="Call_7591"/>
    <x v="9"/>
    <x v="50"/>
    <x v="4"/>
    <x v="90"/>
    <n v="36"/>
    <n v="2.2000000000000002"/>
    <x v="0"/>
    <x v="5"/>
    <x v="0"/>
    <x v="3"/>
  </r>
  <r>
    <s v="Call_7592"/>
    <x v="13"/>
    <x v="95"/>
    <x v="4"/>
    <x v="90"/>
    <n v="114"/>
    <n v="5"/>
    <x v="0"/>
    <x v="5"/>
    <x v="0"/>
    <x v="0"/>
  </r>
  <r>
    <s v="Call_7593"/>
    <x v="13"/>
    <x v="124"/>
    <x v="0"/>
    <x v="90"/>
    <n v="24"/>
    <n v="3.8"/>
    <x v="0"/>
    <x v="5"/>
    <x v="1"/>
    <x v="2"/>
  </r>
  <r>
    <s v="Call_7594"/>
    <x v="5"/>
    <x v="125"/>
    <x v="1"/>
    <x v="90"/>
    <n v="135"/>
    <n v="4.5999999999999996"/>
    <x v="0"/>
    <x v="5"/>
    <x v="2"/>
    <x v="0"/>
  </r>
  <r>
    <s v="Call_7595"/>
    <x v="11"/>
    <x v="33"/>
    <x v="1"/>
    <x v="90"/>
    <n v="30"/>
    <n v="4"/>
    <x v="0"/>
    <x v="5"/>
    <x v="0"/>
    <x v="2"/>
  </r>
  <r>
    <s v="Call_7596"/>
    <x v="1"/>
    <x v="29"/>
    <x v="1"/>
    <x v="90"/>
    <n v="84"/>
    <n v="2.8"/>
    <x v="0"/>
    <x v="5"/>
    <x v="0"/>
    <x v="1"/>
  </r>
  <r>
    <s v="Call_7597"/>
    <x v="14"/>
    <x v="95"/>
    <x v="3"/>
    <x v="90"/>
    <n v="42"/>
    <n v="4.4000000000000004"/>
    <x v="0"/>
    <x v="5"/>
    <x v="0"/>
    <x v="2"/>
  </r>
  <r>
    <s v="Call_7598"/>
    <x v="9"/>
    <x v="123"/>
    <x v="4"/>
    <x v="90"/>
    <n v="117"/>
    <n v="2.4"/>
    <x v="0"/>
    <x v="5"/>
    <x v="3"/>
    <x v="3"/>
  </r>
  <r>
    <s v="Call_7599"/>
    <x v="6"/>
    <x v="38"/>
    <x v="2"/>
    <x v="90"/>
    <n v="164"/>
    <n v="4"/>
    <x v="0"/>
    <x v="5"/>
    <x v="0"/>
    <x v="2"/>
  </r>
  <r>
    <s v="Call_7600"/>
    <x v="13"/>
    <x v="48"/>
    <x v="3"/>
    <x v="91"/>
    <n v="123"/>
    <n v="4.4000000000000004"/>
    <x v="0"/>
    <x v="6"/>
    <x v="0"/>
    <x v="2"/>
  </r>
  <r>
    <s v="Call_7601"/>
    <x v="4"/>
    <x v="4"/>
    <x v="0"/>
    <x v="91"/>
    <n v="172"/>
    <n v="2.9"/>
    <x v="0"/>
    <x v="6"/>
    <x v="2"/>
    <x v="1"/>
  </r>
  <r>
    <s v="Call_7602"/>
    <x v="12"/>
    <x v="126"/>
    <x v="4"/>
    <x v="91"/>
    <n v="20"/>
    <n v="4.8"/>
    <x v="0"/>
    <x v="6"/>
    <x v="4"/>
    <x v="0"/>
  </r>
  <r>
    <s v="Call_7603"/>
    <x v="13"/>
    <x v="43"/>
    <x v="0"/>
    <x v="91"/>
    <n v="72"/>
    <n v="3.7"/>
    <x v="0"/>
    <x v="6"/>
    <x v="1"/>
    <x v="2"/>
  </r>
  <r>
    <s v="Call_7604"/>
    <x v="2"/>
    <x v="33"/>
    <x v="1"/>
    <x v="91"/>
    <n v="32"/>
    <n v="4.8"/>
    <x v="0"/>
    <x v="6"/>
    <x v="0"/>
    <x v="0"/>
  </r>
  <r>
    <s v="Call_7605"/>
    <x v="9"/>
    <x v="113"/>
    <x v="3"/>
    <x v="91"/>
    <n v="140"/>
    <n v="3.2"/>
    <x v="0"/>
    <x v="6"/>
    <x v="0"/>
    <x v="1"/>
  </r>
  <r>
    <s v="Call_7606"/>
    <x v="2"/>
    <x v="42"/>
    <x v="1"/>
    <x v="92"/>
    <n v="120"/>
    <n v="4.9000000000000004"/>
    <x v="0"/>
    <x v="0"/>
    <x v="0"/>
    <x v="0"/>
  </r>
  <r>
    <s v="Call_7607"/>
    <x v="11"/>
    <x v="123"/>
    <x v="1"/>
    <x v="92"/>
    <n v="86"/>
    <n v="2.2000000000000002"/>
    <x v="0"/>
    <x v="0"/>
    <x v="3"/>
    <x v="3"/>
  </r>
  <r>
    <s v="Call_7608"/>
    <x v="1"/>
    <x v="53"/>
    <x v="1"/>
    <x v="92"/>
    <n v="132"/>
    <n v="5"/>
    <x v="0"/>
    <x v="0"/>
    <x v="0"/>
    <x v="0"/>
  </r>
  <r>
    <s v="Call_7609"/>
    <x v="10"/>
    <x v="90"/>
    <x v="1"/>
    <x v="92"/>
    <n v="80"/>
    <n v="3.3"/>
    <x v="0"/>
    <x v="0"/>
    <x v="0"/>
    <x v="1"/>
  </r>
  <r>
    <s v="Call_7610"/>
    <x v="8"/>
    <x v="68"/>
    <x v="0"/>
    <x v="92"/>
    <n v="132"/>
    <n v="3.7"/>
    <x v="0"/>
    <x v="0"/>
    <x v="2"/>
    <x v="2"/>
  </r>
  <r>
    <s v="Call_7611"/>
    <x v="2"/>
    <x v="71"/>
    <x v="3"/>
    <x v="92"/>
    <n v="27"/>
    <n v="3.7"/>
    <x v="0"/>
    <x v="0"/>
    <x v="2"/>
    <x v="2"/>
  </r>
  <r>
    <s v="Call_7612"/>
    <x v="6"/>
    <x v="38"/>
    <x v="3"/>
    <x v="93"/>
    <n v="68"/>
    <n v="3.6"/>
    <x v="0"/>
    <x v="1"/>
    <x v="0"/>
    <x v="2"/>
  </r>
  <r>
    <s v="Call_7613"/>
    <x v="8"/>
    <x v="0"/>
    <x v="1"/>
    <x v="93"/>
    <n v="22"/>
    <n v="4.7"/>
    <x v="0"/>
    <x v="1"/>
    <x v="0"/>
    <x v="0"/>
  </r>
  <r>
    <s v="Call_7614"/>
    <x v="11"/>
    <x v="15"/>
    <x v="3"/>
    <x v="93"/>
    <n v="42"/>
    <n v="3.1"/>
    <x v="0"/>
    <x v="1"/>
    <x v="0"/>
    <x v="1"/>
  </r>
  <r>
    <s v="Call_7615"/>
    <x v="6"/>
    <x v="5"/>
    <x v="3"/>
    <x v="94"/>
    <n v="38"/>
    <n v="3.3"/>
    <x v="0"/>
    <x v="2"/>
    <x v="0"/>
    <x v="1"/>
  </r>
  <r>
    <s v="Call_7616"/>
    <x v="12"/>
    <x v="127"/>
    <x v="3"/>
    <x v="94"/>
    <n v="42"/>
    <n v="4.5"/>
    <x v="0"/>
    <x v="2"/>
    <x v="1"/>
    <x v="0"/>
  </r>
  <r>
    <s v="Call_7617"/>
    <x v="5"/>
    <x v="128"/>
    <x v="0"/>
    <x v="94"/>
    <n v="75"/>
    <n v="3.9"/>
    <x v="0"/>
    <x v="2"/>
    <x v="3"/>
    <x v="2"/>
  </r>
  <r>
    <s v="Call_7618"/>
    <x v="12"/>
    <x v="93"/>
    <x v="4"/>
    <x v="95"/>
    <n v="23"/>
    <n v="4.9000000000000004"/>
    <x v="0"/>
    <x v="3"/>
    <x v="2"/>
    <x v="0"/>
  </r>
  <r>
    <s v="Call_7619"/>
    <x v="12"/>
    <x v="34"/>
    <x v="0"/>
    <x v="95"/>
    <n v="200"/>
    <n v="4.8"/>
    <x v="0"/>
    <x v="3"/>
    <x v="0"/>
    <x v="0"/>
  </r>
  <r>
    <s v="Call_7620"/>
    <x v="3"/>
    <x v="21"/>
    <x v="1"/>
    <x v="96"/>
    <n v="45"/>
    <n v="3.6"/>
    <x v="0"/>
    <x v="4"/>
    <x v="0"/>
    <x v="2"/>
  </r>
  <r>
    <s v="Call_7621"/>
    <x v="11"/>
    <x v="54"/>
    <x v="1"/>
    <x v="96"/>
    <n v="105"/>
    <n v="3.5"/>
    <x v="0"/>
    <x v="4"/>
    <x v="2"/>
    <x v="2"/>
  </r>
  <r>
    <s v="Call_7622"/>
    <x v="4"/>
    <x v="11"/>
    <x v="1"/>
    <x v="96"/>
    <n v="22"/>
    <n v="3.8"/>
    <x v="0"/>
    <x v="4"/>
    <x v="0"/>
    <x v="2"/>
  </r>
  <r>
    <s v="Call_7623"/>
    <x v="7"/>
    <x v="59"/>
    <x v="3"/>
    <x v="97"/>
    <n v="126"/>
    <n v="4.4000000000000004"/>
    <x v="0"/>
    <x v="5"/>
    <x v="0"/>
    <x v="2"/>
  </r>
  <r>
    <s v="Call_7624"/>
    <x v="10"/>
    <x v="19"/>
    <x v="3"/>
    <x v="97"/>
    <n v="35"/>
    <n v="3"/>
    <x v="0"/>
    <x v="5"/>
    <x v="0"/>
    <x v="1"/>
  </r>
  <r>
    <s v="Call_7625"/>
    <x v="2"/>
    <x v="129"/>
    <x v="1"/>
    <x v="97"/>
    <n v="84"/>
    <n v="4.5"/>
    <x v="0"/>
    <x v="5"/>
    <x v="0"/>
    <x v="0"/>
  </r>
  <r>
    <s v="Call_7626"/>
    <x v="14"/>
    <x v="19"/>
    <x v="1"/>
    <x v="98"/>
    <n v="172"/>
    <n v="4.5"/>
    <x v="0"/>
    <x v="6"/>
    <x v="0"/>
    <x v="0"/>
  </r>
  <r>
    <s v="Call_7627"/>
    <x v="7"/>
    <x v="12"/>
    <x v="0"/>
    <x v="98"/>
    <n v="114"/>
    <n v="4"/>
    <x v="0"/>
    <x v="6"/>
    <x v="1"/>
    <x v="2"/>
  </r>
  <r>
    <s v="Call_7628"/>
    <x v="14"/>
    <x v="9"/>
    <x v="0"/>
    <x v="98"/>
    <n v="60"/>
    <n v="3.8"/>
    <x v="0"/>
    <x v="6"/>
    <x v="0"/>
    <x v="2"/>
  </r>
  <r>
    <s v="Call_7629"/>
    <x v="13"/>
    <x v="130"/>
    <x v="2"/>
    <x v="98"/>
    <n v="26"/>
    <n v="3.3"/>
    <x v="0"/>
    <x v="6"/>
    <x v="0"/>
    <x v="1"/>
  </r>
  <r>
    <s v="Call_7630"/>
    <x v="5"/>
    <x v="131"/>
    <x v="1"/>
    <x v="98"/>
    <n v="210"/>
    <n v="4.3"/>
    <x v="0"/>
    <x v="6"/>
    <x v="0"/>
    <x v="2"/>
  </r>
  <r>
    <s v="Call_7631"/>
    <x v="9"/>
    <x v="106"/>
    <x v="0"/>
    <x v="98"/>
    <n v="129"/>
    <n v="4.2"/>
    <x v="0"/>
    <x v="6"/>
    <x v="0"/>
    <x v="2"/>
  </r>
  <r>
    <s v="Call_7632"/>
    <x v="10"/>
    <x v="71"/>
    <x v="2"/>
    <x v="98"/>
    <n v="215"/>
    <n v="4.3"/>
    <x v="0"/>
    <x v="6"/>
    <x v="2"/>
    <x v="2"/>
  </r>
  <r>
    <s v="Call_7633"/>
    <x v="13"/>
    <x v="132"/>
    <x v="4"/>
    <x v="98"/>
    <n v="69"/>
    <n v="4.5999999999999996"/>
    <x v="0"/>
    <x v="6"/>
    <x v="3"/>
    <x v="0"/>
  </r>
  <r>
    <s v="Call_7634"/>
    <x v="10"/>
    <x v="3"/>
    <x v="4"/>
    <x v="98"/>
    <n v="140"/>
    <n v="3"/>
    <x v="0"/>
    <x v="6"/>
    <x v="1"/>
    <x v="1"/>
  </r>
  <r>
    <s v="Call_7635"/>
    <x v="11"/>
    <x v="64"/>
    <x v="2"/>
    <x v="99"/>
    <n v="156"/>
    <n v="2.7"/>
    <x v="0"/>
    <x v="0"/>
    <x v="2"/>
    <x v="1"/>
  </r>
  <r>
    <s v="Call_7636"/>
    <x v="13"/>
    <x v="103"/>
    <x v="4"/>
    <x v="99"/>
    <n v="164"/>
    <n v="3.1"/>
    <x v="0"/>
    <x v="0"/>
    <x v="2"/>
    <x v="1"/>
  </r>
  <r>
    <s v="Call_7637"/>
    <x v="8"/>
    <x v="4"/>
    <x v="4"/>
    <x v="99"/>
    <n v="195"/>
    <n v="2.6"/>
    <x v="0"/>
    <x v="0"/>
    <x v="2"/>
    <x v="1"/>
  </r>
  <r>
    <s v="Call_7638"/>
    <x v="1"/>
    <x v="98"/>
    <x v="3"/>
    <x v="99"/>
    <n v="74"/>
    <n v="4.5999999999999996"/>
    <x v="0"/>
    <x v="0"/>
    <x v="3"/>
    <x v="0"/>
  </r>
  <r>
    <s v="Call_7639"/>
    <x v="12"/>
    <x v="122"/>
    <x v="2"/>
    <x v="99"/>
    <n v="100"/>
    <n v="4"/>
    <x v="0"/>
    <x v="0"/>
    <x v="1"/>
    <x v="2"/>
  </r>
  <r>
    <s v="Call_7640"/>
    <x v="0"/>
    <x v="10"/>
    <x v="1"/>
    <x v="99"/>
    <n v="185"/>
    <n v="4.5"/>
    <x v="0"/>
    <x v="0"/>
    <x v="1"/>
    <x v="0"/>
  </r>
  <r>
    <s v="Call_7641"/>
    <x v="7"/>
    <x v="53"/>
    <x v="2"/>
    <x v="99"/>
    <n v="130"/>
    <n v="1.9"/>
    <x v="0"/>
    <x v="0"/>
    <x v="0"/>
    <x v="3"/>
  </r>
  <r>
    <s v="Call_7642"/>
    <x v="6"/>
    <x v="50"/>
    <x v="3"/>
    <x v="100"/>
    <n v="21"/>
    <n v="2.6"/>
    <x v="0"/>
    <x v="1"/>
    <x v="0"/>
    <x v="1"/>
  </r>
  <r>
    <s v="Call_7643"/>
    <x v="14"/>
    <x v="90"/>
    <x v="0"/>
    <x v="100"/>
    <n v="88"/>
    <n v="4.3"/>
    <x v="0"/>
    <x v="1"/>
    <x v="0"/>
    <x v="2"/>
  </r>
  <r>
    <s v="Call_7644"/>
    <x v="2"/>
    <x v="28"/>
    <x v="4"/>
    <x v="100"/>
    <n v="35"/>
    <n v="4.4000000000000004"/>
    <x v="0"/>
    <x v="1"/>
    <x v="0"/>
    <x v="2"/>
  </r>
  <r>
    <s v="Call_7645"/>
    <x v="14"/>
    <x v="133"/>
    <x v="1"/>
    <x v="100"/>
    <n v="68"/>
    <n v="4.3"/>
    <x v="0"/>
    <x v="1"/>
    <x v="1"/>
    <x v="2"/>
  </r>
  <r>
    <s v="Call_7646"/>
    <x v="11"/>
    <x v="118"/>
    <x v="1"/>
    <x v="100"/>
    <n v="148"/>
    <n v="4.5"/>
    <x v="0"/>
    <x v="1"/>
    <x v="1"/>
    <x v="0"/>
  </r>
  <r>
    <s v="Call_7647"/>
    <x v="2"/>
    <x v="117"/>
    <x v="0"/>
    <x v="101"/>
    <n v="81"/>
    <n v="4.2"/>
    <x v="0"/>
    <x v="2"/>
    <x v="0"/>
    <x v="2"/>
  </r>
  <r>
    <s v="Call_7648"/>
    <x v="7"/>
    <x v="91"/>
    <x v="0"/>
    <x v="101"/>
    <n v="75"/>
    <n v="3.9"/>
    <x v="0"/>
    <x v="2"/>
    <x v="4"/>
    <x v="2"/>
  </r>
  <r>
    <s v="Call_7649"/>
    <x v="9"/>
    <x v="53"/>
    <x v="2"/>
    <x v="102"/>
    <n v="32"/>
    <n v="3.6"/>
    <x v="0"/>
    <x v="3"/>
    <x v="0"/>
    <x v="2"/>
  </r>
  <r>
    <s v="Call_7650"/>
    <x v="13"/>
    <x v="99"/>
    <x v="2"/>
    <x v="102"/>
    <n v="156"/>
    <n v="3.8"/>
    <x v="0"/>
    <x v="3"/>
    <x v="0"/>
    <x v="2"/>
  </r>
  <r>
    <s v="Call_7651"/>
    <x v="1"/>
    <x v="31"/>
    <x v="1"/>
    <x v="102"/>
    <n v="99"/>
    <n v="4.9000000000000004"/>
    <x v="0"/>
    <x v="3"/>
    <x v="0"/>
    <x v="0"/>
  </r>
  <r>
    <s v="Call_7652"/>
    <x v="0"/>
    <x v="134"/>
    <x v="4"/>
    <x v="102"/>
    <n v="26"/>
    <n v="4"/>
    <x v="0"/>
    <x v="3"/>
    <x v="0"/>
    <x v="2"/>
  </r>
  <r>
    <s v="Call_7653"/>
    <x v="4"/>
    <x v="68"/>
    <x v="2"/>
    <x v="102"/>
    <n v="84"/>
    <n v="4.0999999999999996"/>
    <x v="0"/>
    <x v="3"/>
    <x v="2"/>
    <x v="2"/>
  </r>
  <r>
    <s v="Call_7654"/>
    <x v="3"/>
    <x v="73"/>
    <x v="4"/>
    <x v="102"/>
    <n v="84"/>
    <n v="4.8"/>
    <x v="0"/>
    <x v="3"/>
    <x v="2"/>
    <x v="0"/>
  </r>
  <r>
    <s v="Call_7655"/>
    <x v="10"/>
    <x v="90"/>
    <x v="1"/>
    <x v="102"/>
    <n v="170"/>
    <n v="2.2999999999999998"/>
    <x v="0"/>
    <x v="3"/>
    <x v="0"/>
    <x v="3"/>
  </r>
  <r>
    <s v="Call_7656"/>
    <x v="14"/>
    <x v="63"/>
    <x v="2"/>
    <x v="102"/>
    <n v="35"/>
    <n v="4.4000000000000004"/>
    <x v="0"/>
    <x v="3"/>
    <x v="0"/>
    <x v="2"/>
  </r>
  <r>
    <s v="Call_7657"/>
    <x v="6"/>
    <x v="117"/>
    <x v="2"/>
    <x v="103"/>
    <n v="35"/>
    <n v="3.8"/>
    <x v="0"/>
    <x v="4"/>
    <x v="0"/>
    <x v="2"/>
  </r>
  <r>
    <s v="Call_7658"/>
    <x v="11"/>
    <x v="0"/>
    <x v="2"/>
    <x v="103"/>
    <n v="132"/>
    <n v="5"/>
    <x v="0"/>
    <x v="4"/>
    <x v="0"/>
    <x v="0"/>
  </r>
  <r>
    <s v="Call_7659"/>
    <x v="1"/>
    <x v="25"/>
    <x v="0"/>
    <x v="104"/>
    <n v="144"/>
    <n v="3.3"/>
    <x v="0"/>
    <x v="5"/>
    <x v="0"/>
    <x v="1"/>
  </r>
  <r>
    <s v="Call_7660"/>
    <x v="14"/>
    <x v="15"/>
    <x v="1"/>
    <x v="104"/>
    <n v="48"/>
    <n v="5"/>
    <x v="0"/>
    <x v="5"/>
    <x v="0"/>
    <x v="0"/>
  </r>
  <r>
    <s v="Call_7661"/>
    <x v="14"/>
    <x v="71"/>
    <x v="0"/>
    <x v="104"/>
    <n v="200"/>
    <n v="2.2999999999999998"/>
    <x v="0"/>
    <x v="5"/>
    <x v="2"/>
    <x v="3"/>
  </r>
  <r>
    <s v="Call_7662"/>
    <x v="10"/>
    <x v="84"/>
    <x v="4"/>
    <x v="104"/>
    <n v="38"/>
    <n v="4.8"/>
    <x v="0"/>
    <x v="5"/>
    <x v="0"/>
    <x v="0"/>
  </r>
  <r>
    <s v="Call_7663"/>
    <x v="11"/>
    <x v="125"/>
    <x v="3"/>
    <x v="104"/>
    <n v="81"/>
    <n v="3.7"/>
    <x v="0"/>
    <x v="5"/>
    <x v="2"/>
    <x v="2"/>
  </r>
  <r>
    <s v="Call_7664"/>
    <x v="1"/>
    <x v="114"/>
    <x v="2"/>
    <x v="104"/>
    <n v="120"/>
    <n v="4.2"/>
    <x v="0"/>
    <x v="5"/>
    <x v="1"/>
    <x v="2"/>
  </r>
  <r>
    <s v="Call_7665"/>
    <x v="8"/>
    <x v="135"/>
    <x v="4"/>
    <x v="104"/>
    <n v="74"/>
    <n v="4.8"/>
    <x v="0"/>
    <x v="5"/>
    <x v="3"/>
    <x v="0"/>
  </r>
  <r>
    <s v="Call_7666"/>
    <x v="1"/>
    <x v="62"/>
    <x v="2"/>
    <x v="105"/>
    <n v="128"/>
    <n v="4.7"/>
    <x v="0"/>
    <x v="6"/>
    <x v="2"/>
    <x v="0"/>
  </r>
  <r>
    <s v="Call_7667"/>
    <x v="3"/>
    <x v="48"/>
    <x v="1"/>
    <x v="105"/>
    <n v="21"/>
    <n v="3.9"/>
    <x v="0"/>
    <x v="6"/>
    <x v="0"/>
    <x v="2"/>
  </r>
  <r>
    <s v="Call_7668"/>
    <x v="14"/>
    <x v="93"/>
    <x v="2"/>
    <x v="105"/>
    <n v="110"/>
    <n v="4.3"/>
    <x v="0"/>
    <x v="6"/>
    <x v="2"/>
    <x v="2"/>
  </r>
  <r>
    <s v="Call_7669"/>
    <x v="1"/>
    <x v="97"/>
    <x v="2"/>
    <x v="105"/>
    <n v="145"/>
    <n v="4"/>
    <x v="0"/>
    <x v="6"/>
    <x v="0"/>
    <x v="2"/>
  </r>
  <r>
    <s v="Call_7670"/>
    <x v="14"/>
    <x v="34"/>
    <x v="3"/>
    <x v="105"/>
    <n v="129"/>
    <n v="4"/>
    <x v="0"/>
    <x v="6"/>
    <x v="0"/>
    <x v="2"/>
  </r>
  <r>
    <s v="Call_7671"/>
    <x v="6"/>
    <x v="5"/>
    <x v="0"/>
    <x v="105"/>
    <n v="156"/>
    <n v="3.2"/>
    <x v="0"/>
    <x v="6"/>
    <x v="0"/>
    <x v="1"/>
  </r>
  <r>
    <s v="Call_7672"/>
    <x v="8"/>
    <x v="49"/>
    <x v="2"/>
    <x v="106"/>
    <n v="120"/>
    <n v="3.8"/>
    <x v="0"/>
    <x v="0"/>
    <x v="1"/>
    <x v="2"/>
  </r>
  <r>
    <s v="Call_7673"/>
    <x v="3"/>
    <x v="136"/>
    <x v="3"/>
    <x v="106"/>
    <n v="62"/>
    <n v="3.4"/>
    <x v="0"/>
    <x v="0"/>
    <x v="1"/>
    <x v="1"/>
  </r>
  <r>
    <s v="Call_7674"/>
    <x v="9"/>
    <x v="76"/>
    <x v="2"/>
    <x v="106"/>
    <n v="160"/>
    <n v="3.2"/>
    <x v="0"/>
    <x v="0"/>
    <x v="1"/>
    <x v="1"/>
  </r>
  <r>
    <s v="Call_7675"/>
    <x v="1"/>
    <x v="54"/>
    <x v="2"/>
    <x v="106"/>
    <n v="56"/>
    <n v="4.7"/>
    <x v="0"/>
    <x v="0"/>
    <x v="2"/>
    <x v="0"/>
  </r>
  <r>
    <s v="Call_7676"/>
    <x v="5"/>
    <x v="117"/>
    <x v="4"/>
    <x v="106"/>
    <n v="72"/>
    <n v="4"/>
    <x v="0"/>
    <x v="0"/>
    <x v="0"/>
    <x v="2"/>
  </r>
  <r>
    <s v="Call_7677"/>
    <x v="1"/>
    <x v="12"/>
    <x v="1"/>
    <x v="107"/>
    <n v="81"/>
    <n v="4.8"/>
    <x v="0"/>
    <x v="1"/>
    <x v="1"/>
    <x v="0"/>
  </r>
  <r>
    <s v="Call_7678"/>
    <x v="3"/>
    <x v="75"/>
    <x v="2"/>
    <x v="107"/>
    <n v="144"/>
    <n v="3.9"/>
    <x v="0"/>
    <x v="1"/>
    <x v="0"/>
    <x v="2"/>
  </r>
  <r>
    <s v="Call_7679"/>
    <x v="2"/>
    <x v="86"/>
    <x v="1"/>
    <x v="107"/>
    <n v="111"/>
    <n v="4.3"/>
    <x v="0"/>
    <x v="1"/>
    <x v="0"/>
    <x v="2"/>
  </r>
  <r>
    <s v="Call_7680"/>
    <x v="14"/>
    <x v="137"/>
    <x v="3"/>
    <x v="107"/>
    <n v="43"/>
    <n v="4.2"/>
    <x v="0"/>
    <x v="1"/>
    <x v="3"/>
    <x v="2"/>
  </r>
  <r>
    <s v="Call_7681"/>
    <x v="6"/>
    <x v="37"/>
    <x v="4"/>
    <x v="107"/>
    <n v="41"/>
    <n v="4.9000000000000004"/>
    <x v="0"/>
    <x v="1"/>
    <x v="1"/>
    <x v="0"/>
  </r>
  <r>
    <s v="Call_7682"/>
    <x v="2"/>
    <x v="80"/>
    <x v="4"/>
    <x v="107"/>
    <n v="74"/>
    <n v="4"/>
    <x v="0"/>
    <x v="1"/>
    <x v="3"/>
    <x v="2"/>
  </r>
  <r>
    <s v="Call_7683"/>
    <x v="12"/>
    <x v="29"/>
    <x v="2"/>
    <x v="107"/>
    <n v="43"/>
    <n v="4.9000000000000004"/>
    <x v="0"/>
    <x v="1"/>
    <x v="0"/>
    <x v="0"/>
  </r>
  <r>
    <s v="Call_7684"/>
    <x v="10"/>
    <x v="114"/>
    <x v="4"/>
    <x v="107"/>
    <n v="128"/>
    <n v="3.6"/>
    <x v="0"/>
    <x v="1"/>
    <x v="1"/>
    <x v="2"/>
  </r>
  <r>
    <s v="Call_7685"/>
    <x v="0"/>
    <x v="92"/>
    <x v="4"/>
    <x v="108"/>
    <n v="144"/>
    <n v="4.0999999999999996"/>
    <x v="0"/>
    <x v="2"/>
    <x v="1"/>
    <x v="2"/>
  </r>
  <r>
    <s v="Call_7686"/>
    <x v="12"/>
    <x v="55"/>
    <x v="1"/>
    <x v="108"/>
    <n v="132"/>
    <n v="4.9000000000000004"/>
    <x v="0"/>
    <x v="2"/>
    <x v="1"/>
    <x v="0"/>
  </r>
  <r>
    <s v="Call_7687"/>
    <x v="2"/>
    <x v="130"/>
    <x v="1"/>
    <x v="108"/>
    <n v="180"/>
    <n v="3.9"/>
    <x v="0"/>
    <x v="2"/>
    <x v="0"/>
    <x v="2"/>
  </r>
  <r>
    <s v="Call_7688"/>
    <x v="4"/>
    <x v="138"/>
    <x v="1"/>
    <x v="108"/>
    <n v="31"/>
    <n v="4.0999999999999996"/>
    <x v="0"/>
    <x v="2"/>
    <x v="3"/>
    <x v="2"/>
  </r>
  <r>
    <s v="Call_7689"/>
    <x v="2"/>
    <x v="131"/>
    <x v="1"/>
    <x v="108"/>
    <n v="102"/>
    <n v="3.8"/>
    <x v="0"/>
    <x v="2"/>
    <x v="0"/>
    <x v="2"/>
  </r>
  <r>
    <s v="Call_7690"/>
    <x v="5"/>
    <x v="116"/>
    <x v="2"/>
    <x v="109"/>
    <n v="175"/>
    <n v="4.8"/>
    <x v="0"/>
    <x v="3"/>
    <x v="1"/>
    <x v="0"/>
  </r>
  <r>
    <s v="Call_7691"/>
    <x v="12"/>
    <x v="137"/>
    <x v="0"/>
    <x v="109"/>
    <n v="87"/>
    <n v="4.7"/>
    <x v="0"/>
    <x v="3"/>
    <x v="3"/>
    <x v="0"/>
  </r>
  <r>
    <s v="Call_7692"/>
    <x v="8"/>
    <x v="28"/>
    <x v="2"/>
    <x v="109"/>
    <n v="66"/>
    <n v="4.2"/>
    <x v="0"/>
    <x v="3"/>
    <x v="0"/>
    <x v="2"/>
  </r>
  <r>
    <s v="Call_7693"/>
    <x v="8"/>
    <x v="7"/>
    <x v="2"/>
    <x v="109"/>
    <n v="25"/>
    <n v="3.2"/>
    <x v="0"/>
    <x v="3"/>
    <x v="2"/>
    <x v="1"/>
  </r>
  <r>
    <s v="Call_7694"/>
    <x v="2"/>
    <x v="66"/>
    <x v="1"/>
    <x v="109"/>
    <n v="126"/>
    <n v="3.4"/>
    <x v="0"/>
    <x v="3"/>
    <x v="0"/>
    <x v="1"/>
  </r>
  <r>
    <s v="Call_7695"/>
    <x v="0"/>
    <x v="97"/>
    <x v="3"/>
    <x v="110"/>
    <n v="42"/>
    <n v="4.5999999999999996"/>
    <x v="0"/>
    <x v="4"/>
    <x v="0"/>
    <x v="0"/>
  </r>
  <r>
    <s v="Call_7696"/>
    <x v="5"/>
    <x v="58"/>
    <x v="0"/>
    <x v="110"/>
    <n v="225"/>
    <n v="1.9"/>
    <x v="0"/>
    <x v="4"/>
    <x v="0"/>
    <x v="3"/>
  </r>
  <r>
    <s v="Call_7697"/>
    <x v="3"/>
    <x v="139"/>
    <x v="0"/>
    <x v="110"/>
    <n v="42"/>
    <n v="3.3"/>
    <x v="0"/>
    <x v="4"/>
    <x v="1"/>
    <x v="1"/>
  </r>
  <r>
    <s v="Call_7698"/>
    <x v="2"/>
    <x v="61"/>
    <x v="3"/>
    <x v="111"/>
    <n v="110"/>
    <n v="3.1"/>
    <x v="0"/>
    <x v="5"/>
    <x v="1"/>
    <x v="1"/>
  </r>
  <r>
    <s v="Call_7699"/>
    <x v="10"/>
    <x v="125"/>
    <x v="1"/>
    <x v="111"/>
    <n v="225"/>
    <n v="4.8"/>
    <x v="0"/>
    <x v="5"/>
    <x v="2"/>
    <x v="0"/>
  </r>
  <r>
    <s v="Call_7700"/>
    <x v="8"/>
    <x v="10"/>
    <x v="4"/>
    <x v="112"/>
    <n v="125"/>
    <n v="3.3"/>
    <x v="0"/>
    <x v="6"/>
    <x v="1"/>
    <x v="1"/>
  </r>
  <r>
    <s v="Call_7701"/>
    <x v="5"/>
    <x v="22"/>
    <x v="1"/>
    <x v="112"/>
    <n v="78"/>
    <n v="2.9"/>
    <x v="0"/>
    <x v="6"/>
    <x v="0"/>
    <x v="1"/>
  </r>
  <r>
    <s v="Call_7702"/>
    <x v="5"/>
    <x v="22"/>
    <x v="3"/>
    <x v="112"/>
    <n v="40"/>
    <n v="2.4"/>
    <x v="0"/>
    <x v="6"/>
    <x v="0"/>
    <x v="3"/>
  </r>
  <r>
    <s v="Call_7703"/>
    <x v="9"/>
    <x v="107"/>
    <x v="2"/>
    <x v="112"/>
    <n v="150"/>
    <n v="4.5999999999999996"/>
    <x v="0"/>
    <x v="6"/>
    <x v="0"/>
    <x v="0"/>
  </r>
  <r>
    <s v="Call_7704"/>
    <x v="2"/>
    <x v="140"/>
    <x v="1"/>
    <x v="112"/>
    <n v="96"/>
    <n v="4.8"/>
    <x v="0"/>
    <x v="6"/>
    <x v="3"/>
    <x v="0"/>
  </r>
  <r>
    <s v="Call_7705"/>
    <x v="8"/>
    <x v="48"/>
    <x v="3"/>
    <x v="113"/>
    <n v="75"/>
    <n v="4.8"/>
    <x v="0"/>
    <x v="0"/>
    <x v="0"/>
    <x v="0"/>
  </r>
  <r>
    <s v="Call_7706"/>
    <x v="9"/>
    <x v="22"/>
    <x v="3"/>
    <x v="113"/>
    <n v="60"/>
    <n v="3.6"/>
    <x v="0"/>
    <x v="0"/>
    <x v="0"/>
    <x v="2"/>
  </r>
  <r>
    <s v="Call_7707"/>
    <x v="14"/>
    <x v="73"/>
    <x v="1"/>
    <x v="114"/>
    <n v="41"/>
    <n v="4.8"/>
    <x v="0"/>
    <x v="1"/>
    <x v="2"/>
    <x v="0"/>
  </r>
  <r>
    <s v="Call_7708"/>
    <x v="7"/>
    <x v="65"/>
    <x v="2"/>
    <x v="114"/>
    <n v="20"/>
    <n v="4.2"/>
    <x v="0"/>
    <x v="1"/>
    <x v="1"/>
    <x v="2"/>
  </r>
  <r>
    <s v="Call_7709"/>
    <x v="1"/>
    <x v="141"/>
    <x v="4"/>
    <x v="114"/>
    <n v="84"/>
    <n v="2.6"/>
    <x v="0"/>
    <x v="1"/>
    <x v="0"/>
    <x v="1"/>
  </r>
  <r>
    <s v="Call_7710"/>
    <x v="8"/>
    <x v="77"/>
    <x v="0"/>
    <x v="114"/>
    <n v="140"/>
    <n v="3.7"/>
    <x v="0"/>
    <x v="1"/>
    <x v="0"/>
    <x v="2"/>
  </r>
  <r>
    <s v="Call_7711"/>
    <x v="11"/>
    <x v="21"/>
    <x v="1"/>
    <x v="114"/>
    <n v="66"/>
    <n v="4.8"/>
    <x v="0"/>
    <x v="1"/>
    <x v="0"/>
    <x v="0"/>
  </r>
  <r>
    <s v="Call_7712"/>
    <x v="6"/>
    <x v="1"/>
    <x v="2"/>
    <x v="114"/>
    <n v="105"/>
    <n v="4.7"/>
    <x v="0"/>
    <x v="1"/>
    <x v="0"/>
    <x v="0"/>
  </r>
  <r>
    <s v="Call_7713"/>
    <x v="0"/>
    <x v="10"/>
    <x v="3"/>
    <x v="115"/>
    <n v="104"/>
    <n v="4.0999999999999996"/>
    <x v="0"/>
    <x v="2"/>
    <x v="1"/>
    <x v="2"/>
  </r>
  <r>
    <s v="Call_7714"/>
    <x v="7"/>
    <x v="103"/>
    <x v="4"/>
    <x v="115"/>
    <n v="123"/>
    <n v="3.2"/>
    <x v="0"/>
    <x v="2"/>
    <x v="2"/>
    <x v="1"/>
  </r>
  <r>
    <s v="Call_7715"/>
    <x v="2"/>
    <x v="142"/>
    <x v="3"/>
    <x v="116"/>
    <n v="215"/>
    <n v="4.3"/>
    <x v="0"/>
    <x v="3"/>
    <x v="2"/>
    <x v="2"/>
  </r>
  <r>
    <s v="Call_7716"/>
    <x v="0"/>
    <x v="74"/>
    <x v="1"/>
    <x v="116"/>
    <n v="46"/>
    <n v="0.7"/>
    <x v="0"/>
    <x v="3"/>
    <x v="0"/>
    <x v="5"/>
  </r>
  <r>
    <s v="Call_7717"/>
    <x v="9"/>
    <x v="84"/>
    <x v="4"/>
    <x v="116"/>
    <n v="115"/>
    <n v="3.7"/>
    <x v="0"/>
    <x v="3"/>
    <x v="0"/>
    <x v="2"/>
  </r>
  <r>
    <s v="Call_7718"/>
    <x v="0"/>
    <x v="129"/>
    <x v="4"/>
    <x v="116"/>
    <n v="124"/>
    <n v="3.9"/>
    <x v="0"/>
    <x v="3"/>
    <x v="0"/>
    <x v="2"/>
  </r>
  <r>
    <s v="Call_7719"/>
    <x v="13"/>
    <x v="78"/>
    <x v="4"/>
    <x v="117"/>
    <n v="205"/>
    <n v="4.5"/>
    <x v="0"/>
    <x v="4"/>
    <x v="3"/>
    <x v="0"/>
  </r>
  <r>
    <s v="Call_7720"/>
    <x v="14"/>
    <x v="75"/>
    <x v="2"/>
    <x v="117"/>
    <n v="90"/>
    <n v="2.8"/>
    <x v="0"/>
    <x v="4"/>
    <x v="0"/>
    <x v="1"/>
  </r>
  <r>
    <s v="Call_7721"/>
    <x v="9"/>
    <x v="22"/>
    <x v="1"/>
    <x v="117"/>
    <n v="92"/>
    <n v="4.9000000000000004"/>
    <x v="0"/>
    <x v="4"/>
    <x v="0"/>
    <x v="0"/>
  </r>
  <r>
    <s v="Call_7722"/>
    <x v="8"/>
    <x v="101"/>
    <x v="3"/>
    <x v="118"/>
    <n v="108"/>
    <n v="4.2"/>
    <x v="0"/>
    <x v="6"/>
    <x v="2"/>
    <x v="2"/>
  </r>
  <r>
    <s v="Call_7723"/>
    <x v="14"/>
    <x v="70"/>
    <x v="3"/>
    <x v="118"/>
    <n v="54"/>
    <n v="4.4000000000000004"/>
    <x v="0"/>
    <x v="6"/>
    <x v="1"/>
    <x v="2"/>
  </r>
  <r>
    <s v="Call_7724"/>
    <x v="8"/>
    <x v="95"/>
    <x v="3"/>
    <x v="119"/>
    <n v="44"/>
    <n v="3.5"/>
    <x v="0"/>
    <x v="0"/>
    <x v="0"/>
    <x v="2"/>
  </r>
  <r>
    <s v="Call_7725"/>
    <x v="11"/>
    <x v="65"/>
    <x v="3"/>
    <x v="119"/>
    <n v="44"/>
    <n v="4.7"/>
    <x v="0"/>
    <x v="0"/>
    <x v="1"/>
    <x v="0"/>
  </r>
  <r>
    <s v="Call_7726"/>
    <x v="0"/>
    <x v="143"/>
    <x v="1"/>
    <x v="120"/>
    <n v="37"/>
    <n v="4.9000000000000004"/>
    <x v="0"/>
    <x v="1"/>
    <x v="2"/>
    <x v="0"/>
  </r>
  <r>
    <s v="Call_7727"/>
    <x v="1"/>
    <x v="7"/>
    <x v="2"/>
    <x v="120"/>
    <n v="180"/>
    <n v="4.5"/>
    <x v="0"/>
    <x v="1"/>
    <x v="2"/>
    <x v="0"/>
  </r>
  <r>
    <s v="Call_7728"/>
    <x v="0"/>
    <x v="59"/>
    <x v="4"/>
    <x v="120"/>
    <n v="105"/>
    <n v="4.9000000000000004"/>
    <x v="0"/>
    <x v="1"/>
    <x v="0"/>
    <x v="0"/>
  </r>
  <r>
    <s v="Call_7729"/>
    <x v="11"/>
    <x v="21"/>
    <x v="0"/>
    <x v="120"/>
    <n v="87"/>
    <n v="3.6"/>
    <x v="0"/>
    <x v="1"/>
    <x v="0"/>
    <x v="2"/>
  </r>
  <r>
    <s v="Call_7730"/>
    <x v="9"/>
    <x v="128"/>
    <x v="2"/>
    <x v="120"/>
    <n v="52"/>
    <n v="3.8"/>
    <x v="0"/>
    <x v="1"/>
    <x v="3"/>
    <x v="2"/>
  </r>
  <r>
    <s v="Call_7731"/>
    <x v="4"/>
    <x v="8"/>
    <x v="4"/>
    <x v="120"/>
    <n v="63"/>
    <n v="3.5"/>
    <x v="0"/>
    <x v="1"/>
    <x v="2"/>
    <x v="2"/>
  </r>
  <r>
    <s v="Call_7732"/>
    <x v="10"/>
    <x v="144"/>
    <x v="1"/>
    <x v="121"/>
    <n v="195"/>
    <n v="4.8"/>
    <x v="0"/>
    <x v="2"/>
    <x v="2"/>
    <x v="0"/>
  </r>
  <r>
    <s v="Call_7733"/>
    <x v="14"/>
    <x v="34"/>
    <x v="3"/>
    <x v="122"/>
    <n v="176"/>
    <n v="4.5"/>
    <x v="0"/>
    <x v="3"/>
    <x v="0"/>
    <x v="0"/>
  </r>
  <r>
    <s v="Call_7734"/>
    <x v="6"/>
    <x v="17"/>
    <x v="2"/>
    <x v="123"/>
    <n v="31"/>
    <n v="3.3"/>
    <x v="0"/>
    <x v="4"/>
    <x v="2"/>
    <x v="1"/>
  </r>
  <r>
    <s v="Call_7735"/>
    <x v="2"/>
    <x v="128"/>
    <x v="2"/>
    <x v="124"/>
    <n v="27"/>
    <n v="3.2"/>
    <x v="0"/>
    <x v="5"/>
    <x v="3"/>
    <x v="1"/>
  </r>
  <r>
    <s v="Call_7736"/>
    <x v="7"/>
    <x v="129"/>
    <x v="3"/>
    <x v="124"/>
    <n v="76"/>
    <n v="4.9000000000000004"/>
    <x v="0"/>
    <x v="5"/>
    <x v="0"/>
    <x v="0"/>
  </r>
  <r>
    <s v="Call_7737"/>
    <x v="4"/>
    <x v="111"/>
    <x v="4"/>
    <x v="124"/>
    <n v="62"/>
    <n v="4.8"/>
    <x v="0"/>
    <x v="5"/>
    <x v="1"/>
    <x v="0"/>
  </r>
  <r>
    <s v="Call_7738"/>
    <x v="7"/>
    <x v="22"/>
    <x v="1"/>
    <x v="125"/>
    <n v="100"/>
    <n v="1.3"/>
    <x v="0"/>
    <x v="0"/>
    <x v="0"/>
    <x v="5"/>
  </r>
  <r>
    <s v="Call_7739"/>
    <x v="13"/>
    <x v="102"/>
    <x v="2"/>
    <x v="125"/>
    <n v="44"/>
    <n v="3.1"/>
    <x v="0"/>
    <x v="0"/>
    <x v="0"/>
    <x v="1"/>
  </r>
  <r>
    <s v="Call_7740"/>
    <x v="2"/>
    <x v="86"/>
    <x v="3"/>
    <x v="125"/>
    <n v="168"/>
    <n v="3.4"/>
    <x v="0"/>
    <x v="0"/>
    <x v="0"/>
    <x v="1"/>
  </r>
  <r>
    <s v="Call_7741"/>
    <x v="5"/>
    <x v="108"/>
    <x v="3"/>
    <x v="126"/>
    <n v="200"/>
    <n v="4.5999999999999996"/>
    <x v="0"/>
    <x v="1"/>
    <x v="2"/>
    <x v="0"/>
  </r>
  <r>
    <s v="Call_7742"/>
    <x v="1"/>
    <x v="85"/>
    <x v="2"/>
    <x v="126"/>
    <n v="84"/>
    <n v="4.3"/>
    <x v="0"/>
    <x v="1"/>
    <x v="1"/>
    <x v="2"/>
  </r>
  <r>
    <s v="Call_7743"/>
    <x v="14"/>
    <x v="145"/>
    <x v="3"/>
    <x v="127"/>
    <n v="117"/>
    <n v="2.7"/>
    <x v="0"/>
    <x v="2"/>
    <x v="2"/>
    <x v="1"/>
  </r>
  <r>
    <s v="Call_7744"/>
    <x v="10"/>
    <x v="98"/>
    <x v="1"/>
    <x v="127"/>
    <n v="63"/>
    <n v="4.2"/>
    <x v="0"/>
    <x v="2"/>
    <x v="3"/>
    <x v="2"/>
  </r>
  <r>
    <s v="Call_7745"/>
    <x v="2"/>
    <x v="24"/>
    <x v="3"/>
    <x v="128"/>
    <n v="145"/>
    <n v="4.9000000000000004"/>
    <x v="0"/>
    <x v="3"/>
    <x v="0"/>
    <x v="0"/>
  </r>
  <r>
    <s v="Call_7746"/>
    <x v="14"/>
    <x v="12"/>
    <x v="2"/>
    <x v="128"/>
    <n v="220"/>
    <n v="3.2"/>
    <x v="0"/>
    <x v="3"/>
    <x v="1"/>
    <x v="1"/>
  </r>
  <r>
    <s v="Call_7747"/>
    <x v="8"/>
    <x v="54"/>
    <x v="1"/>
    <x v="128"/>
    <n v="26"/>
    <n v="4.7"/>
    <x v="0"/>
    <x v="3"/>
    <x v="2"/>
    <x v="0"/>
  </r>
  <r>
    <s v="Call_7748"/>
    <x v="2"/>
    <x v="117"/>
    <x v="3"/>
    <x v="128"/>
    <n v="78"/>
    <n v="4.3"/>
    <x v="0"/>
    <x v="3"/>
    <x v="0"/>
    <x v="2"/>
  </r>
  <r>
    <s v="Call_7749"/>
    <x v="6"/>
    <x v="79"/>
    <x v="4"/>
    <x v="129"/>
    <n v="132"/>
    <n v="4.3"/>
    <x v="0"/>
    <x v="4"/>
    <x v="3"/>
    <x v="2"/>
  </r>
  <r>
    <s v="Call_7750"/>
    <x v="9"/>
    <x v="38"/>
    <x v="4"/>
    <x v="130"/>
    <n v="68"/>
    <n v="3.7"/>
    <x v="0"/>
    <x v="5"/>
    <x v="0"/>
    <x v="2"/>
  </r>
  <r>
    <s v="Call_7751"/>
    <x v="1"/>
    <x v="19"/>
    <x v="2"/>
    <x v="131"/>
    <n v="129"/>
    <n v="4.7"/>
    <x v="0"/>
    <x v="0"/>
    <x v="0"/>
    <x v="0"/>
  </r>
  <r>
    <s v="Call_7752"/>
    <x v="12"/>
    <x v="99"/>
    <x v="4"/>
    <x v="131"/>
    <n v="115"/>
    <n v="4.9000000000000004"/>
    <x v="0"/>
    <x v="0"/>
    <x v="0"/>
    <x v="0"/>
  </r>
  <r>
    <s v="Call_7753"/>
    <x v="12"/>
    <x v="107"/>
    <x v="4"/>
    <x v="131"/>
    <n v="128"/>
    <n v="3.9"/>
    <x v="0"/>
    <x v="0"/>
    <x v="0"/>
    <x v="2"/>
  </r>
  <r>
    <s v="Call_7754"/>
    <x v="12"/>
    <x v="146"/>
    <x v="2"/>
    <x v="131"/>
    <n v="90"/>
    <n v="4.5"/>
    <x v="0"/>
    <x v="0"/>
    <x v="0"/>
    <x v="0"/>
  </r>
  <r>
    <s v="Call_7755"/>
    <x v="8"/>
    <x v="77"/>
    <x v="3"/>
    <x v="132"/>
    <n v="39"/>
    <n v="4.5999999999999996"/>
    <x v="0"/>
    <x v="1"/>
    <x v="0"/>
    <x v="0"/>
  </r>
  <r>
    <s v="Call_7756"/>
    <x v="6"/>
    <x v="90"/>
    <x v="4"/>
    <x v="132"/>
    <n v="132"/>
    <n v="3.3"/>
    <x v="0"/>
    <x v="1"/>
    <x v="0"/>
    <x v="1"/>
  </r>
  <r>
    <s v="Call_7757"/>
    <x v="4"/>
    <x v="147"/>
    <x v="4"/>
    <x v="132"/>
    <n v="170"/>
    <n v="3.8"/>
    <x v="0"/>
    <x v="1"/>
    <x v="2"/>
    <x v="2"/>
  </r>
  <r>
    <s v="Call_7758"/>
    <x v="12"/>
    <x v="86"/>
    <x v="2"/>
    <x v="132"/>
    <n v="42"/>
    <n v="4.7"/>
    <x v="0"/>
    <x v="1"/>
    <x v="0"/>
    <x v="0"/>
  </r>
  <r>
    <s v="Call_7759"/>
    <x v="3"/>
    <x v="23"/>
    <x v="3"/>
    <x v="133"/>
    <n v="37"/>
    <n v="4"/>
    <x v="0"/>
    <x v="2"/>
    <x v="1"/>
    <x v="2"/>
  </r>
  <r>
    <s v="Call_7760"/>
    <x v="1"/>
    <x v="146"/>
    <x v="3"/>
    <x v="133"/>
    <n v="88"/>
    <n v="4.7"/>
    <x v="0"/>
    <x v="2"/>
    <x v="0"/>
    <x v="0"/>
  </r>
  <r>
    <s v="Call_7761"/>
    <x v="14"/>
    <x v="47"/>
    <x v="3"/>
    <x v="133"/>
    <n v="80"/>
    <n v="2.5"/>
    <x v="0"/>
    <x v="2"/>
    <x v="0"/>
    <x v="1"/>
  </r>
  <r>
    <s v="Call_7762"/>
    <x v="6"/>
    <x v="44"/>
    <x v="0"/>
    <x v="134"/>
    <n v="123"/>
    <n v="3.6"/>
    <x v="0"/>
    <x v="3"/>
    <x v="2"/>
    <x v="2"/>
  </r>
  <r>
    <s v="Call_7763"/>
    <x v="10"/>
    <x v="122"/>
    <x v="4"/>
    <x v="134"/>
    <n v="31"/>
    <n v="3.7"/>
    <x v="0"/>
    <x v="3"/>
    <x v="1"/>
    <x v="2"/>
  </r>
  <r>
    <s v="Call_7764"/>
    <x v="13"/>
    <x v="58"/>
    <x v="1"/>
    <x v="134"/>
    <n v="205"/>
    <n v="3.9"/>
    <x v="0"/>
    <x v="3"/>
    <x v="0"/>
    <x v="2"/>
  </r>
  <r>
    <s v="Call_7765"/>
    <x v="7"/>
    <x v="89"/>
    <x v="3"/>
    <x v="135"/>
    <n v="123"/>
    <n v="3.7"/>
    <x v="0"/>
    <x v="4"/>
    <x v="1"/>
    <x v="2"/>
  </r>
  <r>
    <s v="Call_7766"/>
    <x v="4"/>
    <x v="148"/>
    <x v="4"/>
    <x v="135"/>
    <n v="123"/>
    <n v="4.3"/>
    <x v="0"/>
    <x v="4"/>
    <x v="1"/>
    <x v="2"/>
  </r>
  <r>
    <s v="Call_7767"/>
    <x v="14"/>
    <x v="149"/>
    <x v="4"/>
    <x v="135"/>
    <n v="36"/>
    <n v="2.9"/>
    <x v="0"/>
    <x v="4"/>
    <x v="1"/>
    <x v="1"/>
  </r>
  <r>
    <s v="Call_7768"/>
    <x v="7"/>
    <x v="22"/>
    <x v="4"/>
    <x v="135"/>
    <n v="116"/>
    <n v="4.3"/>
    <x v="0"/>
    <x v="4"/>
    <x v="0"/>
    <x v="2"/>
  </r>
  <r>
    <s v="Call_7769"/>
    <x v="9"/>
    <x v="86"/>
    <x v="4"/>
    <x v="135"/>
    <n v="40"/>
    <n v="4.9000000000000004"/>
    <x v="0"/>
    <x v="4"/>
    <x v="0"/>
    <x v="0"/>
  </r>
  <r>
    <s v="Call_7770"/>
    <x v="9"/>
    <x v="146"/>
    <x v="3"/>
    <x v="135"/>
    <n v="40"/>
    <n v="4"/>
    <x v="0"/>
    <x v="4"/>
    <x v="0"/>
    <x v="2"/>
  </r>
  <r>
    <s v="Call_7771"/>
    <x v="13"/>
    <x v="50"/>
    <x v="2"/>
    <x v="136"/>
    <n v="82"/>
    <n v="4"/>
    <x v="0"/>
    <x v="5"/>
    <x v="0"/>
    <x v="2"/>
  </r>
  <r>
    <s v="Call_7772"/>
    <x v="8"/>
    <x v="6"/>
    <x v="0"/>
    <x v="136"/>
    <n v="62"/>
    <n v="3.4"/>
    <x v="0"/>
    <x v="5"/>
    <x v="0"/>
    <x v="1"/>
  </r>
  <r>
    <s v="Call_7773"/>
    <x v="3"/>
    <x v="64"/>
    <x v="0"/>
    <x v="136"/>
    <n v="135"/>
    <n v="3.9"/>
    <x v="0"/>
    <x v="5"/>
    <x v="2"/>
    <x v="2"/>
  </r>
  <r>
    <s v="Call_7774"/>
    <x v="13"/>
    <x v="50"/>
    <x v="1"/>
    <x v="136"/>
    <n v="155"/>
    <n v="2.1"/>
    <x v="0"/>
    <x v="5"/>
    <x v="0"/>
    <x v="3"/>
  </r>
  <r>
    <s v="Call_7775"/>
    <x v="6"/>
    <x v="62"/>
    <x v="2"/>
    <x v="136"/>
    <n v="37"/>
    <n v="4.9000000000000004"/>
    <x v="0"/>
    <x v="5"/>
    <x v="2"/>
    <x v="0"/>
  </r>
  <r>
    <s v="Call_7776"/>
    <x v="13"/>
    <x v="38"/>
    <x v="3"/>
    <x v="137"/>
    <n v="56"/>
    <n v="3.4"/>
    <x v="0"/>
    <x v="6"/>
    <x v="0"/>
    <x v="1"/>
  </r>
  <r>
    <s v="Call_7777"/>
    <x v="13"/>
    <x v="58"/>
    <x v="3"/>
    <x v="137"/>
    <n v="185"/>
    <n v="5"/>
    <x v="0"/>
    <x v="6"/>
    <x v="0"/>
    <x v="0"/>
  </r>
  <r>
    <s v="Call_7778"/>
    <x v="0"/>
    <x v="71"/>
    <x v="2"/>
    <x v="138"/>
    <n v="145"/>
    <n v="4.5"/>
    <x v="0"/>
    <x v="0"/>
    <x v="2"/>
    <x v="0"/>
  </r>
  <r>
    <s v="Call_7779"/>
    <x v="7"/>
    <x v="101"/>
    <x v="0"/>
    <x v="138"/>
    <n v="116"/>
    <n v="2.6"/>
    <x v="0"/>
    <x v="0"/>
    <x v="2"/>
    <x v="1"/>
  </r>
  <r>
    <s v="Call_7780"/>
    <x v="6"/>
    <x v="150"/>
    <x v="4"/>
    <x v="138"/>
    <n v="45"/>
    <n v="4.2"/>
    <x v="0"/>
    <x v="0"/>
    <x v="1"/>
    <x v="2"/>
  </r>
  <r>
    <s v="Call_7781"/>
    <x v="4"/>
    <x v="11"/>
    <x v="3"/>
    <x v="139"/>
    <n v="35"/>
    <n v="4.5"/>
    <x v="0"/>
    <x v="1"/>
    <x v="0"/>
    <x v="0"/>
  </r>
  <r>
    <s v="Call_7782"/>
    <x v="9"/>
    <x v="50"/>
    <x v="0"/>
    <x v="139"/>
    <n v="100"/>
    <n v="4.4000000000000004"/>
    <x v="0"/>
    <x v="1"/>
    <x v="0"/>
    <x v="2"/>
  </r>
  <r>
    <s v="Call_7783"/>
    <x v="9"/>
    <x v="63"/>
    <x v="2"/>
    <x v="140"/>
    <n v="125"/>
    <n v="3.5"/>
    <x v="0"/>
    <x v="2"/>
    <x v="0"/>
    <x v="2"/>
  </r>
  <r>
    <s v="Call_7784"/>
    <x v="6"/>
    <x v="104"/>
    <x v="4"/>
    <x v="140"/>
    <n v="120"/>
    <n v="3"/>
    <x v="0"/>
    <x v="2"/>
    <x v="1"/>
    <x v="1"/>
  </r>
  <r>
    <s v="Call_7785"/>
    <x v="11"/>
    <x v="30"/>
    <x v="1"/>
    <x v="140"/>
    <n v="180"/>
    <n v="4.7"/>
    <x v="0"/>
    <x v="2"/>
    <x v="0"/>
    <x v="0"/>
  </r>
  <r>
    <s v="Call_7786"/>
    <x v="5"/>
    <x v="47"/>
    <x v="0"/>
    <x v="140"/>
    <n v="44"/>
    <n v="3"/>
    <x v="0"/>
    <x v="2"/>
    <x v="0"/>
    <x v="1"/>
  </r>
  <r>
    <s v="Call_7787"/>
    <x v="10"/>
    <x v="48"/>
    <x v="4"/>
    <x v="140"/>
    <n v="86"/>
    <n v="3.6"/>
    <x v="0"/>
    <x v="2"/>
    <x v="0"/>
    <x v="2"/>
  </r>
  <r>
    <s v="Call_7788"/>
    <x v="6"/>
    <x v="32"/>
    <x v="4"/>
    <x v="141"/>
    <n v="120"/>
    <n v="4.0999999999999996"/>
    <x v="0"/>
    <x v="3"/>
    <x v="0"/>
    <x v="2"/>
  </r>
  <r>
    <s v="Call_7789"/>
    <x v="3"/>
    <x v="30"/>
    <x v="1"/>
    <x v="141"/>
    <n v="100"/>
    <n v="3.7"/>
    <x v="0"/>
    <x v="3"/>
    <x v="0"/>
    <x v="2"/>
  </r>
  <r>
    <s v="Call_7790"/>
    <x v="3"/>
    <x v="145"/>
    <x v="1"/>
    <x v="142"/>
    <n v="108"/>
    <n v="4.5"/>
    <x v="0"/>
    <x v="4"/>
    <x v="2"/>
    <x v="0"/>
  </r>
  <r>
    <s v="Call_7791"/>
    <x v="14"/>
    <x v="121"/>
    <x v="1"/>
    <x v="142"/>
    <n v="46"/>
    <n v="4.5999999999999996"/>
    <x v="0"/>
    <x v="4"/>
    <x v="2"/>
    <x v="0"/>
  </r>
  <r>
    <s v="Call_7792"/>
    <x v="7"/>
    <x v="75"/>
    <x v="4"/>
    <x v="142"/>
    <n v="210"/>
    <n v="4.3"/>
    <x v="0"/>
    <x v="4"/>
    <x v="0"/>
    <x v="2"/>
  </r>
  <r>
    <s v="Call_7793"/>
    <x v="12"/>
    <x v="56"/>
    <x v="2"/>
    <x v="143"/>
    <n v="54"/>
    <n v="4.8"/>
    <x v="0"/>
    <x v="6"/>
    <x v="1"/>
    <x v="0"/>
  </r>
  <r>
    <s v="Call_7794"/>
    <x v="5"/>
    <x v="52"/>
    <x v="4"/>
    <x v="143"/>
    <n v="115"/>
    <n v="4.7"/>
    <x v="0"/>
    <x v="6"/>
    <x v="1"/>
    <x v="0"/>
  </r>
  <r>
    <s v="Call_7795"/>
    <x v="11"/>
    <x v="4"/>
    <x v="1"/>
    <x v="144"/>
    <n v="100"/>
    <n v="2.2000000000000002"/>
    <x v="0"/>
    <x v="0"/>
    <x v="2"/>
    <x v="3"/>
  </r>
  <r>
    <s v="Call_7796"/>
    <x v="2"/>
    <x v="29"/>
    <x v="4"/>
    <x v="144"/>
    <n v="38"/>
    <n v="4.4000000000000004"/>
    <x v="0"/>
    <x v="0"/>
    <x v="0"/>
    <x v="2"/>
  </r>
  <r>
    <s v="Call_7797"/>
    <x v="12"/>
    <x v="13"/>
    <x v="2"/>
    <x v="145"/>
    <n v="120"/>
    <n v="4.0999999999999996"/>
    <x v="0"/>
    <x v="1"/>
    <x v="2"/>
    <x v="2"/>
  </r>
  <r>
    <s v="Call_7798"/>
    <x v="9"/>
    <x v="13"/>
    <x v="2"/>
    <x v="145"/>
    <n v="120"/>
    <n v="4.0999999999999996"/>
    <x v="0"/>
    <x v="1"/>
    <x v="2"/>
    <x v="2"/>
  </r>
  <r>
    <s v="Call_7799"/>
    <x v="1"/>
    <x v="87"/>
    <x v="1"/>
    <x v="145"/>
    <n v="29"/>
    <n v="4.4000000000000004"/>
    <x v="0"/>
    <x v="1"/>
    <x v="1"/>
    <x v="2"/>
  </r>
  <r>
    <s v="Call_7800"/>
    <x v="10"/>
    <x v="111"/>
    <x v="1"/>
    <x v="146"/>
    <n v="25"/>
    <n v="3.7"/>
    <x v="0"/>
    <x v="2"/>
    <x v="1"/>
    <x v="2"/>
  </r>
  <r>
    <s v="Call_7801"/>
    <x v="13"/>
    <x v="1"/>
    <x v="4"/>
    <x v="147"/>
    <n v="116"/>
    <n v="3.8"/>
    <x v="0"/>
    <x v="3"/>
    <x v="0"/>
    <x v="2"/>
  </r>
  <r>
    <s v="Call_7802"/>
    <x v="1"/>
    <x v="58"/>
    <x v="2"/>
    <x v="148"/>
    <n v="132"/>
    <n v="4.3"/>
    <x v="0"/>
    <x v="4"/>
    <x v="0"/>
    <x v="2"/>
  </r>
  <r>
    <s v="Call_7803"/>
    <x v="10"/>
    <x v="44"/>
    <x v="4"/>
    <x v="149"/>
    <n v="90"/>
    <n v="3.5"/>
    <x v="0"/>
    <x v="5"/>
    <x v="2"/>
    <x v="2"/>
  </r>
  <r>
    <s v="Call_7804"/>
    <x v="7"/>
    <x v="118"/>
    <x v="0"/>
    <x v="149"/>
    <n v="87"/>
    <n v="4.0999999999999996"/>
    <x v="0"/>
    <x v="5"/>
    <x v="1"/>
    <x v="2"/>
  </r>
  <r>
    <s v="Call_7805"/>
    <x v="6"/>
    <x v="52"/>
    <x v="4"/>
    <x v="149"/>
    <n v="140"/>
    <n v="4.2"/>
    <x v="0"/>
    <x v="5"/>
    <x v="1"/>
    <x v="2"/>
  </r>
  <r>
    <s v="Call_7806"/>
    <x v="8"/>
    <x v="77"/>
    <x v="4"/>
    <x v="149"/>
    <n v="164"/>
    <n v="4.5"/>
    <x v="0"/>
    <x v="5"/>
    <x v="0"/>
    <x v="0"/>
  </r>
  <r>
    <s v="Call_7807"/>
    <x v="5"/>
    <x v="15"/>
    <x v="2"/>
    <x v="150"/>
    <n v="180"/>
    <n v="3.8"/>
    <x v="0"/>
    <x v="6"/>
    <x v="0"/>
    <x v="2"/>
  </r>
  <r>
    <s v="Call_7808"/>
    <x v="14"/>
    <x v="75"/>
    <x v="3"/>
    <x v="151"/>
    <n v="22"/>
    <n v="4.0999999999999996"/>
    <x v="0"/>
    <x v="0"/>
    <x v="0"/>
    <x v="2"/>
  </r>
  <r>
    <s v="Call_7809"/>
    <x v="4"/>
    <x v="52"/>
    <x v="0"/>
    <x v="151"/>
    <n v="82"/>
    <n v="4.4000000000000004"/>
    <x v="0"/>
    <x v="0"/>
    <x v="1"/>
    <x v="2"/>
  </r>
  <r>
    <s v="Call_7810"/>
    <x v="0"/>
    <x v="56"/>
    <x v="2"/>
    <x v="151"/>
    <n v="100"/>
    <n v="4.5999999999999996"/>
    <x v="0"/>
    <x v="0"/>
    <x v="1"/>
    <x v="0"/>
  </r>
  <r>
    <s v="Call_7811"/>
    <x v="8"/>
    <x v="51"/>
    <x v="4"/>
    <x v="152"/>
    <n v="52"/>
    <n v="3.4"/>
    <x v="0"/>
    <x v="1"/>
    <x v="0"/>
    <x v="1"/>
  </r>
  <r>
    <s v="Call_7812"/>
    <x v="8"/>
    <x v="110"/>
    <x v="0"/>
    <x v="153"/>
    <n v="84"/>
    <n v="4.5999999999999996"/>
    <x v="0"/>
    <x v="2"/>
    <x v="1"/>
    <x v="0"/>
  </r>
  <r>
    <s v="Call_7813"/>
    <x v="8"/>
    <x v="73"/>
    <x v="0"/>
    <x v="153"/>
    <n v="37"/>
    <n v="3.9"/>
    <x v="0"/>
    <x v="2"/>
    <x v="2"/>
    <x v="2"/>
  </r>
  <r>
    <s v="Call_7814"/>
    <x v="11"/>
    <x v="119"/>
    <x v="2"/>
    <x v="154"/>
    <n v="190"/>
    <n v="4"/>
    <x v="0"/>
    <x v="3"/>
    <x v="1"/>
    <x v="2"/>
  </r>
  <r>
    <s v="Call_7815"/>
    <x v="6"/>
    <x v="127"/>
    <x v="1"/>
    <x v="154"/>
    <n v="66"/>
    <n v="3.4"/>
    <x v="0"/>
    <x v="3"/>
    <x v="1"/>
    <x v="1"/>
  </r>
  <r>
    <s v="Call_7816"/>
    <x v="1"/>
    <x v="95"/>
    <x v="4"/>
    <x v="155"/>
    <n v="116"/>
    <n v="3.2"/>
    <x v="0"/>
    <x v="4"/>
    <x v="0"/>
    <x v="1"/>
  </r>
  <r>
    <s v="Call_7817"/>
    <x v="12"/>
    <x v="67"/>
    <x v="3"/>
    <x v="155"/>
    <n v="28"/>
    <n v="3.9"/>
    <x v="0"/>
    <x v="4"/>
    <x v="0"/>
    <x v="2"/>
  </r>
  <r>
    <s v="Call_7818"/>
    <x v="4"/>
    <x v="6"/>
    <x v="4"/>
    <x v="155"/>
    <n v="120"/>
    <n v="5"/>
    <x v="0"/>
    <x v="4"/>
    <x v="0"/>
    <x v="0"/>
  </r>
  <r>
    <s v="Call_7819"/>
    <x v="2"/>
    <x v="130"/>
    <x v="2"/>
    <x v="155"/>
    <n v="56"/>
    <n v="3.5"/>
    <x v="0"/>
    <x v="4"/>
    <x v="0"/>
    <x v="2"/>
  </r>
  <r>
    <s v="Call_7820"/>
    <x v="2"/>
    <x v="8"/>
    <x v="0"/>
    <x v="155"/>
    <n v="170"/>
    <n v="3.8"/>
    <x v="0"/>
    <x v="4"/>
    <x v="2"/>
    <x v="2"/>
  </r>
  <r>
    <s v="Call_7821"/>
    <x v="12"/>
    <x v="76"/>
    <x v="2"/>
    <x v="156"/>
    <n v="200"/>
    <n v="4.8"/>
    <x v="0"/>
    <x v="5"/>
    <x v="1"/>
    <x v="0"/>
  </r>
  <r>
    <s v="Call_7822"/>
    <x v="4"/>
    <x v="35"/>
    <x v="4"/>
    <x v="157"/>
    <n v="50"/>
    <n v="4.2"/>
    <x v="0"/>
    <x v="6"/>
    <x v="1"/>
    <x v="2"/>
  </r>
  <r>
    <s v="Call_7823"/>
    <x v="0"/>
    <x v="32"/>
    <x v="3"/>
    <x v="157"/>
    <n v="112"/>
    <n v="3.7"/>
    <x v="0"/>
    <x v="6"/>
    <x v="0"/>
    <x v="2"/>
  </r>
  <r>
    <s v="Call_7824"/>
    <x v="14"/>
    <x v="99"/>
    <x v="4"/>
    <x v="158"/>
    <n v="39"/>
    <n v="4.8"/>
    <x v="0"/>
    <x v="0"/>
    <x v="0"/>
    <x v="0"/>
  </r>
  <r>
    <s v="Call_7825"/>
    <x v="6"/>
    <x v="106"/>
    <x v="3"/>
    <x v="158"/>
    <n v="38"/>
    <n v="4.8"/>
    <x v="0"/>
    <x v="0"/>
    <x v="0"/>
    <x v="0"/>
  </r>
  <r>
    <s v="Call_7826"/>
    <x v="5"/>
    <x v="4"/>
    <x v="4"/>
    <x v="159"/>
    <n v="84"/>
    <n v="2.9"/>
    <x v="0"/>
    <x v="1"/>
    <x v="2"/>
    <x v="1"/>
  </r>
  <r>
    <s v="Call_7827"/>
    <x v="8"/>
    <x v="146"/>
    <x v="2"/>
    <x v="160"/>
    <n v="82"/>
    <n v="3.5"/>
    <x v="0"/>
    <x v="2"/>
    <x v="0"/>
    <x v="2"/>
  </r>
  <r>
    <s v="Call_7828"/>
    <x v="14"/>
    <x v="151"/>
    <x v="3"/>
    <x v="160"/>
    <n v="37"/>
    <n v="0.9"/>
    <x v="0"/>
    <x v="2"/>
    <x v="1"/>
    <x v="5"/>
  </r>
  <r>
    <s v="Call_7829"/>
    <x v="2"/>
    <x v="49"/>
    <x v="1"/>
    <x v="161"/>
    <n v="87"/>
    <n v="3.4"/>
    <x v="0"/>
    <x v="3"/>
    <x v="1"/>
    <x v="1"/>
  </r>
  <r>
    <s v="Call_7830"/>
    <x v="2"/>
    <x v="21"/>
    <x v="1"/>
    <x v="161"/>
    <n v="75"/>
    <n v="2.7"/>
    <x v="0"/>
    <x v="3"/>
    <x v="0"/>
    <x v="1"/>
  </r>
  <r>
    <s v="Call_7831"/>
    <x v="5"/>
    <x v="24"/>
    <x v="4"/>
    <x v="161"/>
    <n v="32"/>
    <n v="4.7"/>
    <x v="0"/>
    <x v="3"/>
    <x v="0"/>
    <x v="0"/>
  </r>
  <r>
    <s v="Call_7832"/>
    <x v="13"/>
    <x v="8"/>
    <x v="2"/>
    <x v="161"/>
    <n v="33"/>
    <n v="3"/>
    <x v="0"/>
    <x v="3"/>
    <x v="2"/>
    <x v="1"/>
  </r>
  <r>
    <s v="Call_7833"/>
    <x v="13"/>
    <x v="9"/>
    <x v="0"/>
    <x v="161"/>
    <n v="76"/>
    <n v="4.2"/>
    <x v="0"/>
    <x v="3"/>
    <x v="0"/>
    <x v="2"/>
  </r>
  <r>
    <s v="Call_7834"/>
    <x v="11"/>
    <x v="33"/>
    <x v="0"/>
    <x v="161"/>
    <n v="117"/>
    <n v="4.8"/>
    <x v="0"/>
    <x v="3"/>
    <x v="0"/>
    <x v="0"/>
  </r>
  <r>
    <s v="Call_7835"/>
    <x v="5"/>
    <x v="143"/>
    <x v="2"/>
    <x v="162"/>
    <n v="70"/>
    <n v="4.0999999999999996"/>
    <x v="0"/>
    <x v="5"/>
    <x v="2"/>
    <x v="2"/>
  </r>
  <r>
    <s v="Call_7836"/>
    <x v="5"/>
    <x v="33"/>
    <x v="1"/>
    <x v="162"/>
    <n v="37"/>
    <n v="2.7"/>
    <x v="0"/>
    <x v="5"/>
    <x v="0"/>
    <x v="1"/>
  </r>
  <r>
    <s v="Call_7837"/>
    <x v="2"/>
    <x v="74"/>
    <x v="0"/>
    <x v="162"/>
    <n v="46"/>
    <n v="2.9"/>
    <x v="0"/>
    <x v="5"/>
    <x v="0"/>
    <x v="1"/>
  </r>
  <r>
    <s v="Call_7838"/>
    <x v="7"/>
    <x v="38"/>
    <x v="4"/>
    <x v="162"/>
    <n v="136"/>
    <n v="5"/>
    <x v="0"/>
    <x v="5"/>
    <x v="0"/>
    <x v="0"/>
  </r>
  <r>
    <s v="Call_7839"/>
    <x v="2"/>
    <x v="114"/>
    <x v="0"/>
    <x v="163"/>
    <n v="44"/>
    <n v="4.5999999999999996"/>
    <x v="0"/>
    <x v="6"/>
    <x v="1"/>
    <x v="0"/>
  </r>
  <r>
    <s v="Call_7840"/>
    <x v="9"/>
    <x v="41"/>
    <x v="3"/>
    <x v="163"/>
    <n v="69"/>
    <n v="3"/>
    <x v="0"/>
    <x v="6"/>
    <x v="0"/>
    <x v="1"/>
  </r>
  <r>
    <s v="Call_7841"/>
    <x v="7"/>
    <x v="142"/>
    <x v="2"/>
    <x v="164"/>
    <n v="86"/>
    <n v="4.5999999999999996"/>
    <x v="0"/>
    <x v="0"/>
    <x v="2"/>
    <x v="0"/>
  </r>
  <r>
    <s v="Call_7842"/>
    <x v="5"/>
    <x v="114"/>
    <x v="4"/>
    <x v="164"/>
    <n v="68"/>
    <n v="4.5"/>
    <x v="0"/>
    <x v="0"/>
    <x v="1"/>
    <x v="0"/>
  </r>
  <r>
    <s v="Call_7843"/>
    <x v="8"/>
    <x v="122"/>
    <x v="2"/>
    <x v="165"/>
    <n v="21"/>
    <n v="3.7"/>
    <x v="0"/>
    <x v="1"/>
    <x v="1"/>
    <x v="2"/>
  </r>
  <r>
    <s v="Call_7844"/>
    <x v="2"/>
    <x v="116"/>
    <x v="1"/>
    <x v="165"/>
    <n v="190"/>
    <n v="2.4"/>
    <x v="0"/>
    <x v="1"/>
    <x v="1"/>
    <x v="3"/>
  </r>
  <r>
    <s v="Call_7845"/>
    <x v="5"/>
    <x v="121"/>
    <x v="0"/>
    <x v="165"/>
    <n v="176"/>
    <n v="4.3"/>
    <x v="0"/>
    <x v="1"/>
    <x v="2"/>
    <x v="2"/>
  </r>
  <r>
    <s v="Call_7846"/>
    <x v="11"/>
    <x v="7"/>
    <x v="4"/>
    <x v="165"/>
    <n v="172"/>
    <n v="3.9"/>
    <x v="0"/>
    <x v="1"/>
    <x v="2"/>
    <x v="2"/>
  </r>
  <r>
    <s v="Call_7847"/>
    <x v="4"/>
    <x v="128"/>
    <x v="2"/>
    <x v="165"/>
    <n v="84"/>
    <n v="4.5"/>
    <x v="0"/>
    <x v="1"/>
    <x v="3"/>
    <x v="0"/>
  </r>
  <r>
    <s v="Call_7848"/>
    <x v="1"/>
    <x v="35"/>
    <x v="3"/>
    <x v="166"/>
    <n v="42"/>
    <n v="5"/>
    <x v="0"/>
    <x v="2"/>
    <x v="1"/>
    <x v="0"/>
  </r>
  <r>
    <s v="Call_7849"/>
    <x v="7"/>
    <x v="47"/>
    <x v="1"/>
    <x v="166"/>
    <n v="70"/>
    <n v="1.6"/>
    <x v="0"/>
    <x v="2"/>
    <x v="0"/>
    <x v="3"/>
  </r>
  <r>
    <s v="Call_7850"/>
    <x v="9"/>
    <x v="10"/>
    <x v="3"/>
    <x v="166"/>
    <n v="60"/>
    <n v="4.3"/>
    <x v="0"/>
    <x v="2"/>
    <x v="1"/>
    <x v="2"/>
  </r>
  <r>
    <s v="Call_7851"/>
    <x v="6"/>
    <x v="58"/>
    <x v="1"/>
    <x v="166"/>
    <n v="84"/>
    <n v="3.5"/>
    <x v="0"/>
    <x v="2"/>
    <x v="0"/>
    <x v="2"/>
  </r>
  <r>
    <s v="Call_7852"/>
    <x v="8"/>
    <x v="24"/>
    <x v="0"/>
    <x v="167"/>
    <n v="68"/>
    <n v="3.1"/>
    <x v="0"/>
    <x v="3"/>
    <x v="0"/>
    <x v="1"/>
  </r>
  <r>
    <s v="Call_7853"/>
    <x v="13"/>
    <x v="16"/>
    <x v="0"/>
    <x v="167"/>
    <n v="44"/>
    <n v="2.9"/>
    <x v="0"/>
    <x v="3"/>
    <x v="3"/>
    <x v="1"/>
  </r>
  <r>
    <s v="Call_7854"/>
    <x v="6"/>
    <x v="9"/>
    <x v="3"/>
    <x v="168"/>
    <n v="99"/>
    <n v="3.2"/>
    <x v="0"/>
    <x v="4"/>
    <x v="0"/>
    <x v="1"/>
  </r>
  <r>
    <s v="Call_7855"/>
    <x v="7"/>
    <x v="73"/>
    <x v="3"/>
    <x v="169"/>
    <n v="66"/>
    <n v="3.2"/>
    <x v="0"/>
    <x v="5"/>
    <x v="2"/>
    <x v="1"/>
  </r>
  <r>
    <s v="Call_7856"/>
    <x v="3"/>
    <x v="6"/>
    <x v="3"/>
    <x v="169"/>
    <n v="102"/>
    <n v="4.5"/>
    <x v="0"/>
    <x v="5"/>
    <x v="0"/>
    <x v="0"/>
  </r>
  <r>
    <s v="Call_7857"/>
    <x v="8"/>
    <x v="31"/>
    <x v="0"/>
    <x v="170"/>
    <n v="129"/>
    <n v="3.9"/>
    <x v="1"/>
    <x v="6"/>
    <x v="0"/>
    <x v="2"/>
  </r>
  <r>
    <s v="Call_7858"/>
    <x v="12"/>
    <x v="117"/>
    <x v="3"/>
    <x v="170"/>
    <n v="80"/>
    <n v="4.2"/>
    <x v="1"/>
    <x v="6"/>
    <x v="0"/>
    <x v="2"/>
  </r>
  <r>
    <s v="Call_7859"/>
    <x v="3"/>
    <x v="39"/>
    <x v="3"/>
    <x v="170"/>
    <n v="54"/>
    <n v="1.8"/>
    <x v="1"/>
    <x v="6"/>
    <x v="2"/>
    <x v="3"/>
  </r>
  <r>
    <s v="Call_7860"/>
    <x v="13"/>
    <x v="112"/>
    <x v="0"/>
    <x v="170"/>
    <n v="116"/>
    <n v="4.2"/>
    <x v="1"/>
    <x v="6"/>
    <x v="1"/>
    <x v="2"/>
  </r>
  <r>
    <s v="Call_7861"/>
    <x v="13"/>
    <x v="88"/>
    <x v="2"/>
    <x v="170"/>
    <n v="102"/>
    <n v="3.1"/>
    <x v="1"/>
    <x v="6"/>
    <x v="1"/>
    <x v="1"/>
  </r>
  <r>
    <s v="Call_7862"/>
    <x v="10"/>
    <x v="3"/>
    <x v="1"/>
    <x v="170"/>
    <n v="140"/>
    <n v="4.3"/>
    <x v="1"/>
    <x v="6"/>
    <x v="1"/>
    <x v="2"/>
  </r>
  <r>
    <s v="Call_7863"/>
    <x v="7"/>
    <x v="50"/>
    <x v="1"/>
    <x v="171"/>
    <n v="104"/>
    <n v="4.4000000000000004"/>
    <x v="1"/>
    <x v="0"/>
    <x v="0"/>
    <x v="2"/>
  </r>
  <r>
    <s v="Call_7864"/>
    <x v="10"/>
    <x v="12"/>
    <x v="3"/>
    <x v="171"/>
    <n v="81"/>
    <n v="4.4000000000000004"/>
    <x v="1"/>
    <x v="0"/>
    <x v="1"/>
    <x v="2"/>
  </r>
  <r>
    <s v="Call_7865"/>
    <x v="6"/>
    <x v="66"/>
    <x v="4"/>
    <x v="172"/>
    <n v="140"/>
    <n v="2.4"/>
    <x v="1"/>
    <x v="2"/>
    <x v="0"/>
    <x v="3"/>
  </r>
  <r>
    <s v="Call_7866"/>
    <x v="1"/>
    <x v="82"/>
    <x v="0"/>
    <x v="173"/>
    <n v="120"/>
    <n v="3.5"/>
    <x v="1"/>
    <x v="3"/>
    <x v="2"/>
    <x v="2"/>
  </r>
  <r>
    <s v="Call_7867"/>
    <x v="6"/>
    <x v="2"/>
    <x v="3"/>
    <x v="173"/>
    <n v="41"/>
    <n v="3.1"/>
    <x v="1"/>
    <x v="3"/>
    <x v="0"/>
    <x v="1"/>
  </r>
  <r>
    <s v="Call_7868"/>
    <x v="4"/>
    <x v="3"/>
    <x v="3"/>
    <x v="173"/>
    <n v="116"/>
    <n v="2.2999999999999998"/>
    <x v="1"/>
    <x v="3"/>
    <x v="1"/>
    <x v="3"/>
  </r>
  <r>
    <s v="Call_7869"/>
    <x v="0"/>
    <x v="9"/>
    <x v="0"/>
    <x v="174"/>
    <n v="70"/>
    <n v="2.8"/>
    <x v="1"/>
    <x v="4"/>
    <x v="0"/>
    <x v="1"/>
  </r>
  <r>
    <s v="Call_7870"/>
    <x v="10"/>
    <x v="143"/>
    <x v="2"/>
    <x v="174"/>
    <n v="42"/>
    <n v="4.5"/>
    <x v="1"/>
    <x v="4"/>
    <x v="2"/>
    <x v="0"/>
  </r>
  <r>
    <s v="Call_7871"/>
    <x v="4"/>
    <x v="71"/>
    <x v="1"/>
    <x v="175"/>
    <n v="112"/>
    <n v="4.5"/>
    <x v="1"/>
    <x v="5"/>
    <x v="2"/>
    <x v="0"/>
  </r>
  <r>
    <s v="Call_7872"/>
    <x v="3"/>
    <x v="99"/>
    <x v="3"/>
    <x v="175"/>
    <n v="20"/>
    <n v="4.5"/>
    <x v="1"/>
    <x v="5"/>
    <x v="0"/>
    <x v="0"/>
  </r>
  <r>
    <s v="Call_7873"/>
    <x v="8"/>
    <x v="117"/>
    <x v="2"/>
    <x v="176"/>
    <n v="110"/>
    <n v="4.8"/>
    <x v="1"/>
    <x v="6"/>
    <x v="0"/>
    <x v="0"/>
  </r>
  <r>
    <s v="Call_7874"/>
    <x v="5"/>
    <x v="4"/>
    <x v="2"/>
    <x v="176"/>
    <n v="39"/>
    <n v="4.5999999999999996"/>
    <x v="1"/>
    <x v="6"/>
    <x v="2"/>
    <x v="0"/>
  </r>
  <r>
    <s v="Call_7875"/>
    <x v="8"/>
    <x v="113"/>
    <x v="0"/>
    <x v="176"/>
    <n v="76"/>
    <n v="4.5"/>
    <x v="1"/>
    <x v="6"/>
    <x v="0"/>
    <x v="0"/>
  </r>
  <r>
    <s v="Call_7876"/>
    <x v="1"/>
    <x v="54"/>
    <x v="0"/>
    <x v="176"/>
    <n v="40"/>
    <n v="5"/>
    <x v="1"/>
    <x v="6"/>
    <x v="2"/>
    <x v="0"/>
  </r>
  <r>
    <s v="Call_7877"/>
    <x v="8"/>
    <x v="143"/>
    <x v="3"/>
    <x v="176"/>
    <n v="42"/>
    <n v="4.8"/>
    <x v="1"/>
    <x v="6"/>
    <x v="2"/>
    <x v="0"/>
  </r>
  <r>
    <s v="Call_7878"/>
    <x v="2"/>
    <x v="106"/>
    <x v="4"/>
    <x v="177"/>
    <n v="215"/>
    <n v="3.5"/>
    <x v="1"/>
    <x v="0"/>
    <x v="0"/>
    <x v="2"/>
  </r>
  <r>
    <s v="Call_7879"/>
    <x v="9"/>
    <x v="11"/>
    <x v="4"/>
    <x v="178"/>
    <n v="130"/>
    <n v="3.4"/>
    <x v="1"/>
    <x v="1"/>
    <x v="0"/>
    <x v="1"/>
  </r>
  <r>
    <s v="Call_7880"/>
    <x v="11"/>
    <x v="143"/>
    <x v="4"/>
    <x v="178"/>
    <n v="190"/>
    <n v="3.3"/>
    <x v="1"/>
    <x v="1"/>
    <x v="2"/>
    <x v="1"/>
  </r>
  <r>
    <s v="Call_7881"/>
    <x v="4"/>
    <x v="85"/>
    <x v="2"/>
    <x v="178"/>
    <n v="164"/>
    <n v="4.9000000000000004"/>
    <x v="1"/>
    <x v="1"/>
    <x v="1"/>
    <x v="0"/>
  </r>
  <r>
    <s v="Call_7882"/>
    <x v="14"/>
    <x v="37"/>
    <x v="1"/>
    <x v="179"/>
    <n v="76"/>
    <n v="4.5"/>
    <x v="1"/>
    <x v="2"/>
    <x v="1"/>
    <x v="0"/>
  </r>
  <r>
    <s v="Call_7883"/>
    <x v="2"/>
    <x v="21"/>
    <x v="1"/>
    <x v="180"/>
    <n v="87"/>
    <n v="4.8"/>
    <x v="1"/>
    <x v="3"/>
    <x v="0"/>
    <x v="0"/>
  </r>
  <r>
    <s v="Call_7884"/>
    <x v="7"/>
    <x v="64"/>
    <x v="4"/>
    <x v="180"/>
    <n v="84"/>
    <n v="4.8"/>
    <x v="1"/>
    <x v="3"/>
    <x v="2"/>
    <x v="0"/>
  </r>
  <r>
    <s v="Call_7885"/>
    <x v="10"/>
    <x v="59"/>
    <x v="3"/>
    <x v="180"/>
    <n v="114"/>
    <n v="3.9"/>
    <x v="1"/>
    <x v="3"/>
    <x v="0"/>
    <x v="2"/>
  </r>
  <r>
    <s v="Call_7886"/>
    <x v="9"/>
    <x v="53"/>
    <x v="1"/>
    <x v="181"/>
    <n v="56"/>
    <n v="3.9"/>
    <x v="1"/>
    <x v="4"/>
    <x v="0"/>
    <x v="2"/>
  </r>
  <r>
    <s v="Call_7887"/>
    <x v="14"/>
    <x v="147"/>
    <x v="2"/>
    <x v="181"/>
    <n v="27"/>
    <n v="3.7"/>
    <x v="1"/>
    <x v="4"/>
    <x v="2"/>
    <x v="2"/>
  </r>
  <r>
    <s v="Call_7888"/>
    <x v="1"/>
    <x v="7"/>
    <x v="0"/>
    <x v="182"/>
    <n v="84"/>
    <n v="4.8"/>
    <x v="1"/>
    <x v="5"/>
    <x v="2"/>
    <x v="0"/>
  </r>
  <r>
    <s v="Call_7889"/>
    <x v="7"/>
    <x v="57"/>
    <x v="2"/>
    <x v="182"/>
    <n v="72"/>
    <n v="3.5"/>
    <x v="1"/>
    <x v="5"/>
    <x v="1"/>
    <x v="2"/>
  </r>
  <r>
    <s v="Call_7890"/>
    <x v="2"/>
    <x v="75"/>
    <x v="3"/>
    <x v="183"/>
    <n v="126"/>
    <n v="4.2"/>
    <x v="1"/>
    <x v="6"/>
    <x v="0"/>
    <x v="2"/>
  </r>
  <r>
    <s v="Call_7891"/>
    <x v="1"/>
    <x v="24"/>
    <x v="2"/>
    <x v="184"/>
    <n v="88"/>
    <n v="4.9000000000000004"/>
    <x v="1"/>
    <x v="0"/>
    <x v="0"/>
    <x v="0"/>
  </r>
  <r>
    <s v="Call_7892"/>
    <x v="0"/>
    <x v="39"/>
    <x v="2"/>
    <x v="184"/>
    <n v="124"/>
    <n v="4.5999999999999996"/>
    <x v="1"/>
    <x v="0"/>
    <x v="2"/>
    <x v="0"/>
  </r>
  <r>
    <s v="Call_7893"/>
    <x v="13"/>
    <x v="65"/>
    <x v="2"/>
    <x v="185"/>
    <n v="84"/>
    <n v="2.6"/>
    <x v="1"/>
    <x v="1"/>
    <x v="1"/>
    <x v="1"/>
  </r>
  <r>
    <s v="Call_7894"/>
    <x v="9"/>
    <x v="114"/>
    <x v="3"/>
    <x v="185"/>
    <n v="80"/>
    <n v="2.7"/>
    <x v="1"/>
    <x v="1"/>
    <x v="1"/>
    <x v="1"/>
  </r>
  <r>
    <s v="Call_7895"/>
    <x v="12"/>
    <x v="28"/>
    <x v="3"/>
    <x v="186"/>
    <n v="176"/>
    <n v="4.7"/>
    <x v="1"/>
    <x v="2"/>
    <x v="0"/>
    <x v="0"/>
  </r>
  <r>
    <s v="Call_7896"/>
    <x v="0"/>
    <x v="77"/>
    <x v="4"/>
    <x v="187"/>
    <n v="84"/>
    <n v="3.9"/>
    <x v="1"/>
    <x v="3"/>
    <x v="0"/>
    <x v="2"/>
  </r>
  <r>
    <s v="Call_7897"/>
    <x v="1"/>
    <x v="111"/>
    <x v="4"/>
    <x v="187"/>
    <n v="164"/>
    <n v="2.8"/>
    <x v="1"/>
    <x v="3"/>
    <x v="1"/>
    <x v="1"/>
  </r>
  <r>
    <s v="Call_7898"/>
    <x v="14"/>
    <x v="66"/>
    <x v="0"/>
    <x v="187"/>
    <n v="132"/>
    <n v="3.1"/>
    <x v="1"/>
    <x v="3"/>
    <x v="0"/>
    <x v="1"/>
  </r>
  <r>
    <s v="Call_7899"/>
    <x v="9"/>
    <x v="152"/>
    <x v="2"/>
    <x v="188"/>
    <n v="27"/>
    <n v="4.2"/>
    <x v="1"/>
    <x v="4"/>
    <x v="1"/>
    <x v="2"/>
  </r>
  <r>
    <s v="Call_7900"/>
    <x v="1"/>
    <x v="108"/>
    <x v="3"/>
    <x v="188"/>
    <n v="27"/>
    <n v="4.3"/>
    <x v="1"/>
    <x v="4"/>
    <x v="2"/>
    <x v="2"/>
  </r>
  <r>
    <s v="Call_7901"/>
    <x v="1"/>
    <x v="110"/>
    <x v="1"/>
    <x v="188"/>
    <n v="20"/>
    <n v="2.7"/>
    <x v="1"/>
    <x v="4"/>
    <x v="1"/>
    <x v="1"/>
  </r>
  <r>
    <s v="Call_7902"/>
    <x v="9"/>
    <x v="103"/>
    <x v="3"/>
    <x v="189"/>
    <n v="112"/>
    <n v="2.2999999999999998"/>
    <x v="1"/>
    <x v="5"/>
    <x v="2"/>
    <x v="3"/>
  </r>
  <r>
    <s v="Call_7903"/>
    <x v="3"/>
    <x v="73"/>
    <x v="2"/>
    <x v="189"/>
    <n v="60"/>
    <n v="2.2999999999999998"/>
    <x v="1"/>
    <x v="5"/>
    <x v="2"/>
    <x v="3"/>
  </r>
  <r>
    <s v="Call_7904"/>
    <x v="3"/>
    <x v="111"/>
    <x v="2"/>
    <x v="190"/>
    <n v="102"/>
    <n v="2.9"/>
    <x v="1"/>
    <x v="6"/>
    <x v="1"/>
    <x v="1"/>
  </r>
  <r>
    <s v="Call_7905"/>
    <x v="4"/>
    <x v="19"/>
    <x v="2"/>
    <x v="190"/>
    <n v="38"/>
    <n v="4.2"/>
    <x v="1"/>
    <x v="6"/>
    <x v="0"/>
    <x v="2"/>
  </r>
  <r>
    <s v="Call_7906"/>
    <x v="9"/>
    <x v="153"/>
    <x v="0"/>
    <x v="190"/>
    <n v="82"/>
    <n v="4.5999999999999996"/>
    <x v="1"/>
    <x v="6"/>
    <x v="1"/>
    <x v="0"/>
  </r>
  <r>
    <s v="Call_7907"/>
    <x v="3"/>
    <x v="69"/>
    <x v="1"/>
    <x v="191"/>
    <n v="125"/>
    <n v="4.5"/>
    <x v="1"/>
    <x v="2"/>
    <x v="0"/>
    <x v="0"/>
  </r>
  <r>
    <s v="Call_7908"/>
    <x v="11"/>
    <x v="154"/>
    <x v="4"/>
    <x v="192"/>
    <n v="72"/>
    <n v="3.7"/>
    <x v="1"/>
    <x v="3"/>
    <x v="4"/>
    <x v="2"/>
  </r>
  <r>
    <s v="Call_7909"/>
    <x v="1"/>
    <x v="87"/>
    <x v="4"/>
    <x v="192"/>
    <n v="195"/>
    <n v="4.0999999999999996"/>
    <x v="1"/>
    <x v="3"/>
    <x v="1"/>
    <x v="2"/>
  </r>
  <r>
    <s v="Call_7910"/>
    <x v="9"/>
    <x v="7"/>
    <x v="4"/>
    <x v="193"/>
    <n v="160"/>
    <n v="3.4"/>
    <x v="1"/>
    <x v="4"/>
    <x v="2"/>
    <x v="1"/>
  </r>
  <r>
    <s v="Call_7911"/>
    <x v="12"/>
    <x v="29"/>
    <x v="0"/>
    <x v="193"/>
    <n v="78"/>
    <n v="3.3"/>
    <x v="1"/>
    <x v="4"/>
    <x v="0"/>
    <x v="1"/>
  </r>
  <r>
    <s v="Call_7912"/>
    <x v="0"/>
    <x v="83"/>
    <x v="0"/>
    <x v="194"/>
    <n v="70"/>
    <n v="4.4000000000000004"/>
    <x v="1"/>
    <x v="5"/>
    <x v="0"/>
    <x v="2"/>
  </r>
  <r>
    <s v="Call_7913"/>
    <x v="2"/>
    <x v="32"/>
    <x v="3"/>
    <x v="194"/>
    <n v="105"/>
    <n v="4.2"/>
    <x v="1"/>
    <x v="5"/>
    <x v="0"/>
    <x v="2"/>
  </r>
  <r>
    <s v="Call_7914"/>
    <x v="0"/>
    <x v="99"/>
    <x v="3"/>
    <x v="195"/>
    <n v="78"/>
    <n v="3.4"/>
    <x v="1"/>
    <x v="6"/>
    <x v="0"/>
    <x v="1"/>
  </r>
  <r>
    <s v="Call_7915"/>
    <x v="13"/>
    <x v="67"/>
    <x v="3"/>
    <x v="196"/>
    <n v="205"/>
    <n v="4.4000000000000004"/>
    <x v="1"/>
    <x v="1"/>
    <x v="0"/>
    <x v="2"/>
  </r>
  <r>
    <s v="Call_7916"/>
    <x v="8"/>
    <x v="150"/>
    <x v="3"/>
    <x v="196"/>
    <n v="78"/>
    <n v="2.7"/>
    <x v="1"/>
    <x v="1"/>
    <x v="1"/>
    <x v="1"/>
  </r>
  <r>
    <s v="Call_7917"/>
    <x v="1"/>
    <x v="20"/>
    <x v="4"/>
    <x v="196"/>
    <n v="38"/>
    <n v="4.5"/>
    <x v="1"/>
    <x v="1"/>
    <x v="2"/>
    <x v="0"/>
  </r>
  <r>
    <s v="Call_7918"/>
    <x v="13"/>
    <x v="147"/>
    <x v="2"/>
    <x v="196"/>
    <n v="92"/>
    <n v="1.7"/>
    <x v="1"/>
    <x v="1"/>
    <x v="2"/>
    <x v="3"/>
  </r>
  <r>
    <s v="Call_7919"/>
    <x v="14"/>
    <x v="155"/>
    <x v="0"/>
    <x v="196"/>
    <n v="36"/>
    <n v="4.7"/>
    <x v="1"/>
    <x v="1"/>
    <x v="1"/>
    <x v="0"/>
  </r>
  <r>
    <s v="Call_7920"/>
    <x v="12"/>
    <x v="136"/>
    <x v="1"/>
    <x v="196"/>
    <n v="76"/>
    <n v="4.4000000000000004"/>
    <x v="1"/>
    <x v="1"/>
    <x v="1"/>
    <x v="2"/>
  </r>
  <r>
    <s v="Call_7921"/>
    <x v="5"/>
    <x v="51"/>
    <x v="0"/>
    <x v="197"/>
    <n v="170"/>
    <n v="3.5"/>
    <x v="1"/>
    <x v="3"/>
    <x v="0"/>
    <x v="2"/>
  </r>
  <r>
    <s v="Call_7922"/>
    <x v="13"/>
    <x v="6"/>
    <x v="4"/>
    <x v="198"/>
    <n v="117"/>
    <n v="4.7"/>
    <x v="1"/>
    <x v="4"/>
    <x v="0"/>
    <x v="0"/>
  </r>
  <r>
    <s v="Call_7923"/>
    <x v="10"/>
    <x v="53"/>
    <x v="1"/>
    <x v="198"/>
    <n v="20"/>
    <n v="4.3"/>
    <x v="1"/>
    <x v="4"/>
    <x v="0"/>
    <x v="2"/>
  </r>
  <r>
    <s v="Call_7924"/>
    <x v="12"/>
    <x v="75"/>
    <x v="4"/>
    <x v="198"/>
    <n v="99"/>
    <n v="4.0999999999999996"/>
    <x v="1"/>
    <x v="4"/>
    <x v="0"/>
    <x v="2"/>
  </r>
  <r>
    <s v="Call_7925"/>
    <x v="6"/>
    <x v="156"/>
    <x v="1"/>
    <x v="199"/>
    <n v="105"/>
    <n v="2.9"/>
    <x v="1"/>
    <x v="5"/>
    <x v="0"/>
    <x v="1"/>
  </r>
  <r>
    <s v="Call_7926"/>
    <x v="7"/>
    <x v="111"/>
    <x v="3"/>
    <x v="199"/>
    <n v="195"/>
    <n v="3.4"/>
    <x v="1"/>
    <x v="5"/>
    <x v="1"/>
    <x v="1"/>
  </r>
  <r>
    <s v="Call_7927"/>
    <x v="2"/>
    <x v="108"/>
    <x v="1"/>
    <x v="200"/>
    <n v="152"/>
    <n v="4.5999999999999996"/>
    <x v="1"/>
    <x v="6"/>
    <x v="2"/>
    <x v="0"/>
  </r>
  <r>
    <s v="Call_7928"/>
    <x v="7"/>
    <x v="35"/>
    <x v="3"/>
    <x v="201"/>
    <n v="195"/>
    <n v="4.9000000000000004"/>
    <x v="1"/>
    <x v="0"/>
    <x v="1"/>
    <x v="0"/>
  </r>
  <r>
    <s v="Call_7929"/>
    <x v="5"/>
    <x v="113"/>
    <x v="2"/>
    <x v="201"/>
    <n v="70"/>
    <n v="3.6"/>
    <x v="1"/>
    <x v="0"/>
    <x v="0"/>
    <x v="2"/>
  </r>
  <r>
    <s v="Call_7930"/>
    <x v="12"/>
    <x v="157"/>
    <x v="2"/>
    <x v="201"/>
    <n v="22"/>
    <n v="3.5"/>
    <x v="1"/>
    <x v="0"/>
    <x v="3"/>
    <x v="2"/>
  </r>
  <r>
    <s v="Call_7931"/>
    <x v="4"/>
    <x v="86"/>
    <x v="4"/>
    <x v="202"/>
    <n v="40"/>
    <n v="3.3"/>
    <x v="1"/>
    <x v="1"/>
    <x v="0"/>
    <x v="1"/>
  </r>
  <r>
    <s v="Call_7932"/>
    <x v="4"/>
    <x v="55"/>
    <x v="1"/>
    <x v="203"/>
    <n v="54"/>
    <n v="3.8"/>
    <x v="1"/>
    <x v="2"/>
    <x v="1"/>
    <x v="2"/>
  </r>
  <r>
    <s v="Call_7933"/>
    <x v="1"/>
    <x v="49"/>
    <x v="1"/>
    <x v="203"/>
    <n v="60"/>
    <n v="2.5"/>
    <x v="1"/>
    <x v="2"/>
    <x v="1"/>
    <x v="1"/>
  </r>
  <r>
    <s v="Call_7934"/>
    <x v="11"/>
    <x v="134"/>
    <x v="0"/>
    <x v="204"/>
    <n v="58"/>
    <n v="4.5999999999999996"/>
    <x v="1"/>
    <x v="4"/>
    <x v="0"/>
    <x v="0"/>
  </r>
  <r>
    <s v="Call_7935"/>
    <x v="6"/>
    <x v="29"/>
    <x v="4"/>
    <x v="204"/>
    <n v="220"/>
    <n v="4.7"/>
    <x v="1"/>
    <x v="4"/>
    <x v="0"/>
    <x v="0"/>
  </r>
  <r>
    <s v="Call_7936"/>
    <x v="0"/>
    <x v="47"/>
    <x v="4"/>
    <x v="204"/>
    <n v="27"/>
    <n v="3.6"/>
    <x v="1"/>
    <x v="4"/>
    <x v="0"/>
    <x v="2"/>
  </r>
  <r>
    <s v="Call_7937"/>
    <x v="7"/>
    <x v="33"/>
    <x v="4"/>
    <x v="205"/>
    <n v="26"/>
    <n v="4.3"/>
    <x v="1"/>
    <x v="6"/>
    <x v="0"/>
    <x v="2"/>
  </r>
  <r>
    <s v="Call_7938"/>
    <x v="10"/>
    <x v="104"/>
    <x v="3"/>
    <x v="206"/>
    <n v="160"/>
    <n v="4.7"/>
    <x v="1"/>
    <x v="0"/>
    <x v="1"/>
    <x v="0"/>
  </r>
  <r>
    <s v="Call_7939"/>
    <x v="12"/>
    <x v="6"/>
    <x v="1"/>
    <x v="206"/>
    <n v="200"/>
    <n v="4.9000000000000004"/>
    <x v="1"/>
    <x v="0"/>
    <x v="0"/>
    <x v="0"/>
  </r>
  <r>
    <s v="Call_7940"/>
    <x v="12"/>
    <x v="23"/>
    <x v="0"/>
    <x v="207"/>
    <n v="135"/>
    <n v="4.9000000000000004"/>
    <x v="1"/>
    <x v="3"/>
    <x v="1"/>
    <x v="0"/>
  </r>
  <r>
    <s v="Call_7941"/>
    <x v="0"/>
    <x v="3"/>
    <x v="1"/>
    <x v="208"/>
    <n v="22"/>
    <n v="1.9"/>
    <x v="1"/>
    <x v="4"/>
    <x v="1"/>
    <x v="3"/>
  </r>
  <r>
    <s v="Call_7942"/>
    <x v="6"/>
    <x v="34"/>
    <x v="3"/>
    <x v="209"/>
    <n v="164"/>
    <n v="4.5"/>
    <x v="1"/>
    <x v="5"/>
    <x v="0"/>
    <x v="0"/>
  </r>
  <r>
    <s v="Call_7943"/>
    <x v="4"/>
    <x v="22"/>
    <x v="0"/>
    <x v="209"/>
    <n v="21"/>
    <n v="4.9000000000000004"/>
    <x v="1"/>
    <x v="5"/>
    <x v="0"/>
    <x v="0"/>
  </r>
  <r>
    <s v="Call_7944"/>
    <x v="6"/>
    <x v="131"/>
    <x v="3"/>
    <x v="210"/>
    <n v="120"/>
    <n v="4.5"/>
    <x v="1"/>
    <x v="6"/>
    <x v="0"/>
    <x v="0"/>
  </r>
  <r>
    <s v="Call_7945"/>
    <x v="5"/>
    <x v="84"/>
    <x v="2"/>
    <x v="210"/>
    <n v="93"/>
    <n v="2.7"/>
    <x v="1"/>
    <x v="6"/>
    <x v="0"/>
    <x v="1"/>
  </r>
  <r>
    <s v="Call_7946"/>
    <x v="4"/>
    <x v="3"/>
    <x v="2"/>
    <x v="210"/>
    <n v="135"/>
    <n v="2.1"/>
    <x v="1"/>
    <x v="6"/>
    <x v="1"/>
    <x v="3"/>
  </r>
  <r>
    <s v="Call_7947"/>
    <x v="12"/>
    <x v="78"/>
    <x v="0"/>
    <x v="210"/>
    <n v="210"/>
    <n v="4.2"/>
    <x v="1"/>
    <x v="6"/>
    <x v="3"/>
    <x v="2"/>
  </r>
  <r>
    <s v="Call_7948"/>
    <x v="14"/>
    <x v="47"/>
    <x v="2"/>
    <x v="211"/>
    <n v="29"/>
    <n v="4.7"/>
    <x v="1"/>
    <x v="0"/>
    <x v="0"/>
    <x v="0"/>
  </r>
  <r>
    <s v="Call_7949"/>
    <x v="8"/>
    <x v="90"/>
    <x v="4"/>
    <x v="211"/>
    <n v="111"/>
    <n v="3.9"/>
    <x v="1"/>
    <x v="0"/>
    <x v="0"/>
    <x v="2"/>
  </r>
  <r>
    <s v="Call_7950"/>
    <x v="3"/>
    <x v="89"/>
    <x v="1"/>
    <x v="212"/>
    <n v="63"/>
    <n v="4.0999999999999996"/>
    <x v="1"/>
    <x v="1"/>
    <x v="1"/>
    <x v="2"/>
  </r>
  <r>
    <s v="Call_7951"/>
    <x v="13"/>
    <x v="0"/>
    <x v="3"/>
    <x v="212"/>
    <n v="44"/>
    <n v="3.8"/>
    <x v="1"/>
    <x v="1"/>
    <x v="0"/>
    <x v="2"/>
  </r>
  <r>
    <s v="Call_7952"/>
    <x v="3"/>
    <x v="75"/>
    <x v="3"/>
    <x v="213"/>
    <n v="120"/>
    <n v="1.8"/>
    <x v="1"/>
    <x v="3"/>
    <x v="0"/>
    <x v="3"/>
  </r>
  <r>
    <s v="Call_7953"/>
    <x v="4"/>
    <x v="138"/>
    <x v="3"/>
    <x v="213"/>
    <n v="120"/>
    <n v="4.0999999999999996"/>
    <x v="1"/>
    <x v="3"/>
    <x v="3"/>
    <x v="2"/>
  </r>
  <r>
    <s v="Call_7954"/>
    <x v="8"/>
    <x v="157"/>
    <x v="1"/>
    <x v="214"/>
    <n v="40"/>
    <n v="4.4000000000000004"/>
    <x v="1"/>
    <x v="4"/>
    <x v="3"/>
    <x v="2"/>
  </r>
  <r>
    <s v="Call_7955"/>
    <x v="5"/>
    <x v="148"/>
    <x v="2"/>
    <x v="214"/>
    <n v="160"/>
    <n v="4.0999999999999996"/>
    <x v="1"/>
    <x v="4"/>
    <x v="1"/>
    <x v="2"/>
  </r>
  <r>
    <s v="Call_7956"/>
    <x v="12"/>
    <x v="21"/>
    <x v="3"/>
    <x v="215"/>
    <n v="44"/>
    <n v="3.8"/>
    <x v="1"/>
    <x v="5"/>
    <x v="0"/>
    <x v="2"/>
  </r>
  <r>
    <s v="Call_7957"/>
    <x v="3"/>
    <x v="130"/>
    <x v="1"/>
    <x v="215"/>
    <n v="80"/>
    <n v="4.3"/>
    <x v="1"/>
    <x v="5"/>
    <x v="0"/>
    <x v="2"/>
  </r>
  <r>
    <s v="Call_7958"/>
    <x v="10"/>
    <x v="143"/>
    <x v="1"/>
    <x v="216"/>
    <n v="66"/>
    <n v="4.5"/>
    <x v="1"/>
    <x v="6"/>
    <x v="2"/>
    <x v="0"/>
  </r>
  <r>
    <s v="Call_7959"/>
    <x v="13"/>
    <x v="133"/>
    <x v="4"/>
    <x v="216"/>
    <n v="82"/>
    <n v="3.4"/>
    <x v="1"/>
    <x v="6"/>
    <x v="1"/>
    <x v="1"/>
  </r>
  <r>
    <s v="Call_7960"/>
    <x v="5"/>
    <x v="38"/>
    <x v="3"/>
    <x v="216"/>
    <n v="66"/>
    <n v="4.8"/>
    <x v="1"/>
    <x v="6"/>
    <x v="0"/>
    <x v="0"/>
  </r>
  <r>
    <s v="Call_7961"/>
    <x v="12"/>
    <x v="37"/>
    <x v="2"/>
    <x v="216"/>
    <n v="92"/>
    <n v="4.9000000000000004"/>
    <x v="1"/>
    <x v="6"/>
    <x v="1"/>
    <x v="0"/>
  </r>
  <r>
    <s v="Call_7962"/>
    <x v="11"/>
    <x v="24"/>
    <x v="4"/>
    <x v="217"/>
    <n v="104"/>
    <n v="4.7"/>
    <x v="1"/>
    <x v="0"/>
    <x v="0"/>
    <x v="0"/>
  </r>
  <r>
    <s v="Call_7963"/>
    <x v="4"/>
    <x v="4"/>
    <x v="3"/>
    <x v="217"/>
    <n v="105"/>
    <n v="3.3"/>
    <x v="1"/>
    <x v="0"/>
    <x v="2"/>
    <x v="1"/>
  </r>
  <r>
    <s v="Call_7964"/>
    <x v="13"/>
    <x v="21"/>
    <x v="3"/>
    <x v="217"/>
    <n v="100"/>
    <n v="2.8"/>
    <x v="1"/>
    <x v="0"/>
    <x v="0"/>
    <x v="1"/>
  </r>
  <r>
    <s v="Call_7965"/>
    <x v="5"/>
    <x v="146"/>
    <x v="4"/>
    <x v="217"/>
    <n v="90"/>
    <n v="4.0999999999999996"/>
    <x v="1"/>
    <x v="0"/>
    <x v="0"/>
    <x v="2"/>
  </r>
  <r>
    <s v="Call_7966"/>
    <x v="2"/>
    <x v="18"/>
    <x v="0"/>
    <x v="217"/>
    <n v="110"/>
    <n v="3.5"/>
    <x v="1"/>
    <x v="0"/>
    <x v="2"/>
    <x v="2"/>
  </r>
  <r>
    <s v="Call_7967"/>
    <x v="10"/>
    <x v="66"/>
    <x v="4"/>
    <x v="218"/>
    <n v="68"/>
    <n v="2.2999999999999998"/>
    <x v="1"/>
    <x v="2"/>
    <x v="0"/>
    <x v="3"/>
  </r>
  <r>
    <s v="Call_7968"/>
    <x v="4"/>
    <x v="95"/>
    <x v="1"/>
    <x v="219"/>
    <n v="210"/>
    <n v="4.0999999999999996"/>
    <x v="1"/>
    <x v="3"/>
    <x v="0"/>
    <x v="2"/>
  </r>
  <r>
    <s v="Call_7969"/>
    <x v="1"/>
    <x v="145"/>
    <x v="0"/>
    <x v="219"/>
    <n v="111"/>
    <n v="4.3"/>
    <x v="1"/>
    <x v="3"/>
    <x v="2"/>
    <x v="2"/>
  </r>
  <r>
    <s v="Call_7970"/>
    <x v="1"/>
    <x v="41"/>
    <x v="1"/>
    <x v="220"/>
    <n v="45"/>
    <n v="4.9000000000000004"/>
    <x v="1"/>
    <x v="4"/>
    <x v="0"/>
    <x v="0"/>
  </r>
  <r>
    <s v="Call_7971"/>
    <x v="7"/>
    <x v="55"/>
    <x v="0"/>
    <x v="221"/>
    <n v="132"/>
    <n v="4"/>
    <x v="1"/>
    <x v="5"/>
    <x v="1"/>
    <x v="2"/>
  </r>
  <r>
    <s v="Call_7972"/>
    <x v="0"/>
    <x v="70"/>
    <x v="4"/>
    <x v="221"/>
    <n v="20"/>
    <n v="4.7"/>
    <x v="1"/>
    <x v="5"/>
    <x v="1"/>
    <x v="0"/>
  </r>
  <r>
    <s v="Call_7973"/>
    <x v="6"/>
    <x v="74"/>
    <x v="3"/>
    <x v="221"/>
    <n v="36"/>
    <n v="3.4"/>
    <x v="1"/>
    <x v="5"/>
    <x v="0"/>
    <x v="1"/>
  </r>
  <r>
    <s v="Call_7974"/>
    <x v="13"/>
    <x v="5"/>
    <x v="1"/>
    <x v="222"/>
    <n v="72"/>
    <n v="4"/>
    <x v="1"/>
    <x v="0"/>
    <x v="0"/>
    <x v="2"/>
  </r>
  <r>
    <s v="Call_7975"/>
    <x v="9"/>
    <x v="75"/>
    <x v="1"/>
    <x v="222"/>
    <n v="63"/>
    <n v="4.5"/>
    <x v="1"/>
    <x v="0"/>
    <x v="0"/>
    <x v="0"/>
  </r>
  <r>
    <s v="Call_7976"/>
    <x v="9"/>
    <x v="6"/>
    <x v="0"/>
    <x v="223"/>
    <n v="44"/>
    <n v="4.5"/>
    <x v="1"/>
    <x v="1"/>
    <x v="0"/>
    <x v="0"/>
  </r>
  <r>
    <s v="Call_7977"/>
    <x v="0"/>
    <x v="84"/>
    <x v="2"/>
    <x v="223"/>
    <n v="132"/>
    <n v="4.9000000000000004"/>
    <x v="1"/>
    <x v="1"/>
    <x v="0"/>
    <x v="0"/>
  </r>
  <r>
    <s v="Call_7978"/>
    <x v="12"/>
    <x v="97"/>
    <x v="3"/>
    <x v="223"/>
    <n v="46"/>
    <n v="4.4000000000000004"/>
    <x v="1"/>
    <x v="1"/>
    <x v="0"/>
    <x v="2"/>
  </r>
  <r>
    <s v="Call_7979"/>
    <x v="12"/>
    <x v="74"/>
    <x v="3"/>
    <x v="223"/>
    <n v="96"/>
    <n v="2.9"/>
    <x v="1"/>
    <x v="1"/>
    <x v="0"/>
    <x v="1"/>
  </r>
  <r>
    <s v="Call_7980"/>
    <x v="8"/>
    <x v="37"/>
    <x v="0"/>
    <x v="224"/>
    <n v="75"/>
    <n v="4.4000000000000004"/>
    <x v="1"/>
    <x v="2"/>
    <x v="1"/>
    <x v="2"/>
  </r>
  <r>
    <s v="Call_7981"/>
    <x v="5"/>
    <x v="143"/>
    <x v="3"/>
    <x v="225"/>
    <n v="88"/>
    <n v="4.3"/>
    <x v="1"/>
    <x v="3"/>
    <x v="2"/>
    <x v="2"/>
  </r>
  <r>
    <s v="Call_7982"/>
    <x v="1"/>
    <x v="41"/>
    <x v="0"/>
    <x v="225"/>
    <n v="24"/>
    <n v="4.7"/>
    <x v="1"/>
    <x v="3"/>
    <x v="0"/>
    <x v="0"/>
  </r>
  <r>
    <s v="Call_7983"/>
    <x v="3"/>
    <x v="20"/>
    <x v="4"/>
    <x v="225"/>
    <n v="96"/>
    <n v="3.2"/>
    <x v="1"/>
    <x v="3"/>
    <x v="2"/>
    <x v="1"/>
  </r>
  <r>
    <s v="Call_7984"/>
    <x v="4"/>
    <x v="111"/>
    <x v="4"/>
    <x v="226"/>
    <n v="124"/>
    <n v="2.2999999999999998"/>
    <x v="1"/>
    <x v="4"/>
    <x v="1"/>
    <x v="3"/>
  </r>
  <r>
    <s v="Call_7985"/>
    <x v="3"/>
    <x v="93"/>
    <x v="2"/>
    <x v="227"/>
    <n v="130"/>
    <n v="3.6"/>
    <x v="1"/>
    <x v="5"/>
    <x v="2"/>
    <x v="2"/>
  </r>
  <r>
    <s v="Call_7986"/>
    <x v="12"/>
    <x v="156"/>
    <x v="1"/>
    <x v="227"/>
    <n v="45"/>
    <n v="4.5999999999999996"/>
    <x v="1"/>
    <x v="5"/>
    <x v="0"/>
    <x v="0"/>
  </r>
  <r>
    <s v="Call_7987"/>
    <x v="2"/>
    <x v="90"/>
    <x v="4"/>
    <x v="227"/>
    <n v="66"/>
    <n v="4"/>
    <x v="1"/>
    <x v="5"/>
    <x v="0"/>
    <x v="2"/>
  </r>
  <r>
    <s v="Call_7988"/>
    <x v="0"/>
    <x v="32"/>
    <x v="0"/>
    <x v="227"/>
    <n v="58"/>
    <n v="4.7"/>
    <x v="1"/>
    <x v="5"/>
    <x v="0"/>
    <x v="0"/>
  </r>
  <r>
    <s v="Call_7989"/>
    <x v="13"/>
    <x v="125"/>
    <x v="4"/>
    <x v="228"/>
    <n v="152"/>
    <n v="4.3"/>
    <x v="1"/>
    <x v="6"/>
    <x v="2"/>
    <x v="2"/>
  </r>
  <r>
    <s v="Call_7990"/>
    <x v="4"/>
    <x v="33"/>
    <x v="3"/>
    <x v="228"/>
    <n v="75"/>
    <n v="2.8"/>
    <x v="1"/>
    <x v="6"/>
    <x v="0"/>
    <x v="1"/>
  </r>
  <r>
    <s v="Call_7991"/>
    <x v="10"/>
    <x v="70"/>
    <x v="1"/>
    <x v="228"/>
    <n v="78"/>
    <n v="4"/>
    <x v="1"/>
    <x v="6"/>
    <x v="1"/>
    <x v="2"/>
  </r>
  <r>
    <s v="Call_7992"/>
    <x v="0"/>
    <x v="30"/>
    <x v="2"/>
    <x v="228"/>
    <n v="69"/>
    <n v="3.9"/>
    <x v="1"/>
    <x v="6"/>
    <x v="0"/>
    <x v="2"/>
  </r>
  <r>
    <s v="Call_7993"/>
    <x v="11"/>
    <x v="55"/>
    <x v="0"/>
    <x v="229"/>
    <n v="46"/>
    <n v="3.1"/>
    <x v="1"/>
    <x v="0"/>
    <x v="1"/>
    <x v="1"/>
  </r>
  <r>
    <s v="Call_7994"/>
    <x v="13"/>
    <x v="139"/>
    <x v="4"/>
    <x v="229"/>
    <n v="64"/>
    <n v="2.7"/>
    <x v="1"/>
    <x v="0"/>
    <x v="1"/>
    <x v="1"/>
  </r>
  <r>
    <s v="Call_7995"/>
    <x v="6"/>
    <x v="99"/>
    <x v="1"/>
    <x v="229"/>
    <n v="38"/>
    <n v="4.7"/>
    <x v="1"/>
    <x v="0"/>
    <x v="0"/>
    <x v="0"/>
  </r>
  <r>
    <s v="Call_7996"/>
    <x v="0"/>
    <x v="20"/>
    <x v="1"/>
    <x v="230"/>
    <n v="90"/>
    <n v="4.3"/>
    <x v="1"/>
    <x v="2"/>
    <x v="2"/>
    <x v="2"/>
  </r>
  <r>
    <s v="Call_7997"/>
    <x v="7"/>
    <x v="131"/>
    <x v="1"/>
    <x v="230"/>
    <n v="32"/>
    <n v="3.8"/>
    <x v="1"/>
    <x v="2"/>
    <x v="0"/>
    <x v="2"/>
  </r>
  <r>
    <s v="Call_7998"/>
    <x v="8"/>
    <x v="29"/>
    <x v="4"/>
    <x v="230"/>
    <n v="120"/>
    <n v="4.4000000000000004"/>
    <x v="1"/>
    <x v="2"/>
    <x v="0"/>
    <x v="2"/>
  </r>
  <r>
    <s v="Call_7999"/>
    <x v="6"/>
    <x v="126"/>
    <x v="1"/>
    <x v="230"/>
    <n v="31"/>
    <n v="3.9"/>
    <x v="1"/>
    <x v="2"/>
    <x v="4"/>
    <x v="2"/>
  </r>
  <r>
    <s v="Call_8000"/>
    <x v="2"/>
    <x v="77"/>
    <x v="4"/>
    <x v="231"/>
    <n v="108"/>
    <n v="4.9000000000000004"/>
    <x v="1"/>
    <x v="3"/>
    <x v="0"/>
    <x v="0"/>
  </r>
  <r>
    <s v="Call_8001"/>
    <x v="0"/>
    <x v="50"/>
    <x v="4"/>
    <x v="231"/>
    <n v="180"/>
    <n v="4.2"/>
    <x v="1"/>
    <x v="3"/>
    <x v="0"/>
    <x v="2"/>
  </r>
  <r>
    <s v="Call_8002"/>
    <x v="7"/>
    <x v="54"/>
    <x v="2"/>
    <x v="232"/>
    <n v="124"/>
    <n v="4"/>
    <x v="1"/>
    <x v="4"/>
    <x v="2"/>
    <x v="2"/>
  </r>
  <r>
    <s v="Call_8003"/>
    <x v="5"/>
    <x v="67"/>
    <x v="2"/>
    <x v="232"/>
    <n v="23"/>
    <n v="4.2"/>
    <x v="1"/>
    <x v="4"/>
    <x v="0"/>
    <x v="2"/>
  </r>
  <r>
    <s v="Call_8004"/>
    <x v="12"/>
    <x v="44"/>
    <x v="0"/>
    <x v="233"/>
    <n v="24"/>
    <n v="4.8"/>
    <x v="1"/>
    <x v="5"/>
    <x v="2"/>
    <x v="0"/>
  </r>
  <r>
    <s v="Call_8005"/>
    <x v="5"/>
    <x v="116"/>
    <x v="1"/>
    <x v="234"/>
    <n v="52"/>
    <n v="1.1000000000000001"/>
    <x v="1"/>
    <x v="6"/>
    <x v="1"/>
    <x v="5"/>
  </r>
  <r>
    <s v="Call_8006"/>
    <x v="2"/>
    <x v="62"/>
    <x v="0"/>
    <x v="235"/>
    <n v="168"/>
    <n v="4"/>
    <x v="1"/>
    <x v="0"/>
    <x v="2"/>
    <x v="2"/>
  </r>
  <r>
    <s v="Call_8007"/>
    <x v="13"/>
    <x v="42"/>
    <x v="4"/>
    <x v="236"/>
    <n v="125"/>
    <n v="4.8"/>
    <x v="1"/>
    <x v="2"/>
    <x v="0"/>
    <x v="0"/>
  </r>
  <r>
    <s v="Call_8008"/>
    <x v="0"/>
    <x v="51"/>
    <x v="0"/>
    <x v="237"/>
    <n v="50"/>
    <n v="4.2"/>
    <x v="1"/>
    <x v="3"/>
    <x v="0"/>
    <x v="2"/>
  </r>
  <r>
    <s v="Call_8009"/>
    <x v="9"/>
    <x v="30"/>
    <x v="1"/>
    <x v="238"/>
    <n v="220"/>
    <n v="4.5999999999999996"/>
    <x v="1"/>
    <x v="4"/>
    <x v="0"/>
    <x v="0"/>
  </r>
  <r>
    <s v="Call_8010"/>
    <x v="6"/>
    <x v="130"/>
    <x v="0"/>
    <x v="238"/>
    <n v="180"/>
    <n v="4"/>
    <x v="1"/>
    <x v="4"/>
    <x v="0"/>
    <x v="2"/>
  </r>
  <r>
    <s v="Call_8011"/>
    <x v="2"/>
    <x v="77"/>
    <x v="1"/>
    <x v="238"/>
    <n v="110"/>
    <n v="3.9"/>
    <x v="1"/>
    <x v="4"/>
    <x v="0"/>
    <x v="2"/>
  </r>
  <r>
    <s v="Call_8012"/>
    <x v="12"/>
    <x v="151"/>
    <x v="0"/>
    <x v="238"/>
    <n v="36"/>
    <n v="2.8"/>
    <x v="1"/>
    <x v="4"/>
    <x v="1"/>
    <x v="1"/>
  </r>
  <r>
    <s v="Call_8013"/>
    <x v="1"/>
    <x v="92"/>
    <x v="2"/>
    <x v="239"/>
    <n v="93"/>
    <n v="4.7"/>
    <x v="1"/>
    <x v="5"/>
    <x v="1"/>
    <x v="0"/>
  </r>
  <r>
    <s v="Call_8014"/>
    <x v="6"/>
    <x v="134"/>
    <x v="0"/>
    <x v="239"/>
    <n v="38"/>
    <n v="4.2"/>
    <x v="1"/>
    <x v="5"/>
    <x v="0"/>
    <x v="2"/>
  </r>
  <r>
    <s v="Call_8015"/>
    <x v="2"/>
    <x v="130"/>
    <x v="2"/>
    <x v="240"/>
    <n v="66"/>
    <n v="3.9"/>
    <x v="1"/>
    <x v="6"/>
    <x v="0"/>
    <x v="2"/>
  </r>
  <r>
    <s v="Call_8016"/>
    <x v="5"/>
    <x v="42"/>
    <x v="0"/>
    <x v="240"/>
    <n v="215"/>
    <n v="4.5999999999999996"/>
    <x v="1"/>
    <x v="6"/>
    <x v="0"/>
    <x v="0"/>
  </r>
  <r>
    <s v="Call_8017"/>
    <x v="5"/>
    <x v="64"/>
    <x v="2"/>
    <x v="240"/>
    <n v="92"/>
    <n v="4.3"/>
    <x v="1"/>
    <x v="6"/>
    <x v="2"/>
    <x v="2"/>
  </r>
  <r>
    <s v="Call_8018"/>
    <x v="4"/>
    <x v="74"/>
    <x v="0"/>
    <x v="240"/>
    <n v="80"/>
    <n v="3.6"/>
    <x v="1"/>
    <x v="6"/>
    <x v="0"/>
    <x v="2"/>
  </r>
  <r>
    <s v="Call_8019"/>
    <x v="4"/>
    <x v="22"/>
    <x v="0"/>
    <x v="241"/>
    <n v="123"/>
    <n v="4.9000000000000004"/>
    <x v="1"/>
    <x v="0"/>
    <x v="0"/>
    <x v="0"/>
  </r>
  <r>
    <s v="Call_8020"/>
    <x v="12"/>
    <x v="48"/>
    <x v="3"/>
    <x v="241"/>
    <n v="23"/>
    <n v="2.4"/>
    <x v="1"/>
    <x v="0"/>
    <x v="0"/>
    <x v="3"/>
  </r>
  <r>
    <s v="Call_8021"/>
    <x v="11"/>
    <x v="127"/>
    <x v="1"/>
    <x v="241"/>
    <n v="63"/>
    <n v="4.2"/>
    <x v="1"/>
    <x v="0"/>
    <x v="1"/>
    <x v="2"/>
  </r>
  <r>
    <s v="Call_8022"/>
    <x v="14"/>
    <x v="66"/>
    <x v="4"/>
    <x v="241"/>
    <n v="52"/>
    <n v="3.9"/>
    <x v="1"/>
    <x v="0"/>
    <x v="0"/>
    <x v="2"/>
  </r>
  <r>
    <s v="Call_8023"/>
    <x v="5"/>
    <x v="99"/>
    <x v="4"/>
    <x v="241"/>
    <n v="60"/>
    <n v="4.2"/>
    <x v="1"/>
    <x v="0"/>
    <x v="0"/>
    <x v="2"/>
  </r>
  <r>
    <s v="Call_8024"/>
    <x v="4"/>
    <x v="19"/>
    <x v="2"/>
    <x v="242"/>
    <n v="87"/>
    <n v="3.9"/>
    <x v="1"/>
    <x v="1"/>
    <x v="0"/>
    <x v="2"/>
  </r>
  <r>
    <s v="Call_8025"/>
    <x v="8"/>
    <x v="74"/>
    <x v="0"/>
    <x v="243"/>
    <n v="42"/>
    <n v="4.5"/>
    <x v="1"/>
    <x v="2"/>
    <x v="0"/>
    <x v="0"/>
  </r>
  <r>
    <s v="Call_8026"/>
    <x v="10"/>
    <x v="112"/>
    <x v="1"/>
    <x v="244"/>
    <n v="37"/>
    <n v="3.8"/>
    <x v="1"/>
    <x v="3"/>
    <x v="1"/>
    <x v="2"/>
  </r>
  <r>
    <s v="Call_8027"/>
    <x v="10"/>
    <x v="51"/>
    <x v="3"/>
    <x v="244"/>
    <n v="135"/>
    <n v="3.9"/>
    <x v="1"/>
    <x v="3"/>
    <x v="0"/>
    <x v="2"/>
  </r>
  <r>
    <s v="Call_8028"/>
    <x v="8"/>
    <x v="72"/>
    <x v="3"/>
    <x v="244"/>
    <n v="88"/>
    <n v="4.7"/>
    <x v="1"/>
    <x v="3"/>
    <x v="1"/>
    <x v="0"/>
  </r>
  <r>
    <s v="Call_8029"/>
    <x v="13"/>
    <x v="130"/>
    <x v="1"/>
    <x v="244"/>
    <n v="190"/>
    <n v="3.2"/>
    <x v="1"/>
    <x v="3"/>
    <x v="0"/>
    <x v="1"/>
  </r>
  <r>
    <s v="Call_8030"/>
    <x v="13"/>
    <x v="139"/>
    <x v="3"/>
    <x v="244"/>
    <n v="81"/>
    <n v="5"/>
    <x v="1"/>
    <x v="3"/>
    <x v="1"/>
    <x v="0"/>
  </r>
  <r>
    <s v="Call_8031"/>
    <x v="10"/>
    <x v="116"/>
    <x v="1"/>
    <x v="244"/>
    <n v="44"/>
    <n v="3.7"/>
    <x v="1"/>
    <x v="3"/>
    <x v="1"/>
    <x v="2"/>
  </r>
  <r>
    <s v="Call_8032"/>
    <x v="2"/>
    <x v="10"/>
    <x v="3"/>
    <x v="245"/>
    <n v="92"/>
    <n v="3.9"/>
    <x v="1"/>
    <x v="4"/>
    <x v="1"/>
    <x v="2"/>
  </r>
  <r>
    <s v="Call_8033"/>
    <x v="10"/>
    <x v="50"/>
    <x v="0"/>
    <x v="246"/>
    <n v="90"/>
    <n v="3.1"/>
    <x v="1"/>
    <x v="5"/>
    <x v="0"/>
    <x v="1"/>
  </r>
  <r>
    <s v="Call_8034"/>
    <x v="11"/>
    <x v="90"/>
    <x v="3"/>
    <x v="246"/>
    <n v="112"/>
    <n v="2"/>
    <x v="1"/>
    <x v="5"/>
    <x v="0"/>
    <x v="3"/>
  </r>
  <r>
    <s v="Call_8035"/>
    <x v="9"/>
    <x v="76"/>
    <x v="1"/>
    <x v="246"/>
    <n v="112"/>
    <n v="4.5999999999999996"/>
    <x v="1"/>
    <x v="5"/>
    <x v="1"/>
    <x v="0"/>
  </r>
  <r>
    <s v="Call_8036"/>
    <x v="14"/>
    <x v="55"/>
    <x v="2"/>
    <x v="246"/>
    <n v="48"/>
    <n v="3.7"/>
    <x v="1"/>
    <x v="5"/>
    <x v="1"/>
    <x v="2"/>
  </r>
  <r>
    <s v="Call_8037"/>
    <x v="11"/>
    <x v="118"/>
    <x v="1"/>
    <x v="246"/>
    <n v="116"/>
    <n v="4.4000000000000004"/>
    <x v="1"/>
    <x v="5"/>
    <x v="1"/>
    <x v="2"/>
  </r>
  <r>
    <s v="Call_8038"/>
    <x v="1"/>
    <x v="95"/>
    <x v="1"/>
    <x v="246"/>
    <n v="29"/>
    <n v="2.1"/>
    <x v="1"/>
    <x v="5"/>
    <x v="0"/>
    <x v="3"/>
  </r>
  <r>
    <s v="Call_8039"/>
    <x v="9"/>
    <x v="107"/>
    <x v="3"/>
    <x v="247"/>
    <n v="170"/>
    <n v="2.2000000000000002"/>
    <x v="1"/>
    <x v="6"/>
    <x v="0"/>
    <x v="3"/>
  </r>
  <r>
    <s v="Call_8040"/>
    <x v="1"/>
    <x v="134"/>
    <x v="4"/>
    <x v="247"/>
    <n v="68"/>
    <n v="3.4"/>
    <x v="1"/>
    <x v="6"/>
    <x v="0"/>
    <x v="1"/>
  </r>
  <r>
    <s v="Call_8041"/>
    <x v="4"/>
    <x v="74"/>
    <x v="0"/>
    <x v="247"/>
    <n v="195"/>
    <n v="2.7"/>
    <x v="1"/>
    <x v="6"/>
    <x v="0"/>
    <x v="1"/>
  </r>
  <r>
    <s v="Call_8042"/>
    <x v="3"/>
    <x v="19"/>
    <x v="0"/>
    <x v="247"/>
    <n v="96"/>
    <n v="3.7"/>
    <x v="1"/>
    <x v="6"/>
    <x v="0"/>
    <x v="2"/>
  </r>
  <r>
    <s v="Call_8043"/>
    <x v="11"/>
    <x v="1"/>
    <x v="0"/>
    <x v="247"/>
    <n v="96"/>
    <n v="3.1"/>
    <x v="1"/>
    <x v="6"/>
    <x v="0"/>
    <x v="1"/>
  </r>
  <r>
    <s v="Call_8044"/>
    <x v="14"/>
    <x v="84"/>
    <x v="2"/>
    <x v="247"/>
    <n v="117"/>
    <n v="4.0999999999999996"/>
    <x v="1"/>
    <x v="6"/>
    <x v="0"/>
    <x v="2"/>
  </r>
  <r>
    <s v="Call_8045"/>
    <x v="4"/>
    <x v="26"/>
    <x v="3"/>
    <x v="247"/>
    <n v="80"/>
    <n v="4.8"/>
    <x v="1"/>
    <x v="6"/>
    <x v="3"/>
    <x v="0"/>
  </r>
  <r>
    <s v="Call_8046"/>
    <x v="8"/>
    <x v="104"/>
    <x v="4"/>
    <x v="247"/>
    <n v="117"/>
    <n v="4"/>
    <x v="1"/>
    <x v="6"/>
    <x v="1"/>
    <x v="2"/>
  </r>
  <r>
    <s v="Call_8047"/>
    <x v="10"/>
    <x v="97"/>
    <x v="0"/>
    <x v="248"/>
    <n v="40"/>
    <n v="3"/>
    <x v="1"/>
    <x v="0"/>
    <x v="0"/>
    <x v="1"/>
  </r>
  <r>
    <s v="Call_8048"/>
    <x v="13"/>
    <x v="158"/>
    <x v="4"/>
    <x v="248"/>
    <n v="117"/>
    <n v="4.8"/>
    <x v="1"/>
    <x v="0"/>
    <x v="3"/>
    <x v="0"/>
  </r>
  <r>
    <s v="Call_8049"/>
    <x v="7"/>
    <x v="67"/>
    <x v="3"/>
    <x v="248"/>
    <n v="135"/>
    <n v="4.0999999999999996"/>
    <x v="1"/>
    <x v="0"/>
    <x v="0"/>
    <x v="2"/>
  </r>
  <r>
    <s v="Call_8050"/>
    <x v="11"/>
    <x v="25"/>
    <x v="1"/>
    <x v="248"/>
    <n v="99"/>
    <n v="4.2"/>
    <x v="1"/>
    <x v="0"/>
    <x v="0"/>
    <x v="2"/>
  </r>
  <r>
    <s v="Call_8051"/>
    <x v="6"/>
    <x v="40"/>
    <x v="2"/>
    <x v="248"/>
    <n v="130"/>
    <n v="3.3"/>
    <x v="1"/>
    <x v="0"/>
    <x v="1"/>
    <x v="1"/>
  </r>
  <r>
    <s v="Call_8052"/>
    <x v="5"/>
    <x v="108"/>
    <x v="4"/>
    <x v="248"/>
    <n v="96"/>
    <n v="4.7"/>
    <x v="1"/>
    <x v="0"/>
    <x v="2"/>
    <x v="0"/>
  </r>
  <r>
    <s v="Call_8053"/>
    <x v="4"/>
    <x v="24"/>
    <x v="2"/>
    <x v="248"/>
    <n v="128"/>
    <n v="3.7"/>
    <x v="1"/>
    <x v="0"/>
    <x v="0"/>
    <x v="2"/>
  </r>
  <r>
    <s v="Call_8054"/>
    <x v="14"/>
    <x v="37"/>
    <x v="0"/>
    <x v="248"/>
    <n v="69"/>
    <n v="4.7"/>
    <x v="1"/>
    <x v="0"/>
    <x v="1"/>
    <x v="0"/>
  </r>
  <r>
    <s v="Call_8055"/>
    <x v="14"/>
    <x v="66"/>
    <x v="0"/>
    <x v="248"/>
    <n v="44"/>
    <n v="4.5999999999999996"/>
    <x v="1"/>
    <x v="0"/>
    <x v="0"/>
    <x v="0"/>
  </r>
  <r>
    <s v="Call_8056"/>
    <x v="5"/>
    <x v="112"/>
    <x v="0"/>
    <x v="248"/>
    <n v="44"/>
    <n v="4.8"/>
    <x v="1"/>
    <x v="0"/>
    <x v="1"/>
    <x v="0"/>
  </r>
  <r>
    <s v="Call_8057"/>
    <x v="9"/>
    <x v="59"/>
    <x v="4"/>
    <x v="249"/>
    <n v="135"/>
    <n v="2"/>
    <x v="1"/>
    <x v="1"/>
    <x v="0"/>
    <x v="3"/>
  </r>
  <r>
    <s v="Call_8058"/>
    <x v="3"/>
    <x v="107"/>
    <x v="2"/>
    <x v="249"/>
    <n v="45"/>
    <n v="3.9"/>
    <x v="1"/>
    <x v="1"/>
    <x v="0"/>
    <x v="2"/>
  </r>
  <r>
    <s v="Call_8059"/>
    <x v="13"/>
    <x v="62"/>
    <x v="2"/>
    <x v="249"/>
    <n v="87"/>
    <n v="3"/>
    <x v="1"/>
    <x v="1"/>
    <x v="2"/>
    <x v="1"/>
  </r>
  <r>
    <s v="Call_8060"/>
    <x v="8"/>
    <x v="67"/>
    <x v="3"/>
    <x v="250"/>
    <n v="84"/>
    <n v="4.5999999999999996"/>
    <x v="1"/>
    <x v="2"/>
    <x v="0"/>
    <x v="0"/>
  </r>
  <r>
    <s v="Call_8061"/>
    <x v="9"/>
    <x v="34"/>
    <x v="0"/>
    <x v="250"/>
    <n v="81"/>
    <n v="3.8"/>
    <x v="1"/>
    <x v="2"/>
    <x v="0"/>
    <x v="2"/>
  </r>
  <r>
    <s v="Call_8062"/>
    <x v="5"/>
    <x v="25"/>
    <x v="1"/>
    <x v="250"/>
    <n v="130"/>
    <n v="4.4000000000000004"/>
    <x v="1"/>
    <x v="2"/>
    <x v="0"/>
    <x v="2"/>
  </r>
  <r>
    <s v="Call_8063"/>
    <x v="4"/>
    <x v="96"/>
    <x v="0"/>
    <x v="251"/>
    <n v="92"/>
    <n v="2.4"/>
    <x v="1"/>
    <x v="3"/>
    <x v="0"/>
    <x v="3"/>
  </r>
  <r>
    <s v="Call_8064"/>
    <x v="12"/>
    <x v="82"/>
    <x v="3"/>
    <x v="251"/>
    <n v="48"/>
    <n v="4.5"/>
    <x v="1"/>
    <x v="3"/>
    <x v="2"/>
    <x v="0"/>
  </r>
  <r>
    <s v="Call_8065"/>
    <x v="3"/>
    <x v="6"/>
    <x v="4"/>
    <x v="251"/>
    <n v="160"/>
    <n v="4.5"/>
    <x v="1"/>
    <x v="3"/>
    <x v="0"/>
    <x v="0"/>
  </r>
  <r>
    <s v="Call_8066"/>
    <x v="7"/>
    <x v="87"/>
    <x v="3"/>
    <x v="252"/>
    <n v="155"/>
    <n v="2.7"/>
    <x v="1"/>
    <x v="4"/>
    <x v="1"/>
    <x v="1"/>
  </r>
  <r>
    <s v="Call_8067"/>
    <x v="6"/>
    <x v="117"/>
    <x v="1"/>
    <x v="252"/>
    <n v="100"/>
    <n v="4.9000000000000004"/>
    <x v="1"/>
    <x v="4"/>
    <x v="0"/>
    <x v="0"/>
  </r>
  <r>
    <s v="Call_8068"/>
    <x v="9"/>
    <x v="46"/>
    <x v="2"/>
    <x v="252"/>
    <n v="56"/>
    <n v="3.7"/>
    <x v="1"/>
    <x v="4"/>
    <x v="0"/>
    <x v="2"/>
  </r>
  <r>
    <s v="Call_8069"/>
    <x v="4"/>
    <x v="159"/>
    <x v="0"/>
    <x v="252"/>
    <n v="170"/>
    <n v="3.9"/>
    <x v="1"/>
    <x v="4"/>
    <x v="4"/>
    <x v="2"/>
  </r>
  <r>
    <s v="Call_8070"/>
    <x v="13"/>
    <x v="67"/>
    <x v="4"/>
    <x v="253"/>
    <n v="74"/>
    <n v="3.5"/>
    <x v="1"/>
    <x v="5"/>
    <x v="0"/>
    <x v="2"/>
  </r>
  <r>
    <s v="Call_8071"/>
    <x v="10"/>
    <x v="53"/>
    <x v="0"/>
    <x v="253"/>
    <n v="99"/>
    <n v="2.7"/>
    <x v="1"/>
    <x v="5"/>
    <x v="0"/>
    <x v="1"/>
  </r>
  <r>
    <s v="Call_8072"/>
    <x v="5"/>
    <x v="31"/>
    <x v="3"/>
    <x v="253"/>
    <n v="84"/>
    <n v="3.9"/>
    <x v="1"/>
    <x v="5"/>
    <x v="0"/>
    <x v="2"/>
  </r>
  <r>
    <s v="Call_8073"/>
    <x v="10"/>
    <x v="104"/>
    <x v="0"/>
    <x v="253"/>
    <n v="35"/>
    <n v="3.4"/>
    <x v="1"/>
    <x v="5"/>
    <x v="1"/>
    <x v="1"/>
  </r>
  <r>
    <s v="Call_8074"/>
    <x v="1"/>
    <x v="83"/>
    <x v="2"/>
    <x v="253"/>
    <n v="150"/>
    <n v="5"/>
    <x v="1"/>
    <x v="5"/>
    <x v="0"/>
    <x v="0"/>
  </r>
  <r>
    <s v="Call_8075"/>
    <x v="2"/>
    <x v="17"/>
    <x v="4"/>
    <x v="254"/>
    <n v="176"/>
    <n v="4.4000000000000004"/>
    <x v="1"/>
    <x v="6"/>
    <x v="2"/>
    <x v="2"/>
  </r>
  <r>
    <s v="Call_8076"/>
    <x v="2"/>
    <x v="31"/>
    <x v="4"/>
    <x v="254"/>
    <n v="84"/>
    <n v="4.3"/>
    <x v="1"/>
    <x v="6"/>
    <x v="0"/>
    <x v="2"/>
  </r>
  <r>
    <s v="Call_8077"/>
    <x v="5"/>
    <x v="131"/>
    <x v="4"/>
    <x v="254"/>
    <n v="136"/>
    <n v="4.7"/>
    <x v="1"/>
    <x v="6"/>
    <x v="0"/>
    <x v="0"/>
  </r>
  <r>
    <s v="Call_8078"/>
    <x v="4"/>
    <x v="124"/>
    <x v="4"/>
    <x v="255"/>
    <n v="70"/>
    <n v="4.0999999999999996"/>
    <x v="1"/>
    <x v="0"/>
    <x v="1"/>
    <x v="2"/>
  </r>
  <r>
    <s v="Call_8079"/>
    <x v="8"/>
    <x v="157"/>
    <x v="2"/>
    <x v="255"/>
    <n v="96"/>
    <n v="4.8"/>
    <x v="1"/>
    <x v="0"/>
    <x v="3"/>
    <x v="0"/>
  </r>
  <r>
    <s v="Call_8080"/>
    <x v="2"/>
    <x v="69"/>
    <x v="2"/>
    <x v="255"/>
    <n v="23"/>
    <n v="4.2"/>
    <x v="1"/>
    <x v="0"/>
    <x v="0"/>
    <x v="2"/>
  </r>
  <r>
    <s v="Call_8081"/>
    <x v="7"/>
    <x v="30"/>
    <x v="4"/>
    <x v="256"/>
    <n v="120"/>
    <n v="3.4"/>
    <x v="1"/>
    <x v="1"/>
    <x v="0"/>
    <x v="1"/>
  </r>
  <r>
    <s v="Call_8082"/>
    <x v="12"/>
    <x v="108"/>
    <x v="4"/>
    <x v="256"/>
    <n v="205"/>
    <n v="3.3"/>
    <x v="1"/>
    <x v="1"/>
    <x v="2"/>
    <x v="1"/>
  </r>
  <r>
    <s v="Call_8083"/>
    <x v="9"/>
    <x v="103"/>
    <x v="1"/>
    <x v="257"/>
    <n v="42"/>
    <n v="3.8"/>
    <x v="1"/>
    <x v="2"/>
    <x v="2"/>
    <x v="2"/>
  </r>
  <r>
    <s v="Call_8084"/>
    <x v="4"/>
    <x v="1"/>
    <x v="3"/>
    <x v="257"/>
    <n v="111"/>
    <n v="3.9"/>
    <x v="1"/>
    <x v="2"/>
    <x v="0"/>
    <x v="2"/>
  </r>
  <r>
    <s v="Call_8085"/>
    <x v="3"/>
    <x v="130"/>
    <x v="4"/>
    <x v="257"/>
    <n v="68"/>
    <n v="2.5"/>
    <x v="1"/>
    <x v="2"/>
    <x v="0"/>
    <x v="1"/>
  </r>
  <r>
    <s v="Call_8086"/>
    <x v="13"/>
    <x v="47"/>
    <x v="0"/>
    <x v="257"/>
    <n v="172"/>
    <n v="4.9000000000000004"/>
    <x v="1"/>
    <x v="2"/>
    <x v="0"/>
    <x v="0"/>
  </r>
  <r>
    <s v="Call_8087"/>
    <x v="11"/>
    <x v="44"/>
    <x v="4"/>
    <x v="257"/>
    <n v="152"/>
    <n v="4.8"/>
    <x v="1"/>
    <x v="2"/>
    <x v="2"/>
    <x v="0"/>
  </r>
  <r>
    <s v="Call_8088"/>
    <x v="11"/>
    <x v="31"/>
    <x v="1"/>
    <x v="257"/>
    <n v="48"/>
    <n v="4.7"/>
    <x v="1"/>
    <x v="2"/>
    <x v="0"/>
    <x v="0"/>
  </r>
  <r>
    <s v="Call_8089"/>
    <x v="6"/>
    <x v="71"/>
    <x v="1"/>
    <x v="257"/>
    <n v="25"/>
    <n v="4.7"/>
    <x v="1"/>
    <x v="2"/>
    <x v="2"/>
    <x v="0"/>
  </r>
  <r>
    <s v="Call_8090"/>
    <x v="3"/>
    <x v="5"/>
    <x v="3"/>
    <x v="258"/>
    <n v="54"/>
    <n v="3.3"/>
    <x v="1"/>
    <x v="3"/>
    <x v="0"/>
    <x v="1"/>
  </r>
  <r>
    <s v="Call_8091"/>
    <x v="3"/>
    <x v="124"/>
    <x v="2"/>
    <x v="258"/>
    <n v="108"/>
    <n v="4.7"/>
    <x v="1"/>
    <x v="3"/>
    <x v="1"/>
    <x v="0"/>
  </r>
  <r>
    <s v="Call_8092"/>
    <x v="14"/>
    <x v="53"/>
    <x v="4"/>
    <x v="258"/>
    <n v="36"/>
    <n v="4.5"/>
    <x v="1"/>
    <x v="3"/>
    <x v="0"/>
    <x v="0"/>
  </r>
  <r>
    <s v="Call_8093"/>
    <x v="0"/>
    <x v="134"/>
    <x v="1"/>
    <x v="259"/>
    <n v="140"/>
    <n v="4.5999999999999996"/>
    <x v="1"/>
    <x v="4"/>
    <x v="0"/>
    <x v="0"/>
  </r>
  <r>
    <s v="Call_8094"/>
    <x v="2"/>
    <x v="116"/>
    <x v="3"/>
    <x v="259"/>
    <n v="50"/>
    <n v="4.8"/>
    <x v="1"/>
    <x v="4"/>
    <x v="1"/>
    <x v="0"/>
  </r>
  <r>
    <s v="Call_8095"/>
    <x v="14"/>
    <x v="134"/>
    <x v="0"/>
    <x v="259"/>
    <n v="195"/>
    <n v="4.3"/>
    <x v="1"/>
    <x v="4"/>
    <x v="0"/>
    <x v="2"/>
  </r>
  <r>
    <s v="Call_8096"/>
    <x v="2"/>
    <x v="12"/>
    <x v="1"/>
    <x v="260"/>
    <n v="48"/>
    <n v="4.7"/>
    <x v="1"/>
    <x v="5"/>
    <x v="1"/>
    <x v="0"/>
  </r>
  <r>
    <s v="Call_8097"/>
    <x v="6"/>
    <x v="55"/>
    <x v="4"/>
    <x v="261"/>
    <n v="29"/>
    <n v="4.8"/>
    <x v="1"/>
    <x v="6"/>
    <x v="1"/>
    <x v="0"/>
  </r>
  <r>
    <s v="Call_8098"/>
    <x v="0"/>
    <x v="130"/>
    <x v="0"/>
    <x v="261"/>
    <n v="44"/>
    <n v="4.7"/>
    <x v="1"/>
    <x v="6"/>
    <x v="0"/>
    <x v="0"/>
  </r>
  <r>
    <s v="Call_8099"/>
    <x v="1"/>
    <x v="35"/>
    <x v="2"/>
    <x v="261"/>
    <n v="140"/>
    <n v="4.3"/>
    <x v="1"/>
    <x v="6"/>
    <x v="1"/>
    <x v="2"/>
  </r>
  <r>
    <s v="Call_8100"/>
    <x v="13"/>
    <x v="19"/>
    <x v="2"/>
    <x v="261"/>
    <n v="105"/>
    <n v="3.8"/>
    <x v="1"/>
    <x v="6"/>
    <x v="0"/>
    <x v="2"/>
  </r>
  <r>
    <s v="Call_8101"/>
    <x v="5"/>
    <x v="118"/>
    <x v="2"/>
    <x v="261"/>
    <n v="82"/>
    <n v="4.5999999999999996"/>
    <x v="1"/>
    <x v="6"/>
    <x v="1"/>
    <x v="0"/>
  </r>
  <r>
    <s v="Call_8102"/>
    <x v="0"/>
    <x v="123"/>
    <x v="0"/>
    <x v="261"/>
    <n v="24"/>
    <n v="2.9"/>
    <x v="1"/>
    <x v="6"/>
    <x v="3"/>
    <x v="1"/>
  </r>
  <r>
    <s v="Call_8103"/>
    <x v="4"/>
    <x v="37"/>
    <x v="4"/>
    <x v="262"/>
    <n v="205"/>
    <n v="4.8"/>
    <x v="1"/>
    <x v="0"/>
    <x v="1"/>
    <x v="0"/>
  </r>
  <r>
    <s v="Call_8104"/>
    <x v="1"/>
    <x v="108"/>
    <x v="1"/>
    <x v="262"/>
    <n v="225"/>
    <n v="4.9000000000000004"/>
    <x v="1"/>
    <x v="0"/>
    <x v="2"/>
    <x v="0"/>
  </r>
  <r>
    <s v="Call_8105"/>
    <x v="4"/>
    <x v="95"/>
    <x v="4"/>
    <x v="262"/>
    <n v="50"/>
    <n v="3.4"/>
    <x v="1"/>
    <x v="0"/>
    <x v="0"/>
    <x v="1"/>
  </r>
  <r>
    <s v="Call_8106"/>
    <x v="4"/>
    <x v="71"/>
    <x v="2"/>
    <x v="262"/>
    <n v="80"/>
    <n v="4.3"/>
    <x v="1"/>
    <x v="0"/>
    <x v="2"/>
    <x v="2"/>
  </r>
  <r>
    <s v="Call_8107"/>
    <x v="5"/>
    <x v="120"/>
    <x v="1"/>
    <x v="262"/>
    <n v="78"/>
    <n v="3.9"/>
    <x v="1"/>
    <x v="0"/>
    <x v="0"/>
    <x v="2"/>
  </r>
  <r>
    <s v="Call_8108"/>
    <x v="3"/>
    <x v="122"/>
    <x v="4"/>
    <x v="263"/>
    <n v="40"/>
    <n v="3.9"/>
    <x v="1"/>
    <x v="1"/>
    <x v="1"/>
    <x v="2"/>
  </r>
  <r>
    <s v="Call_8109"/>
    <x v="5"/>
    <x v="120"/>
    <x v="1"/>
    <x v="263"/>
    <n v="176"/>
    <n v="1.5"/>
    <x v="1"/>
    <x v="1"/>
    <x v="0"/>
    <x v="3"/>
  </r>
  <r>
    <s v="Call_8110"/>
    <x v="11"/>
    <x v="6"/>
    <x v="4"/>
    <x v="263"/>
    <n v="78"/>
    <n v="3"/>
    <x v="1"/>
    <x v="1"/>
    <x v="0"/>
    <x v="1"/>
  </r>
  <r>
    <s v="Call_8111"/>
    <x v="14"/>
    <x v="81"/>
    <x v="1"/>
    <x v="263"/>
    <n v="42"/>
    <n v="4.2"/>
    <x v="1"/>
    <x v="1"/>
    <x v="2"/>
    <x v="2"/>
  </r>
  <r>
    <s v="Call_8112"/>
    <x v="3"/>
    <x v="78"/>
    <x v="4"/>
    <x v="263"/>
    <n v="38"/>
    <n v="3.7"/>
    <x v="1"/>
    <x v="1"/>
    <x v="3"/>
    <x v="2"/>
  </r>
  <r>
    <s v="Call_8113"/>
    <x v="2"/>
    <x v="69"/>
    <x v="3"/>
    <x v="263"/>
    <n v="27"/>
    <n v="4.2"/>
    <x v="1"/>
    <x v="1"/>
    <x v="0"/>
    <x v="2"/>
  </r>
  <r>
    <s v="Call_8114"/>
    <x v="5"/>
    <x v="65"/>
    <x v="0"/>
    <x v="264"/>
    <n v="45"/>
    <n v="4.4000000000000004"/>
    <x v="1"/>
    <x v="2"/>
    <x v="1"/>
    <x v="2"/>
  </r>
  <r>
    <s v="Call_8115"/>
    <x v="7"/>
    <x v="74"/>
    <x v="4"/>
    <x v="264"/>
    <n v="215"/>
    <n v="4"/>
    <x v="1"/>
    <x v="2"/>
    <x v="0"/>
    <x v="2"/>
  </r>
  <r>
    <s v="Call_8116"/>
    <x v="6"/>
    <x v="23"/>
    <x v="4"/>
    <x v="265"/>
    <n v="72"/>
    <n v="4.7"/>
    <x v="1"/>
    <x v="3"/>
    <x v="1"/>
    <x v="0"/>
  </r>
  <r>
    <s v="Call_8117"/>
    <x v="3"/>
    <x v="160"/>
    <x v="2"/>
    <x v="265"/>
    <n v="160"/>
    <n v="2.8"/>
    <x v="1"/>
    <x v="3"/>
    <x v="1"/>
    <x v="1"/>
  </r>
  <r>
    <s v="Call_8118"/>
    <x v="6"/>
    <x v="76"/>
    <x v="4"/>
    <x v="265"/>
    <n v="165"/>
    <n v="2.5"/>
    <x v="1"/>
    <x v="3"/>
    <x v="1"/>
    <x v="1"/>
  </r>
  <r>
    <s v="Call_8119"/>
    <x v="1"/>
    <x v="146"/>
    <x v="2"/>
    <x v="265"/>
    <n v="120"/>
    <n v="3.4"/>
    <x v="1"/>
    <x v="3"/>
    <x v="0"/>
    <x v="1"/>
  </r>
  <r>
    <s v="Call_8120"/>
    <x v="0"/>
    <x v="122"/>
    <x v="1"/>
    <x v="265"/>
    <n v="117"/>
    <n v="4.8"/>
    <x v="1"/>
    <x v="3"/>
    <x v="1"/>
    <x v="0"/>
  </r>
  <r>
    <s v="Call_8121"/>
    <x v="8"/>
    <x v="94"/>
    <x v="3"/>
    <x v="266"/>
    <n v="29"/>
    <n v="4.3"/>
    <x v="1"/>
    <x v="4"/>
    <x v="1"/>
    <x v="2"/>
  </r>
  <r>
    <s v="Call_8122"/>
    <x v="0"/>
    <x v="54"/>
    <x v="2"/>
    <x v="266"/>
    <n v="64"/>
    <n v="4.5"/>
    <x v="1"/>
    <x v="4"/>
    <x v="2"/>
    <x v="0"/>
  </r>
  <r>
    <s v="Call_8123"/>
    <x v="11"/>
    <x v="62"/>
    <x v="1"/>
    <x v="266"/>
    <n v="84"/>
    <n v="3.6"/>
    <x v="1"/>
    <x v="4"/>
    <x v="2"/>
    <x v="2"/>
  </r>
  <r>
    <s v="Call_8124"/>
    <x v="7"/>
    <x v="55"/>
    <x v="4"/>
    <x v="266"/>
    <n v="42"/>
    <n v="3.7"/>
    <x v="1"/>
    <x v="4"/>
    <x v="1"/>
    <x v="2"/>
  </r>
  <r>
    <s v="Call_8125"/>
    <x v="3"/>
    <x v="30"/>
    <x v="4"/>
    <x v="266"/>
    <n v="120"/>
    <n v="3.5"/>
    <x v="1"/>
    <x v="4"/>
    <x v="0"/>
    <x v="2"/>
  </r>
  <r>
    <s v="Call_8126"/>
    <x v="11"/>
    <x v="116"/>
    <x v="3"/>
    <x v="267"/>
    <n v="80"/>
    <n v="4.7"/>
    <x v="1"/>
    <x v="5"/>
    <x v="1"/>
    <x v="0"/>
  </r>
  <r>
    <s v="Call_8127"/>
    <x v="8"/>
    <x v="28"/>
    <x v="2"/>
    <x v="267"/>
    <n v="185"/>
    <n v="3.5"/>
    <x v="1"/>
    <x v="5"/>
    <x v="0"/>
    <x v="2"/>
  </r>
  <r>
    <s v="Call_8128"/>
    <x v="4"/>
    <x v="73"/>
    <x v="0"/>
    <x v="268"/>
    <n v="135"/>
    <n v="3.9"/>
    <x v="1"/>
    <x v="6"/>
    <x v="2"/>
    <x v="2"/>
  </r>
  <r>
    <s v="Call_8129"/>
    <x v="4"/>
    <x v="113"/>
    <x v="2"/>
    <x v="268"/>
    <n v="20"/>
    <n v="4.8"/>
    <x v="1"/>
    <x v="6"/>
    <x v="0"/>
    <x v="0"/>
  </r>
  <r>
    <s v="Call_8130"/>
    <x v="12"/>
    <x v="101"/>
    <x v="2"/>
    <x v="268"/>
    <n v="31"/>
    <n v="4"/>
    <x v="1"/>
    <x v="6"/>
    <x v="2"/>
    <x v="2"/>
  </r>
  <r>
    <s v="Call_8131"/>
    <x v="14"/>
    <x v="17"/>
    <x v="3"/>
    <x v="269"/>
    <n v="120"/>
    <n v="4.7"/>
    <x v="1"/>
    <x v="0"/>
    <x v="2"/>
    <x v="0"/>
  </r>
  <r>
    <s v="Call_8132"/>
    <x v="1"/>
    <x v="22"/>
    <x v="1"/>
    <x v="269"/>
    <n v="117"/>
    <n v="3.6"/>
    <x v="1"/>
    <x v="0"/>
    <x v="0"/>
    <x v="2"/>
  </r>
  <r>
    <s v="Call_8133"/>
    <x v="14"/>
    <x v="77"/>
    <x v="4"/>
    <x v="269"/>
    <n v="80"/>
    <n v="4.5"/>
    <x v="1"/>
    <x v="0"/>
    <x v="0"/>
    <x v="0"/>
  </r>
  <r>
    <s v="Call_8134"/>
    <x v="14"/>
    <x v="39"/>
    <x v="0"/>
    <x v="270"/>
    <n v="117"/>
    <n v="4"/>
    <x v="1"/>
    <x v="1"/>
    <x v="2"/>
    <x v="2"/>
  </r>
  <r>
    <s v="Call_8135"/>
    <x v="8"/>
    <x v="74"/>
    <x v="3"/>
    <x v="270"/>
    <n v="60"/>
    <n v="4.5"/>
    <x v="1"/>
    <x v="1"/>
    <x v="0"/>
    <x v="0"/>
  </r>
  <r>
    <s v="Call_8136"/>
    <x v="4"/>
    <x v="79"/>
    <x v="4"/>
    <x v="271"/>
    <n v="58"/>
    <n v="3.9"/>
    <x v="1"/>
    <x v="2"/>
    <x v="3"/>
    <x v="2"/>
  </r>
  <r>
    <s v="Call_8137"/>
    <x v="12"/>
    <x v="113"/>
    <x v="0"/>
    <x v="271"/>
    <n v="41"/>
    <n v="4.3"/>
    <x v="1"/>
    <x v="2"/>
    <x v="0"/>
    <x v="2"/>
  </r>
  <r>
    <s v="Call_8138"/>
    <x v="3"/>
    <x v="21"/>
    <x v="1"/>
    <x v="271"/>
    <n v="180"/>
    <n v="3.6"/>
    <x v="1"/>
    <x v="2"/>
    <x v="0"/>
    <x v="2"/>
  </r>
  <r>
    <s v="Call_8139"/>
    <x v="13"/>
    <x v="69"/>
    <x v="1"/>
    <x v="271"/>
    <n v="42"/>
    <n v="3.6"/>
    <x v="1"/>
    <x v="2"/>
    <x v="0"/>
    <x v="2"/>
  </r>
  <r>
    <s v="Call_8140"/>
    <x v="13"/>
    <x v="2"/>
    <x v="1"/>
    <x v="272"/>
    <n v="24"/>
    <n v="4"/>
    <x v="1"/>
    <x v="3"/>
    <x v="0"/>
    <x v="2"/>
  </r>
  <r>
    <s v="Call_8141"/>
    <x v="12"/>
    <x v="58"/>
    <x v="1"/>
    <x v="272"/>
    <n v="125"/>
    <n v="4.2"/>
    <x v="1"/>
    <x v="3"/>
    <x v="0"/>
    <x v="2"/>
  </r>
  <r>
    <s v="Call_8142"/>
    <x v="12"/>
    <x v="99"/>
    <x v="0"/>
    <x v="273"/>
    <n v="78"/>
    <n v="4.3"/>
    <x v="1"/>
    <x v="4"/>
    <x v="0"/>
    <x v="2"/>
  </r>
  <r>
    <s v="Call_8143"/>
    <x v="9"/>
    <x v="66"/>
    <x v="2"/>
    <x v="273"/>
    <n v="180"/>
    <n v="3.8"/>
    <x v="1"/>
    <x v="4"/>
    <x v="0"/>
    <x v="2"/>
  </r>
  <r>
    <s v="Call_8144"/>
    <x v="7"/>
    <x v="161"/>
    <x v="0"/>
    <x v="273"/>
    <n v="84"/>
    <n v="4.4000000000000004"/>
    <x v="1"/>
    <x v="4"/>
    <x v="1"/>
    <x v="2"/>
  </r>
  <r>
    <s v="Call_8145"/>
    <x v="4"/>
    <x v="98"/>
    <x v="0"/>
    <x v="273"/>
    <n v="26"/>
    <n v="4.7"/>
    <x v="1"/>
    <x v="4"/>
    <x v="3"/>
    <x v="0"/>
  </r>
  <r>
    <s v="Call_8146"/>
    <x v="1"/>
    <x v="30"/>
    <x v="0"/>
    <x v="274"/>
    <n v="140"/>
    <n v="3.6"/>
    <x v="1"/>
    <x v="5"/>
    <x v="0"/>
    <x v="2"/>
  </r>
  <r>
    <s v="Call_8147"/>
    <x v="3"/>
    <x v="156"/>
    <x v="2"/>
    <x v="274"/>
    <n v="31"/>
    <n v="2.2000000000000002"/>
    <x v="1"/>
    <x v="5"/>
    <x v="0"/>
    <x v="3"/>
  </r>
  <r>
    <s v="Call_8148"/>
    <x v="8"/>
    <x v="113"/>
    <x v="2"/>
    <x v="274"/>
    <n v="108"/>
    <n v="4.8"/>
    <x v="1"/>
    <x v="5"/>
    <x v="0"/>
    <x v="0"/>
  </r>
  <r>
    <s v="Call_8149"/>
    <x v="7"/>
    <x v="70"/>
    <x v="3"/>
    <x v="275"/>
    <n v="58"/>
    <n v="4.3"/>
    <x v="1"/>
    <x v="6"/>
    <x v="1"/>
    <x v="2"/>
  </r>
  <r>
    <s v="Call_8150"/>
    <x v="7"/>
    <x v="90"/>
    <x v="2"/>
    <x v="275"/>
    <n v="185"/>
    <n v="2.2000000000000002"/>
    <x v="1"/>
    <x v="6"/>
    <x v="0"/>
    <x v="3"/>
  </r>
  <r>
    <s v="Call_8151"/>
    <x v="7"/>
    <x v="53"/>
    <x v="2"/>
    <x v="275"/>
    <n v="40"/>
    <n v="4.8"/>
    <x v="1"/>
    <x v="6"/>
    <x v="0"/>
    <x v="0"/>
  </r>
  <r>
    <s v="Call_8152"/>
    <x v="7"/>
    <x v="157"/>
    <x v="4"/>
    <x v="275"/>
    <n v="225"/>
    <n v="2.6"/>
    <x v="1"/>
    <x v="6"/>
    <x v="3"/>
    <x v="1"/>
  </r>
  <r>
    <s v="Call_8153"/>
    <x v="3"/>
    <x v="41"/>
    <x v="3"/>
    <x v="275"/>
    <n v="150"/>
    <n v="2.6"/>
    <x v="1"/>
    <x v="6"/>
    <x v="0"/>
    <x v="1"/>
  </r>
  <r>
    <s v="Call_8154"/>
    <x v="6"/>
    <x v="50"/>
    <x v="1"/>
    <x v="276"/>
    <n v="88"/>
    <n v="3.4"/>
    <x v="1"/>
    <x v="0"/>
    <x v="0"/>
    <x v="1"/>
  </r>
  <r>
    <s v="Call_8155"/>
    <x v="10"/>
    <x v="103"/>
    <x v="0"/>
    <x v="276"/>
    <n v="140"/>
    <n v="3.7"/>
    <x v="1"/>
    <x v="0"/>
    <x v="2"/>
    <x v="2"/>
  </r>
  <r>
    <s v="Call_8156"/>
    <x v="6"/>
    <x v="52"/>
    <x v="1"/>
    <x v="276"/>
    <n v="68"/>
    <n v="2.1"/>
    <x v="1"/>
    <x v="0"/>
    <x v="1"/>
    <x v="3"/>
  </r>
  <r>
    <s v="Call_8157"/>
    <x v="1"/>
    <x v="7"/>
    <x v="4"/>
    <x v="277"/>
    <n v="105"/>
    <n v="3.6"/>
    <x v="1"/>
    <x v="1"/>
    <x v="2"/>
    <x v="2"/>
  </r>
  <r>
    <s v="Call_8158"/>
    <x v="13"/>
    <x v="112"/>
    <x v="0"/>
    <x v="277"/>
    <n v="40"/>
    <n v="3.8"/>
    <x v="1"/>
    <x v="1"/>
    <x v="1"/>
    <x v="2"/>
  </r>
  <r>
    <s v="Call_8159"/>
    <x v="9"/>
    <x v="84"/>
    <x v="0"/>
    <x v="277"/>
    <n v="82"/>
    <n v="3.1"/>
    <x v="1"/>
    <x v="1"/>
    <x v="0"/>
    <x v="1"/>
  </r>
  <r>
    <s v="Call_8160"/>
    <x v="0"/>
    <x v="96"/>
    <x v="4"/>
    <x v="278"/>
    <n v="90"/>
    <n v="4.4000000000000004"/>
    <x v="1"/>
    <x v="2"/>
    <x v="0"/>
    <x v="2"/>
  </r>
  <r>
    <s v="Call_8161"/>
    <x v="2"/>
    <x v="133"/>
    <x v="3"/>
    <x v="279"/>
    <n v="66"/>
    <n v="4.8"/>
    <x v="1"/>
    <x v="3"/>
    <x v="1"/>
    <x v="0"/>
  </r>
  <r>
    <s v="Call_8162"/>
    <x v="14"/>
    <x v="63"/>
    <x v="1"/>
    <x v="279"/>
    <n v="78"/>
    <n v="3.5"/>
    <x v="1"/>
    <x v="3"/>
    <x v="0"/>
    <x v="2"/>
  </r>
  <r>
    <s v="Call_8163"/>
    <x v="3"/>
    <x v="6"/>
    <x v="3"/>
    <x v="280"/>
    <n v="66"/>
    <n v="4.4000000000000004"/>
    <x v="1"/>
    <x v="4"/>
    <x v="0"/>
    <x v="2"/>
  </r>
  <r>
    <s v="Call_8164"/>
    <x v="13"/>
    <x v="108"/>
    <x v="4"/>
    <x v="281"/>
    <n v="160"/>
    <n v="3.8"/>
    <x v="1"/>
    <x v="5"/>
    <x v="2"/>
    <x v="2"/>
  </r>
  <r>
    <s v="Call_8165"/>
    <x v="12"/>
    <x v="59"/>
    <x v="0"/>
    <x v="282"/>
    <n v="144"/>
    <n v="3.8"/>
    <x v="1"/>
    <x v="6"/>
    <x v="0"/>
    <x v="2"/>
  </r>
  <r>
    <s v="Call_8166"/>
    <x v="13"/>
    <x v="141"/>
    <x v="2"/>
    <x v="282"/>
    <n v="200"/>
    <n v="4.5999999999999996"/>
    <x v="1"/>
    <x v="6"/>
    <x v="0"/>
    <x v="0"/>
  </r>
  <r>
    <s v="Call_8167"/>
    <x v="5"/>
    <x v="143"/>
    <x v="1"/>
    <x v="283"/>
    <n v="220"/>
    <n v="5"/>
    <x v="1"/>
    <x v="1"/>
    <x v="2"/>
    <x v="0"/>
  </r>
  <r>
    <s v="Call_8168"/>
    <x v="3"/>
    <x v="28"/>
    <x v="3"/>
    <x v="284"/>
    <n v="112"/>
    <n v="3.2"/>
    <x v="1"/>
    <x v="2"/>
    <x v="0"/>
    <x v="1"/>
  </r>
  <r>
    <s v="Call_8169"/>
    <x v="2"/>
    <x v="129"/>
    <x v="4"/>
    <x v="284"/>
    <n v="110"/>
    <n v="3.7"/>
    <x v="1"/>
    <x v="2"/>
    <x v="0"/>
    <x v="2"/>
  </r>
  <r>
    <s v="Call_8170"/>
    <x v="11"/>
    <x v="33"/>
    <x v="0"/>
    <x v="285"/>
    <n v="160"/>
    <n v="2.7"/>
    <x v="1"/>
    <x v="3"/>
    <x v="0"/>
    <x v="1"/>
  </r>
  <r>
    <s v="Call_8171"/>
    <x v="11"/>
    <x v="78"/>
    <x v="4"/>
    <x v="285"/>
    <n v="84"/>
    <n v="4"/>
    <x v="1"/>
    <x v="3"/>
    <x v="3"/>
    <x v="2"/>
  </r>
  <r>
    <s v="Call_8172"/>
    <x v="2"/>
    <x v="108"/>
    <x v="1"/>
    <x v="285"/>
    <n v="124"/>
    <n v="2.6"/>
    <x v="1"/>
    <x v="3"/>
    <x v="2"/>
    <x v="1"/>
  </r>
  <r>
    <s v="Call_8173"/>
    <x v="11"/>
    <x v="89"/>
    <x v="2"/>
    <x v="285"/>
    <n v="84"/>
    <n v="4.5999999999999996"/>
    <x v="1"/>
    <x v="3"/>
    <x v="1"/>
    <x v="0"/>
  </r>
  <r>
    <s v="Call_8174"/>
    <x v="1"/>
    <x v="130"/>
    <x v="3"/>
    <x v="286"/>
    <n v="130"/>
    <n v="2.7"/>
    <x v="1"/>
    <x v="4"/>
    <x v="0"/>
    <x v="1"/>
  </r>
  <r>
    <s v="Call_8175"/>
    <x v="12"/>
    <x v="55"/>
    <x v="0"/>
    <x v="286"/>
    <n v="215"/>
    <n v="3.5"/>
    <x v="1"/>
    <x v="4"/>
    <x v="1"/>
    <x v="2"/>
  </r>
  <r>
    <s v="Call_8176"/>
    <x v="3"/>
    <x v="50"/>
    <x v="1"/>
    <x v="287"/>
    <n v="132"/>
    <n v="3.6"/>
    <x v="1"/>
    <x v="5"/>
    <x v="0"/>
    <x v="2"/>
  </r>
  <r>
    <s v="Call_8177"/>
    <x v="6"/>
    <x v="34"/>
    <x v="3"/>
    <x v="287"/>
    <n v="88"/>
    <n v="4.9000000000000004"/>
    <x v="1"/>
    <x v="5"/>
    <x v="0"/>
    <x v="0"/>
  </r>
  <r>
    <s v="Call_8178"/>
    <x v="0"/>
    <x v="48"/>
    <x v="1"/>
    <x v="287"/>
    <n v="140"/>
    <n v="3.9"/>
    <x v="1"/>
    <x v="5"/>
    <x v="0"/>
    <x v="2"/>
  </r>
  <r>
    <s v="Call_8179"/>
    <x v="11"/>
    <x v="5"/>
    <x v="3"/>
    <x v="288"/>
    <n v="66"/>
    <n v="4.7"/>
    <x v="1"/>
    <x v="6"/>
    <x v="0"/>
    <x v="0"/>
  </r>
  <r>
    <s v="Call_8180"/>
    <x v="8"/>
    <x v="34"/>
    <x v="0"/>
    <x v="288"/>
    <n v="23"/>
    <n v="4.5"/>
    <x v="1"/>
    <x v="6"/>
    <x v="0"/>
    <x v="0"/>
  </r>
  <r>
    <s v="Call_8181"/>
    <x v="6"/>
    <x v="148"/>
    <x v="0"/>
    <x v="289"/>
    <n v="220"/>
    <n v="4.5"/>
    <x v="1"/>
    <x v="0"/>
    <x v="1"/>
    <x v="0"/>
  </r>
  <r>
    <s v="Call_8182"/>
    <x v="7"/>
    <x v="63"/>
    <x v="4"/>
    <x v="290"/>
    <n v="175"/>
    <n v="4.4000000000000004"/>
    <x v="1"/>
    <x v="1"/>
    <x v="0"/>
    <x v="2"/>
  </r>
  <r>
    <s v="Call_8183"/>
    <x v="13"/>
    <x v="25"/>
    <x v="0"/>
    <x v="290"/>
    <n v="172"/>
    <n v="4.0999999999999996"/>
    <x v="1"/>
    <x v="1"/>
    <x v="0"/>
    <x v="2"/>
  </r>
  <r>
    <s v="Call_8184"/>
    <x v="9"/>
    <x v="129"/>
    <x v="2"/>
    <x v="290"/>
    <n v="108"/>
    <n v="3.8"/>
    <x v="1"/>
    <x v="1"/>
    <x v="0"/>
    <x v="2"/>
  </r>
  <r>
    <s v="Call_8185"/>
    <x v="8"/>
    <x v="121"/>
    <x v="0"/>
    <x v="291"/>
    <n v="43"/>
    <n v="4.2"/>
    <x v="1"/>
    <x v="2"/>
    <x v="2"/>
    <x v="2"/>
  </r>
  <r>
    <s v="Call_8186"/>
    <x v="6"/>
    <x v="40"/>
    <x v="1"/>
    <x v="291"/>
    <n v="44"/>
    <n v="2.2000000000000002"/>
    <x v="1"/>
    <x v="2"/>
    <x v="1"/>
    <x v="3"/>
  </r>
  <r>
    <s v="Call_8187"/>
    <x v="13"/>
    <x v="87"/>
    <x v="4"/>
    <x v="291"/>
    <n v="105"/>
    <n v="3.9"/>
    <x v="1"/>
    <x v="2"/>
    <x v="1"/>
    <x v="2"/>
  </r>
  <r>
    <s v="Call_8188"/>
    <x v="7"/>
    <x v="97"/>
    <x v="1"/>
    <x v="292"/>
    <n v="34"/>
    <n v="3.9"/>
    <x v="1"/>
    <x v="3"/>
    <x v="0"/>
    <x v="2"/>
  </r>
  <r>
    <s v="Call_8189"/>
    <x v="4"/>
    <x v="117"/>
    <x v="0"/>
    <x v="292"/>
    <n v="220"/>
    <n v="4.0999999999999996"/>
    <x v="1"/>
    <x v="3"/>
    <x v="0"/>
    <x v="2"/>
  </r>
  <r>
    <s v="Call_8190"/>
    <x v="0"/>
    <x v="90"/>
    <x v="4"/>
    <x v="292"/>
    <n v="225"/>
    <n v="4.5999999999999996"/>
    <x v="1"/>
    <x v="3"/>
    <x v="0"/>
    <x v="0"/>
  </r>
  <r>
    <s v="Call_8191"/>
    <x v="2"/>
    <x v="93"/>
    <x v="4"/>
    <x v="293"/>
    <n v="37"/>
    <n v="4.0999999999999996"/>
    <x v="1"/>
    <x v="4"/>
    <x v="2"/>
    <x v="2"/>
  </r>
  <r>
    <s v="Call_8192"/>
    <x v="12"/>
    <x v="47"/>
    <x v="1"/>
    <x v="293"/>
    <n v="44"/>
    <n v="5"/>
    <x v="1"/>
    <x v="4"/>
    <x v="0"/>
    <x v="0"/>
  </r>
  <r>
    <s v="Call_8193"/>
    <x v="5"/>
    <x v="17"/>
    <x v="1"/>
    <x v="294"/>
    <n v="35"/>
    <n v="2.8"/>
    <x v="1"/>
    <x v="5"/>
    <x v="2"/>
    <x v="1"/>
  </r>
  <r>
    <s v="Call_8194"/>
    <x v="12"/>
    <x v="17"/>
    <x v="0"/>
    <x v="294"/>
    <n v="145"/>
    <n v="2.7"/>
    <x v="1"/>
    <x v="5"/>
    <x v="2"/>
    <x v="1"/>
  </r>
  <r>
    <s v="Call_8195"/>
    <x v="6"/>
    <x v="51"/>
    <x v="4"/>
    <x v="294"/>
    <n v="64"/>
    <n v="3.9"/>
    <x v="1"/>
    <x v="5"/>
    <x v="0"/>
    <x v="2"/>
  </r>
  <r>
    <s v="Call_8196"/>
    <x v="12"/>
    <x v="107"/>
    <x v="0"/>
    <x v="295"/>
    <n v="185"/>
    <n v="4.3"/>
    <x v="1"/>
    <x v="6"/>
    <x v="0"/>
    <x v="2"/>
  </r>
  <r>
    <s v="Call_8197"/>
    <x v="3"/>
    <x v="74"/>
    <x v="1"/>
    <x v="295"/>
    <n v="215"/>
    <n v="2.5"/>
    <x v="1"/>
    <x v="6"/>
    <x v="0"/>
    <x v="1"/>
  </r>
  <r>
    <s v="Call_8198"/>
    <x v="8"/>
    <x v="7"/>
    <x v="2"/>
    <x v="295"/>
    <n v="88"/>
    <n v="3.4"/>
    <x v="1"/>
    <x v="6"/>
    <x v="2"/>
    <x v="1"/>
  </r>
  <r>
    <s v="Call_8199"/>
    <x v="12"/>
    <x v="99"/>
    <x v="4"/>
    <x v="295"/>
    <n v="23"/>
    <n v="3.4"/>
    <x v="1"/>
    <x v="6"/>
    <x v="0"/>
    <x v="1"/>
  </r>
  <r>
    <s v="Call_8200"/>
    <x v="2"/>
    <x v="54"/>
    <x v="2"/>
    <x v="296"/>
    <n v="180"/>
    <n v="1.8"/>
    <x v="1"/>
    <x v="0"/>
    <x v="2"/>
    <x v="3"/>
  </r>
  <r>
    <s v="Call_8201"/>
    <x v="13"/>
    <x v="53"/>
    <x v="4"/>
    <x v="297"/>
    <n v="225"/>
    <n v="3.7"/>
    <x v="1"/>
    <x v="1"/>
    <x v="0"/>
    <x v="2"/>
  </r>
  <r>
    <s v="Call_8202"/>
    <x v="4"/>
    <x v="137"/>
    <x v="1"/>
    <x v="298"/>
    <n v="74"/>
    <n v="4.0999999999999996"/>
    <x v="1"/>
    <x v="2"/>
    <x v="3"/>
    <x v="2"/>
  </r>
  <r>
    <s v="Call_8203"/>
    <x v="3"/>
    <x v="119"/>
    <x v="4"/>
    <x v="298"/>
    <n v="36"/>
    <n v="3"/>
    <x v="1"/>
    <x v="2"/>
    <x v="1"/>
    <x v="1"/>
  </r>
  <r>
    <s v="Call_8204"/>
    <x v="5"/>
    <x v="15"/>
    <x v="4"/>
    <x v="299"/>
    <n v="116"/>
    <n v="3.9"/>
    <x v="1"/>
    <x v="4"/>
    <x v="0"/>
    <x v="2"/>
  </r>
  <r>
    <s v="Call_8205"/>
    <x v="3"/>
    <x v="67"/>
    <x v="2"/>
    <x v="299"/>
    <n v="140"/>
    <n v="4"/>
    <x v="1"/>
    <x v="4"/>
    <x v="0"/>
    <x v="2"/>
  </r>
  <r>
    <s v="Call_8206"/>
    <x v="3"/>
    <x v="9"/>
    <x v="1"/>
    <x v="300"/>
    <n v="104"/>
    <n v="4.5"/>
    <x v="1"/>
    <x v="5"/>
    <x v="0"/>
    <x v="0"/>
  </r>
  <r>
    <s v="Call_8207"/>
    <x v="5"/>
    <x v="119"/>
    <x v="3"/>
    <x v="300"/>
    <n v="148"/>
    <n v="4"/>
    <x v="1"/>
    <x v="5"/>
    <x v="1"/>
    <x v="2"/>
  </r>
  <r>
    <s v="Call_8208"/>
    <x v="8"/>
    <x v="108"/>
    <x v="4"/>
    <x v="300"/>
    <n v="205"/>
    <n v="4.3"/>
    <x v="1"/>
    <x v="5"/>
    <x v="2"/>
    <x v="2"/>
  </r>
  <r>
    <s v="Call_8209"/>
    <x v="1"/>
    <x v="132"/>
    <x v="0"/>
    <x v="300"/>
    <n v="210"/>
    <n v="4.8"/>
    <x v="1"/>
    <x v="5"/>
    <x v="3"/>
    <x v="0"/>
  </r>
  <r>
    <s v="Call_8210"/>
    <x v="4"/>
    <x v="38"/>
    <x v="3"/>
    <x v="301"/>
    <n v="41"/>
    <n v="4.7"/>
    <x v="1"/>
    <x v="0"/>
    <x v="0"/>
    <x v="0"/>
  </r>
  <r>
    <s v="Call_8211"/>
    <x v="11"/>
    <x v="74"/>
    <x v="2"/>
    <x v="301"/>
    <n v="136"/>
    <n v="5"/>
    <x v="1"/>
    <x v="0"/>
    <x v="0"/>
    <x v="0"/>
  </r>
  <r>
    <s v="Call_8212"/>
    <x v="9"/>
    <x v="45"/>
    <x v="1"/>
    <x v="302"/>
    <n v="126"/>
    <n v="1.5"/>
    <x v="1"/>
    <x v="1"/>
    <x v="0"/>
    <x v="3"/>
  </r>
  <r>
    <s v="Call_8213"/>
    <x v="2"/>
    <x v="24"/>
    <x v="0"/>
    <x v="303"/>
    <n v="148"/>
    <n v="4.0999999999999996"/>
    <x v="1"/>
    <x v="2"/>
    <x v="0"/>
    <x v="2"/>
  </r>
  <r>
    <s v="Call_8214"/>
    <x v="9"/>
    <x v="72"/>
    <x v="1"/>
    <x v="303"/>
    <n v="125"/>
    <n v="3.9"/>
    <x v="1"/>
    <x v="2"/>
    <x v="1"/>
    <x v="2"/>
  </r>
  <r>
    <s v="Call_8215"/>
    <x v="6"/>
    <x v="144"/>
    <x v="2"/>
    <x v="303"/>
    <n v="25"/>
    <n v="4.0999999999999996"/>
    <x v="1"/>
    <x v="2"/>
    <x v="2"/>
    <x v="2"/>
  </r>
  <r>
    <s v="Call_8216"/>
    <x v="7"/>
    <x v="162"/>
    <x v="4"/>
    <x v="304"/>
    <n v="62"/>
    <n v="2.8"/>
    <x v="1"/>
    <x v="3"/>
    <x v="4"/>
    <x v="1"/>
  </r>
  <r>
    <s v="Call_8217"/>
    <x v="2"/>
    <x v="115"/>
    <x v="2"/>
    <x v="305"/>
    <n v="90"/>
    <n v="4.5999999999999996"/>
    <x v="1"/>
    <x v="4"/>
    <x v="1"/>
    <x v="0"/>
  </r>
  <r>
    <s v="Call_8218"/>
    <x v="1"/>
    <x v="116"/>
    <x v="3"/>
    <x v="306"/>
    <n v="33"/>
    <n v="4.8"/>
    <x v="1"/>
    <x v="5"/>
    <x v="1"/>
    <x v="0"/>
  </r>
  <r>
    <s v="Call_8219"/>
    <x v="3"/>
    <x v="42"/>
    <x v="4"/>
    <x v="306"/>
    <n v="115"/>
    <n v="2.2999999999999998"/>
    <x v="1"/>
    <x v="5"/>
    <x v="0"/>
    <x v="3"/>
  </r>
  <r>
    <s v="Call_8220"/>
    <x v="1"/>
    <x v="122"/>
    <x v="3"/>
    <x v="306"/>
    <n v="45"/>
    <n v="2.6"/>
    <x v="1"/>
    <x v="5"/>
    <x v="1"/>
    <x v="1"/>
  </r>
  <r>
    <s v="Call_8221"/>
    <x v="6"/>
    <x v="156"/>
    <x v="0"/>
    <x v="306"/>
    <n v="114"/>
    <n v="4.8"/>
    <x v="1"/>
    <x v="5"/>
    <x v="0"/>
    <x v="0"/>
  </r>
  <r>
    <s v="Call_8222"/>
    <x v="3"/>
    <x v="9"/>
    <x v="1"/>
    <x v="307"/>
    <n v="72"/>
    <n v="3.7"/>
    <x v="1"/>
    <x v="6"/>
    <x v="0"/>
    <x v="2"/>
  </r>
  <r>
    <s v="Call_8223"/>
    <x v="10"/>
    <x v="63"/>
    <x v="0"/>
    <x v="307"/>
    <n v="205"/>
    <n v="4.2"/>
    <x v="1"/>
    <x v="6"/>
    <x v="0"/>
    <x v="2"/>
  </r>
  <r>
    <s v="Call_8224"/>
    <x v="1"/>
    <x v="40"/>
    <x v="1"/>
    <x v="308"/>
    <n v="42"/>
    <n v="3.3"/>
    <x v="1"/>
    <x v="0"/>
    <x v="1"/>
    <x v="1"/>
  </r>
  <r>
    <s v="Call_8225"/>
    <x v="7"/>
    <x v="122"/>
    <x v="0"/>
    <x v="308"/>
    <n v="96"/>
    <n v="4.3"/>
    <x v="1"/>
    <x v="0"/>
    <x v="1"/>
    <x v="2"/>
  </r>
  <r>
    <s v="Call_8226"/>
    <x v="3"/>
    <x v="145"/>
    <x v="4"/>
    <x v="308"/>
    <n v="64"/>
    <n v="3.7"/>
    <x v="1"/>
    <x v="0"/>
    <x v="2"/>
    <x v="2"/>
  </r>
  <r>
    <s v="Call_8227"/>
    <x v="10"/>
    <x v="50"/>
    <x v="0"/>
    <x v="309"/>
    <n v="72"/>
    <n v="3.7"/>
    <x v="1"/>
    <x v="1"/>
    <x v="0"/>
    <x v="2"/>
  </r>
  <r>
    <s v="Call_8228"/>
    <x v="6"/>
    <x v="18"/>
    <x v="3"/>
    <x v="310"/>
    <n v="27"/>
    <n v="3.1"/>
    <x v="1"/>
    <x v="2"/>
    <x v="2"/>
    <x v="1"/>
  </r>
  <r>
    <s v="Call_8229"/>
    <x v="7"/>
    <x v="67"/>
    <x v="3"/>
    <x v="311"/>
    <n v="200"/>
    <n v="2.4"/>
    <x v="1"/>
    <x v="4"/>
    <x v="0"/>
    <x v="3"/>
  </r>
  <r>
    <s v="Call_8230"/>
    <x v="6"/>
    <x v="128"/>
    <x v="1"/>
    <x v="312"/>
    <n v="93"/>
    <n v="3.5"/>
    <x v="1"/>
    <x v="5"/>
    <x v="3"/>
    <x v="2"/>
  </r>
  <r>
    <s v="Call_8231"/>
    <x v="12"/>
    <x v="54"/>
    <x v="4"/>
    <x v="312"/>
    <n v="54"/>
    <n v="4.3"/>
    <x v="1"/>
    <x v="5"/>
    <x v="2"/>
    <x v="2"/>
  </r>
  <r>
    <s v="Call_8232"/>
    <x v="6"/>
    <x v="6"/>
    <x v="1"/>
    <x v="313"/>
    <n v="72"/>
    <n v="3.4"/>
    <x v="1"/>
    <x v="6"/>
    <x v="0"/>
    <x v="1"/>
  </r>
  <r>
    <s v="Call_8233"/>
    <x v="9"/>
    <x v="47"/>
    <x v="2"/>
    <x v="313"/>
    <n v="82"/>
    <n v="3.7"/>
    <x v="1"/>
    <x v="6"/>
    <x v="0"/>
    <x v="2"/>
  </r>
  <r>
    <s v="Call_8234"/>
    <x v="12"/>
    <x v="74"/>
    <x v="4"/>
    <x v="314"/>
    <n v="164"/>
    <n v="4.8"/>
    <x v="1"/>
    <x v="3"/>
    <x v="0"/>
    <x v="0"/>
  </r>
  <r>
    <s v="Call_8235"/>
    <x v="2"/>
    <x v="30"/>
    <x v="1"/>
    <x v="314"/>
    <n v="78"/>
    <n v="3.3"/>
    <x v="1"/>
    <x v="3"/>
    <x v="0"/>
    <x v="1"/>
  </r>
  <r>
    <s v="Call_8236"/>
    <x v="10"/>
    <x v="109"/>
    <x v="3"/>
    <x v="315"/>
    <n v="135"/>
    <n v="4.2"/>
    <x v="1"/>
    <x v="4"/>
    <x v="2"/>
    <x v="2"/>
  </r>
  <r>
    <s v="Call_8237"/>
    <x v="14"/>
    <x v="76"/>
    <x v="4"/>
    <x v="316"/>
    <n v="145"/>
    <n v="2.6"/>
    <x v="1"/>
    <x v="5"/>
    <x v="1"/>
    <x v="1"/>
  </r>
  <r>
    <s v="Call_8238"/>
    <x v="5"/>
    <x v="74"/>
    <x v="3"/>
    <x v="316"/>
    <n v="115"/>
    <n v="4.9000000000000004"/>
    <x v="1"/>
    <x v="5"/>
    <x v="0"/>
    <x v="0"/>
  </r>
  <r>
    <s v="Call_8239"/>
    <x v="13"/>
    <x v="89"/>
    <x v="1"/>
    <x v="316"/>
    <n v="117"/>
    <n v="2"/>
    <x v="1"/>
    <x v="5"/>
    <x v="1"/>
    <x v="3"/>
  </r>
  <r>
    <s v="Call_8240"/>
    <x v="14"/>
    <x v="119"/>
    <x v="0"/>
    <x v="317"/>
    <n v="36"/>
    <n v="4.7"/>
    <x v="1"/>
    <x v="6"/>
    <x v="1"/>
    <x v="0"/>
  </r>
  <r>
    <s v="Call_8241"/>
    <x v="2"/>
    <x v="64"/>
    <x v="0"/>
    <x v="317"/>
    <n v="84"/>
    <n v="2.8"/>
    <x v="1"/>
    <x v="6"/>
    <x v="2"/>
    <x v="1"/>
  </r>
  <r>
    <s v="Call_8242"/>
    <x v="8"/>
    <x v="56"/>
    <x v="0"/>
    <x v="317"/>
    <n v="66"/>
    <n v="3.2"/>
    <x v="1"/>
    <x v="6"/>
    <x v="1"/>
    <x v="1"/>
  </r>
  <r>
    <s v="Call_8243"/>
    <x v="6"/>
    <x v="52"/>
    <x v="3"/>
    <x v="317"/>
    <n v="76"/>
    <n v="4.7"/>
    <x v="1"/>
    <x v="6"/>
    <x v="1"/>
    <x v="0"/>
  </r>
  <r>
    <s v="Call_8244"/>
    <x v="11"/>
    <x v="116"/>
    <x v="3"/>
    <x v="317"/>
    <n v="185"/>
    <n v="4.8"/>
    <x v="1"/>
    <x v="6"/>
    <x v="1"/>
    <x v="0"/>
  </r>
  <r>
    <s v="Call_8245"/>
    <x v="2"/>
    <x v="116"/>
    <x v="2"/>
    <x v="318"/>
    <n v="80"/>
    <n v="4.7"/>
    <x v="1"/>
    <x v="0"/>
    <x v="1"/>
    <x v="0"/>
  </r>
  <r>
    <s v="Call_8246"/>
    <x v="7"/>
    <x v="81"/>
    <x v="3"/>
    <x v="318"/>
    <n v="148"/>
    <n v="4"/>
    <x v="1"/>
    <x v="0"/>
    <x v="2"/>
    <x v="2"/>
  </r>
  <r>
    <s v="Call_8247"/>
    <x v="2"/>
    <x v="5"/>
    <x v="4"/>
    <x v="319"/>
    <n v="180"/>
    <n v="4.9000000000000004"/>
    <x v="1"/>
    <x v="2"/>
    <x v="0"/>
    <x v="0"/>
  </r>
  <r>
    <s v="Call_8248"/>
    <x v="9"/>
    <x v="134"/>
    <x v="2"/>
    <x v="320"/>
    <n v="190"/>
    <n v="3.7"/>
    <x v="1"/>
    <x v="3"/>
    <x v="0"/>
    <x v="2"/>
  </r>
  <r>
    <s v="Call_8249"/>
    <x v="4"/>
    <x v="107"/>
    <x v="3"/>
    <x v="320"/>
    <n v="38"/>
    <n v="4.5"/>
    <x v="1"/>
    <x v="3"/>
    <x v="0"/>
    <x v="0"/>
  </r>
  <r>
    <s v="Call_8250"/>
    <x v="5"/>
    <x v="77"/>
    <x v="1"/>
    <x v="321"/>
    <n v="82"/>
    <n v="2.1"/>
    <x v="1"/>
    <x v="4"/>
    <x v="0"/>
    <x v="3"/>
  </r>
  <r>
    <s v="Call_8251"/>
    <x v="14"/>
    <x v="34"/>
    <x v="3"/>
    <x v="322"/>
    <n v="88"/>
    <n v="2.8"/>
    <x v="1"/>
    <x v="0"/>
    <x v="0"/>
    <x v="1"/>
  </r>
  <r>
    <s v="Call_8252"/>
    <x v="3"/>
    <x v="129"/>
    <x v="4"/>
    <x v="322"/>
    <n v="42"/>
    <n v="4.0999999999999996"/>
    <x v="1"/>
    <x v="0"/>
    <x v="0"/>
    <x v="2"/>
  </r>
  <r>
    <s v="Call_8253"/>
    <x v="10"/>
    <x v="163"/>
    <x v="0"/>
    <x v="323"/>
    <n v="64"/>
    <n v="3.3"/>
    <x v="1"/>
    <x v="1"/>
    <x v="4"/>
    <x v="1"/>
  </r>
  <r>
    <s v="Call_8254"/>
    <x v="7"/>
    <x v="115"/>
    <x v="0"/>
    <x v="323"/>
    <n v="105"/>
    <n v="1.7"/>
    <x v="1"/>
    <x v="1"/>
    <x v="1"/>
    <x v="3"/>
  </r>
  <r>
    <s v="Call_8255"/>
    <x v="1"/>
    <x v="20"/>
    <x v="2"/>
    <x v="323"/>
    <n v="25"/>
    <n v="3.6"/>
    <x v="1"/>
    <x v="1"/>
    <x v="2"/>
    <x v="2"/>
  </r>
  <r>
    <s v="Call_8256"/>
    <x v="0"/>
    <x v="31"/>
    <x v="1"/>
    <x v="324"/>
    <n v="176"/>
    <n v="3.6"/>
    <x v="1"/>
    <x v="2"/>
    <x v="0"/>
    <x v="2"/>
  </r>
  <r>
    <s v="Call_8257"/>
    <x v="0"/>
    <x v="32"/>
    <x v="3"/>
    <x v="325"/>
    <n v="46"/>
    <n v="4.5999999999999996"/>
    <x v="1"/>
    <x v="3"/>
    <x v="0"/>
    <x v="0"/>
  </r>
  <r>
    <s v="Call_8258"/>
    <x v="9"/>
    <x v="113"/>
    <x v="0"/>
    <x v="325"/>
    <n v="164"/>
    <n v="4.8"/>
    <x v="1"/>
    <x v="3"/>
    <x v="0"/>
    <x v="0"/>
  </r>
  <r>
    <s v="Call_8259"/>
    <x v="10"/>
    <x v="55"/>
    <x v="0"/>
    <x v="326"/>
    <n v="64"/>
    <n v="4.5"/>
    <x v="1"/>
    <x v="4"/>
    <x v="1"/>
    <x v="0"/>
  </r>
  <r>
    <s v="Call_8260"/>
    <x v="8"/>
    <x v="96"/>
    <x v="4"/>
    <x v="326"/>
    <n v="205"/>
    <n v="4.5"/>
    <x v="1"/>
    <x v="4"/>
    <x v="0"/>
    <x v="0"/>
  </r>
  <r>
    <s v="Call_8261"/>
    <x v="2"/>
    <x v="155"/>
    <x v="4"/>
    <x v="327"/>
    <n v="100"/>
    <n v="4.5999999999999996"/>
    <x v="1"/>
    <x v="5"/>
    <x v="1"/>
    <x v="0"/>
  </r>
  <r>
    <s v="Call_8262"/>
    <x v="4"/>
    <x v="101"/>
    <x v="1"/>
    <x v="327"/>
    <n v="111"/>
    <n v="4.5999999999999996"/>
    <x v="1"/>
    <x v="5"/>
    <x v="2"/>
    <x v="0"/>
  </r>
  <r>
    <s v="Call_8263"/>
    <x v="3"/>
    <x v="77"/>
    <x v="2"/>
    <x v="327"/>
    <n v="80"/>
    <n v="3.5"/>
    <x v="1"/>
    <x v="5"/>
    <x v="0"/>
    <x v="2"/>
  </r>
  <r>
    <s v="Call_8264"/>
    <x v="10"/>
    <x v="48"/>
    <x v="3"/>
    <x v="327"/>
    <n v="50"/>
    <n v="2.9"/>
    <x v="1"/>
    <x v="5"/>
    <x v="0"/>
    <x v="1"/>
  </r>
  <r>
    <s v="Call_8265"/>
    <x v="3"/>
    <x v="97"/>
    <x v="0"/>
    <x v="328"/>
    <n v="165"/>
    <n v="4.7"/>
    <x v="1"/>
    <x v="6"/>
    <x v="0"/>
    <x v="0"/>
  </r>
  <r>
    <s v="Call_8266"/>
    <x v="8"/>
    <x v="22"/>
    <x v="0"/>
    <x v="328"/>
    <n v="28"/>
    <n v="3.9"/>
    <x v="1"/>
    <x v="6"/>
    <x v="0"/>
    <x v="2"/>
  </r>
  <r>
    <s v="Call_8267"/>
    <x v="5"/>
    <x v="76"/>
    <x v="3"/>
    <x v="328"/>
    <n v="215"/>
    <n v="3.8"/>
    <x v="1"/>
    <x v="6"/>
    <x v="1"/>
    <x v="2"/>
  </r>
  <r>
    <s v="Call_8268"/>
    <x v="7"/>
    <x v="148"/>
    <x v="0"/>
    <x v="329"/>
    <n v="115"/>
    <n v="2.2999999999999998"/>
    <x v="1"/>
    <x v="0"/>
    <x v="1"/>
    <x v="3"/>
  </r>
  <r>
    <s v="Call_8269"/>
    <x v="6"/>
    <x v="114"/>
    <x v="0"/>
    <x v="329"/>
    <n v="64"/>
    <n v="3.7"/>
    <x v="1"/>
    <x v="0"/>
    <x v="1"/>
    <x v="2"/>
  </r>
  <r>
    <s v="Call_8270"/>
    <x v="9"/>
    <x v="59"/>
    <x v="2"/>
    <x v="329"/>
    <n v="40"/>
    <n v="3.9"/>
    <x v="1"/>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E61B0-25E1-4FDA-B8A4-8E093F3F72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9" firstHeaderRow="0" firstDataRow="1" firstDataCol="1"/>
  <pivotFields count="13">
    <pivotField dataField="1" showAll="0"/>
    <pivotField axis="axisRow" showAll="0">
      <items count="16">
        <item x="13"/>
        <item x="8"/>
        <item x="0"/>
        <item x="1"/>
        <item x="2"/>
        <item x="10"/>
        <item x="5"/>
        <item x="14"/>
        <item x="9"/>
        <item x="6"/>
        <item x="4"/>
        <item x="12"/>
        <item x="7"/>
        <item x="3"/>
        <item x="11"/>
        <item t="default"/>
      </items>
    </pivotField>
    <pivotField showAll="0"/>
    <pivotField showAll="0"/>
    <pivotField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Count of Call number" fld="0" subtotal="count" baseField="0" baseItem="0"/>
    <dataField name="Average of Satisfaction Rating" fld="6"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2AF089-EC71-4AD4-90CF-2B95D5F79C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3">
    <pivotField showAll="0"/>
    <pivotField axis="axisRow" showAll="0" measureFilter="1" sortType="descending">
      <items count="16">
        <item x="13"/>
        <item x="8"/>
        <item x="0"/>
        <item x="1"/>
        <item x="2"/>
        <item x="10"/>
        <item x="5"/>
        <item x="14"/>
        <item x="9"/>
        <item x="6"/>
        <item x="4"/>
        <item x="12"/>
        <item x="7"/>
        <item x="3"/>
        <item x="11"/>
        <item t="default"/>
      </items>
      <autoSortScope>
        <pivotArea dataOnly="0" outline="0" fieldPosition="0">
          <references count="1">
            <reference field="4294967294" count="1" selected="0">
              <x v="0"/>
            </reference>
          </references>
        </pivotArea>
      </autoSortScope>
    </pivotField>
    <pivotField showAll="0"/>
    <pivotField showAll="0">
      <items count="6">
        <item x="2"/>
        <item x="1"/>
        <item x="4"/>
        <item x="3"/>
        <item x="0"/>
        <item t="default"/>
      </items>
    </pivotField>
    <pivotField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dataFiel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v="4"/>
    </i>
    <i>
      <x v="3"/>
    </i>
    <i>
      <x v="12"/>
    </i>
    <i>
      <x v="6"/>
    </i>
    <i>
      <x v="11"/>
    </i>
    <i>
      <x/>
    </i>
    <i>
      <x v="10"/>
    </i>
    <i>
      <x v="8"/>
    </i>
    <i>
      <x v="14"/>
    </i>
    <i>
      <x v="9"/>
    </i>
    <i t="grand">
      <x/>
    </i>
  </rowItems>
  <colItems count="1">
    <i/>
  </colItems>
  <dataFields count="1">
    <dataField name="Sum of Purchase Amount" fld="5" baseField="0" baseItem="0" numFmtId="166"/>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90376-543F-43AB-985B-5C73184178F9}" name="PivotTable3"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B3:C22" firstHeaderRow="1" firstDataRow="1" firstDataCol="1"/>
  <pivotFields count="13">
    <pivotField dataField="1" showAll="0"/>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items count="6">
        <item x="2"/>
        <item x="1"/>
        <item x="4"/>
        <item x="3"/>
        <item x="0"/>
        <item t="default"/>
      </items>
    </pivotField>
    <pivotField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9">
    <i>
      <x v="1"/>
    </i>
    <i>
      <x v="2"/>
    </i>
    <i>
      <x v="3"/>
    </i>
    <i>
      <x v="4"/>
    </i>
    <i>
      <x v="5"/>
    </i>
    <i>
      <x v="6"/>
    </i>
    <i>
      <x v="7"/>
    </i>
    <i>
      <x v="8"/>
    </i>
    <i>
      <x v="9"/>
    </i>
    <i>
      <x v="10"/>
    </i>
    <i>
      <x v="11"/>
    </i>
    <i>
      <x v="12"/>
    </i>
    <i>
      <x v="13"/>
    </i>
    <i>
      <x v="14"/>
    </i>
    <i>
      <x v="15"/>
    </i>
    <i>
      <x v="16"/>
    </i>
    <i>
      <x v="17"/>
    </i>
    <i>
      <x v="18"/>
    </i>
    <i t="grand">
      <x/>
    </i>
  </rowItems>
  <colItems count="1">
    <i/>
  </colItems>
  <dataFields count="1">
    <dataField name="Count of Call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C67E22-19D3-4277-8ADA-2B6D7886347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1:B34" firstHeaderRow="1" firstDataRow="1" firstDataCol="1"/>
  <pivotFields count="13">
    <pivotField showAll="0"/>
    <pivotField showAll="0"/>
    <pivotField showAll="0"/>
    <pivotField showAll="0">
      <items count="6">
        <item x="2"/>
        <item x="1"/>
        <item x="4"/>
        <item x="3"/>
        <item x="0"/>
        <item t="default"/>
      </items>
    </pivotField>
    <pivotField axis="axisRow"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dataField="1"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2"/>
    <field x="11"/>
    <field x="4"/>
  </rowFields>
  <rowItems count="13">
    <i>
      <x v="1"/>
    </i>
    <i>
      <x v="2"/>
    </i>
    <i>
      <x v="3"/>
    </i>
    <i>
      <x v="4"/>
    </i>
    <i>
      <x v="5"/>
    </i>
    <i>
      <x v="6"/>
    </i>
    <i>
      <x v="7"/>
    </i>
    <i>
      <x v="8"/>
    </i>
    <i>
      <x v="9"/>
    </i>
    <i>
      <x v="10"/>
    </i>
    <i>
      <x v="11"/>
    </i>
    <i>
      <x v="12"/>
    </i>
    <i t="grand">
      <x/>
    </i>
  </rowItems>
  <colItems count="1">
    <i/>
  </colItems>
  <dataFields count="1">
    <dataField name="Sum of Purchase Amount" fld="5" showDataAs="runTotal" baseField="12" baseItem="0"/>
  </dataFields>
  <chartFormats count="1">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C64C59-3613-4DD2-A09D-0FC7676A580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6" firstHeaderRow="1" firstDataRow="1" firstDataCol="1"/>
  <pivotFields count="13">
    <pivotField dataField="1" showAll="0"/>
    <pivotField showAll="0"/>
    <pivotField showAll="0"/>
    <pivotField showAll="0">
      <items count="6">
        <item x="2"/>
        <item x="1"/>
        <item x="4"/>
        <item x="3"/>
        <item x="0"/>
        <item t="default"/>
      </items>
    </pivotField>
    <pivotField axis="axisRow"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2"/>
    <field x="11"/>
    <field x="4"/>
  </rowFields>
  <rowItems count="13">
    <i>
      <x v="1"/>
    </i>
    <i>
      <x v="2"/>
    </i>
    <i>
      <x v="3"/>
    </i>
    <i>
      <x v="4"/>
    </i>
    <i>
      <x v="5"/>
    </i>
    <i>
      <x v="6"/>
    </i>
    <i>
      <x v="7"/>
    </i>
    <i>
      <x v="8"/>
    </i>
    <i>
      <x v="9"/>
    </i>
    <i>
      <x v="10"/>
    </i>
    <i>
      <x v="11"/>
    </i>
    <i>
      <x v="12"/>
    </i>
    <i t="grand">
      <x/>
    </i>
  </rowItems>
  <colItems count="1">
    <i/>
  </colItems>
  <dataFields count="1">
    <dataField name="Count of Call number" fld="0" subtotal="count" baseField="0" baseItem="0"/>
  </dataField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8DCE27-F811-4140-A065-D0FA9A82704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7:B52" firstHeaderRow="1" firstDataRow="1" firstDataCol="1"/>
  <pivotFields count="13">
    <pivotField showAll="0"/>
    <pivotField showAll="0"/>
    <pivotField showAll="0"/>
    <pivotField showAll="0">
      <items count="6">
        <item x="2"/>
        <item x="1"/>
        <item x="4"/>
        <item x="3"/>
        <item x="0"/>
        <item t="default"/>
      </items>
    </pivotField>
    <pivotField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dataField="1" showAll="0"/>
    <pivotField showAll="0"/>
    <pivotField axis="axisRow" showAll="0">
      <items count="3">
        <item x="0"/>
        <item x="1"/>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12"/>
  </rowFields>
  <rowItems count="15">
    <i>
      <x/>
    </i>
    <i r="1">
      <x v="1"/>
    </i>
    <i r="1">
      <x v="2"/>
    </i>
    <i r="1">
      <x v="3"/>
    </i>
    <i r="1">
      <x v="4"/>
    </i>
    <i r="1">
      <x v="5"/>
    </i>
    <i r="1">
      <x v="6"/>
    </i>
    <i>
      <x v="1"/>
    </i>
    <i r="1">
      <x v="7"/>
    </i>
    <i r="1">
      <x v="8"/>
    </i>
    <i r="1">
      <x v="9"/>
    </i>
    <i r="1">
      <x v="10"/>
    </i>
    <i r="1">
      <x v="11"/>
    </i>
    <i r="1">
      <x v="12"/>
    </i>
    <i t="grand">
      <x/>
    </i>
  </rowItems>
  <colItems count="1">
    <i/>
  </colItems>
  <dataFields count="1">
    <dataField name="Sum of Purchase Amount" fld="5" showDataAs="runTotal" baseField="12" baseItem="0"/>
  </dataFields>
  <chartFormats count="2">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446862-AB50-4813-9185-73DDB915F79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0" firstHeaderRow="1" firstDataRow="2" firstDataCol="1"/>
  <pivotFields count="13">
    <pivotField dataField="1" showAll="0"/>
    <pivotField showAll="0"/>
    <pivotField showAll="0"/>
    <pivotField axis="axisRow" showAll="0">
      <items count="6">
        <item x="2"/>
        <item x="1"/>
        <item x="4"/>
        <item x="3"/>
        <item x="0"/>
        <item t="default"/>
      </items>
    </pivotField>
    <pivotField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Fields count="1">
    <field x="8"/>
  </colFields>
  <colItems count="8">
    <i>
      <x/>
    </i>
    <i>
      <x v="1"/>
    </i>
    <i>
      <x v="2"/>
    </i>
    <i>
      <x v="3"/>
    </i>
    <i>
      <x v="4"/>
    </i>
    <i>
      <x v="5"/>
    </i>
    <i>
      <x v="6"/>
    </i>
    <i t="grand">
      <x/>
    </i>
  </colItems>
  <dataFields count="1">
    <dataField name="Count of Call number" fld="0" subtotal="count" showDataAs="percentOfRow" baseField="0" baseItem="0" numFmtId="10"/>
  </dataFields>
  <conditionalFormats count="1">
    <conditionalFormat scope="field" priority="1">
      <pivotAreas count="1">
        <pivotArea outline="0" collapsedLevelsAreSubtotals="1" fieldPosition="0">
          <references count="3">
            <reference field="4294967294" count="1" selected="0">
              <x v="0"/>
            </reference>
            <reference field="3" count="0" selected="0"/>
            <reference field="8"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B46C92-38FD-4FD5-AB99-9EFA8864C6B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H10" firstHeaderRow="1" firstDataRow="2" firstDataCol="1"/>
  <pivotFields count="13">
    <pivotField dataField="1" showAll="0"/>
    <pivotField showAll="0"/>
    <pivotField showAll="0"/>
    <pivotField showAll="0"/>
    <pivotField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showAll="0"/>
    <pivotField axis="axisRow" showAll="0">
      <items count="6">
        <item x="4"/>
        <item x="3"/>
        <item x="2"/>
        <item x="0"/>
        <item x="1"/>
        <item t="default"/>
      </items>
    </pivotField>
    <pivotField axis="axisCol" showAll="0">
      <items count="7">
        <item x="4"/>
        <item x="5"/>
        <item x="3"/>
        <item x="1"/>
        <item x="2"/>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6">
    <i>
      <x/>
    </i>
    <i>
      <x v="1"/>
    </i>
    <i>
      <x v="2"/>
    </i>
    <i>
      <x v="3"/>
    </i>
    <i>
      <x v="4"/>
    </i>
    <i t="grand">
      <x/>
    </i>
  </rowItems>
  <colFields count="1">
    <field x="10"/>
  </colFields>
  <colItems count="7">
    <i>
      <x/>
    </i>
    <i>
      <x v="1"/>
    </i>
    <i>
      <x v="2"/>
    </i>
    <i>
      <x v="3"/>
    </i>
    <i>
      <x v="4"/>
    </i>
    <i>
      <x v="5"/>
    </i>
    <i t="grand">
      <x/>
    </i>
  </colItems>
  <dataFields count="1">
    <dataField name="Count of Call number" fld="0" subtotal="count" showDataAs="percentOfRow" baseField="0" baseItem="0" numFmtId="10"/>
  </dataFields>
  <conditionalFormats count="1">
    <conditionalFormat scope="field" priority="1">
      <pivotAreas count="1">
        <pivotArea outline="0" collapsedLevelsAreSubtotals="1" fieldPosition="0">
          <references count="3">
            <reference field="4294967294" count="1" selected="0">
              <x v="0"/>
            </reference>
            <reference field="9" count="0" selected="0"/>
            <reference field="10" count="0" selected="0"/>
          </references>
        </pivotArea>
      </pivotAreas>
    </conditionalFormat>
  </conditionalFormats>
  <chartFormats count="6">
    <chartFormat chart="12" format="0" series="1">
      <pivotArea type="data" outline="0" fieldPosition="0">
        <references count="2">
          <reference field="4294967294" count="1" selected="0">
            <x v="0"/>
          </reference>
          <reference field="10" count="1" selected="0">
            <x v="0"/>
          </reference>
        </references>
      </pivotArea>
    </chartFormat>
    <chartFormat chart="12" format="1" series="1">
      <pivotArea type="data" outline="0" fieldPosition="0">
        <references count="2">
          <reference field="4294967294" count="1" selected="0">
            <x v="0"/>
          </reference>
          <reference field="10" count="1" selected="0">
            <x v="1"/>
          </reference>
        </references>
      </pivotArea>
    </chartFormat>
    <chartFormat chart="12" format="2" series="1">
      <pivotArea type="data" outline="0" fieldPosition="0">
        <references count="2">
          <reference field="4294967294" count="1" selected="0">
            <x v="0"/>
          </reference>
          <reference field="10" count="1" selected="0">
            <x v="2"/>
          </reference>
        </references>
      </pivotArea>
    </chartFormat>
    <chartFormat chart="12" format="3" series="1">
      <pivotArea type="data" outline="0" fieldPosition="0">
        <references count="2">
          <reference field="4294967294" count="1" selected="0">
            <x v="0"/>
          </reference>
          <reference field="10" count="1" selected="0">
            <x v="3"/>
          </reference>
        </references>
      </pivotArea>
    </chartFormat>
    <chartFormat chart="12" format="4" series="1">
      <pivotArea type="data" outline="0" fieldPosition="0">
        <references count="2">
          <reference field="4294967294" count="1" selected="0">
            <x v="0"/>
          </reference>
          <reference field="10" count="1" selected="0">
            <x v="4"/>
          </reference>
        </references>
      </pivotArea>
    </chartFormat>
    <chartFormat chart="12" format="5"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ABC129-326C-4FE9-9D0B-425D15E35E0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10" firstHeaderRow="1" firstDataRow="2" firstDataCol="1"/>
  <pivotFields count="13">
    <pivotField dataField="1" showAll="0"/>
    <pivotField showAll="0"/>
    <pivotField showAll="0">
      <items count="21">
        <item x="0"/>
        <item x="1"/>
        <item x="2"/>
        <item x="3"/>
        <item x="4"/>
        <item x="5"/>
        <item x="6"/>
        <item x="7"/>
        <item x="8"/>
        <item x="9"/>
        <item x="10"/>
        <item x="11"/>
        <item x="12"/>
        <item x="13"/>
        <item x="14"/>
        <item x="15"/>
        <item x="16"/>
        <item x="17"/>
        <item x="18"/>
        <item x="19"/>
        <item t="default"/>
      </items>
    </pivotField>
    <pivotField axis="axisRow" showAll="0">
      <items count="6">
        <item x="2"/>
        <item x="1"/>
        <item x="4"/>
        <item x="3"/>
        <item x="0"/>
        <item t="default"/>
      </items>
    </pivotField>
    <pivotField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showAll="0"/>
    <pivotField showAll="0"/>
    <pivotField showAll="0"/>
    <pivotField showAll="0" defaultSubtotal="0"/>
    <pivotField axis="axisCol"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Fields count="1">
    <field x="12"/>
  </colFields>
  <colItems count="13">
    <i>
      <x v="1"/>
    </i>
    <i>
      <x v="2"/>
    </i>
    <i>
      <x v="3"/>
    </i>
    <i>
      <x v="4"/>
    </i>
    <i>
      <x v="5"/>
    </i>
    <i>
      <x v="6"/>
    </i>
    <i>
      <x v="7"/>
    </i>
    <i>
      <x v="8"/>
    </i>
    <i>
      <x v="9"/>
    </i>
    <i>
      <x v="10"/>
    </i>
    <i>
      <x v="11"/>
    </i>
    <i>
      <x v="12"/>
    </i>
    <i t="grand">
      <x/>
    </i>
  </colItems>
  <dataFields count="1">
    <dataField name="Count of Call number" fld="0" subtotal="count" baseField="0" baseItem="0"/>
  </dataFields>
  <conditionalFormats count="1">
    <conditionalFormat scope="field" priority="1">
      <pivotAreas count="1">
        <pivotArea outline="0" collapsedLevelsAreSubtotals="1" fieldPosition="0">
          <references count="3">
            <reference field="4294967294" count="1" selected="0">
              <x v="0"/>
            </reference>
            <reference field="3" count="0" selected="0"/>
            <reference field="12"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215A3965-FCFA-4849-BFA5-6A7E7541CB32}" sourceName="Representative">
  <pivotTables>
    <pivotTable tabId="4" name="PivotTable2"/>
    <pivotTable tabId="5" name="PivotTable3"/>
  </pivotTables>
  <data>
    <tabular pivotCacheId="1866335949">
      <items count="5">
        <i x="2" s="1"/>
        <i x="1" s="1"/>
        <i x="4"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1" xr10:uid="{E9ECE0F8-0350-43AD-93FA-14D5D3EFA800}" sourceName="Representative">
  <pivotTables>
    <pivotTable tabId="8" name="PivotTable5"/>
    <pivotTable tabId="8" name="PivotTable6"/>
    <pivotTable tabId="8" name="PivotTable7"/>
  </pivotTables>
  <data>
    <tabular pivotCacheId="1866335949">
      <items count="5">
        <i x="2" s="1"/>
        <i x="1"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xr10:uid="{B97591B8-4664-4447-B5ED-4F0533536CFC}" cache="Slicer_Representative" caption="Representativ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1" xr10:uid="{0AD0838E-DD8C-4F1A-AF4F-AA28A6F46630}" cache="Slicer_Representative1" caption="Representativ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C40446-4E98-46B3-84F5-184E2423CB0B}" name="calls" displayName="calls" ref="B3:L1003" totalsRowShown="0" headerRowBorderDxfId="13" tableBorderDxfId="12" totalsRowBorderDxfId="11">
  <autoFilter ref="B3:L1003" xr:uid="{99C40446-4E98-46B3-84F5-184E2423CB0B}"/>
  <tableColumns count="11">
    <tableColumn id="1" xr3:uid="{508C8A6E-DE23-442D-80D0-D09BB38032E3}" name="Call number" dataDxfId="10"/>
    <tableColumn id="2" xr3:uid="{76F3A657-1458-41FC-8CD0-1A98FE24899B}" name="Customer ID" dataDxfId="9"/>
    <tableColumn id="3" xr3:uid="{C2539905-F5B4-4FF6-B289-E15BA6F96770}" name="Duration" dataDxfId="8"/>
    <tableColumn id="4" xr3:uid="{11748D76-E029-4289-9DA8-AD12652F0826}" name="Representative" dataDxfId="7"/>
    <tableColumn id="5" xr3:uid="{63FF7114-725E-4001-98C8-219CF7EC40EA}" name="Date of Call" dataDxfId="6"/>
    <tableColumn id="6" xr3:uid="{9B5343FB-6377-42BD-BB60-FD82113D4BAE}" name="Purchase Amount" dataDxfId="5"/>
    <tableColumn id="7" xr3:uid="{9BE532A4-CDBB-44B1-973D-3BD6AC1D2BDC}" name="Satisfaction Rating" dataDxfId="4"/>
    <tableColumn id="8" xr3:uid="{D0730615-1645-4A7F-81F1-B5DA677A8213}" name="FY" dataDxfId="3">
      <calculatedColumnFormula>IF(MONTH(calls[[#This Row],[Date of Call]])&lt;=6,YEAR(calls[[#This Row],[Date of Call]]),YEAR(calls[[#This Row],[Date of Call]])+1)</calculatedColumnFormula>
    </tableColumn>
    <tableColumn id="9" xr3:uid="{43DE9933-4527-473B-AE69-61048D843D98}" name="Day of week" dataDxfId="2">
      <calculatedColumnFormula>TEXT(calls[[#This Row],[Date of Call]],"DDDD")</calculatedColumnFormula>
    </tableColumn>
    <tableColumn id="10" xr3:uid="{CB313619-523C-4249-B5A2-EE388334712F}" name="Duration Bucket" dataDxfId="1">
      <calculatedColumnFormula>_xlfn.IFS(calls[[#This Row],[Duration]]&lt;=10,"Under 10 mins",calls[[#This Row],[Duration]]&lt;=30,"10 to 30 ",calls[[#This Row],[Duration]]&lt;=60,"30 to 60 mins",calls[[#This Row],[Duration]]&lt;=120,"1 to 2 hours",TRUE,"More than 2 hours")</calculatedColumnFormula>
    </tableColumn>
    <tableColumn id="11" xr3:uid="{D09859F5-03BA-4EF4-A2B2-C5C9B1139B5B}" name="Rating Rounded" dataDxfId="0">
      <calculatedColumnFormula>ROUND(calls[[#This Row],[Satisfaction Rating]],0)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3">
      <a:majorFont>
        <a:latin typeface="Aptos ExtraBold"/>
        <a:ea typeface=""/>
        <a:cs typeface=""/>
      </a:majorFont>
      <a:minorFont>
        <a:latin typeface="Aptos"/>
        <a:ea typeface=""/>
        <a:cs typeface=""/>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youtu.be/zuSNd1ZMfBI?si=ib88ytXWrLWt_ZMt"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G18"/>
  <sheetViews>
    <sheetView showGridLines="0" zoomScale="58" workbookViewId="0">
      <selection activeCell="G4" sqref="G4"/>
    </sheetView>
  </sheetViews>
  <sheetFormatPr defaultRowHeight="14.5" x14ac:dyDescent="0.35"/>
  <cols>
    <col min="1" max="1" width="1.58203125" customWidth="1"/>
    <col min="2" max="2" width="3.58203125" customWidth="1"/>
    <col min="3" max="3" width="4.75" customWidth="1"/>
    <col min="4" max="4" width="71.08203125" customWidth="1"/>
    <col min="5" max="5" width="32.5" bestFit="1" customWidth="1"/>
  </cols>
  <sheetData>
    <row r="1" spans="1:7" s="2" customFormat="1" ht="52.5" customHeight="1" x14ac:dyDescent="0.35">
      <c r="A1" s="1"/>
      <c r="C1" s="9" t="s">
        <v>1004</v>
      </c>
    </row>
    <row r="4" spans="1:7" x14ac:dyDescent="0.35">
      <c r="G4" s="23" t="s">
        <v>1062</v>
      </c>
    </row>
    <row r="5" spans="1:7" ht="24" customHeight="1" x14ac:dyDescent="0.5">
      <c r="C5" s="21" t="s">
        <v>1005</v>
      </c>
      <c r="E5" s="22" t="s">
        <v>1040</v>
      </c>
    </row>
    <row r="6" spans="1:7" ht="24" customHeight="1" x14ac:dyDescent="0.35">
      <c r="C6" s="18">
        <v>1</v>
      </c>
      <c r="D6" s="12" t="s">
        <v>1038</v>
      </c>
      <c r="E6" s="13" t="s">
        <v>1041</v>
      </c>
    </row>
    <row r="7" spans="1:7" ht="24" customHeight="1" x14ac:dyDescent="0.35">
      <c r="C7" s="19">
        <v>2</v>
      </c>
      <c r="D7" s="14" t="s">
        <v>1039</v>
      </c>
      <c r="E7" s="15" t="s">
        <v>1042</v>
      </c>
    </row>
    <row r="8" spans="1:7" ht="24" customHeight="1" x14ac:dyDescent="0.35">
      <c r="C8" s="19">
        <v>3</v>
      </c>
      <c r="D8" s="14" t="s">
        <v>1043</v>
      </c>
      <c r="E8" s="15" t="s">
        <v>1044</v>
      </c>
    </row>
    <row r="9" spans="1:7" ht="24" customHeight="1" x14ac:dyDescent="0.35">
      <c r="C9" s="19">
        <v>4</v>
      </c>
      <c r="D9" s="14" t="s">
        <v>1045</v>
      </c>
      <c r="E9" s="15" t="s">
        <v>1046</v>
      </c>
    </row>
    <row r="10" spans="1:7" ht="24" customHeight="1" x14ac:dyDescent="0.35">
      <c r="C10" s="19">
        <v>5</v>
      </c>
      <c r="D10" s="14" t="s">
        <v>1047</v>
      </c>
      <c r="E10" s="15" t="s">
        <v>1048</v>
      </c>
    </row>
    <row r="11" spans="1:7" ht="24" customHeight="1" x14ac:dyDescent="0.35">
      <c r="C11" s="19">
        <v>6</v>
      </c>
      <c r="D11" s="14" t="s">
        <v>1049</v>
      </c>
      <c r="E11" s="15" t="s">
        <v>1050</v>
      </c>
    </row>
    <row r="12" spans="1:7" ht="24" customHeight="1" x14ac:dyDescent="0.35">
      <c r="C12" s="19">
        <v>7</v>
      </c>
      <c r="D12" s="14" t="s">
        <v>1055</v>
      </c>
      <c r="E12" s="15" t="s">
        <v>1056</v>
      </c>
    </row>
    <row r="13" spans="1:7" ht="24" customHeight="1" x14ac:dyDescent="0.35">
      <c r="C13" s="19">
        <v>8</v>
      </c>
      <c r="D13" s="14" t="s">
        <v>1052</v>
      </c>
      <c r="E13" s="15" t="s">
        <v>1051</v>
      </c>
    </row>
    <row r="14" spans="1:7" ht="24" customHeight="1" x14ac:dyDescent="0.35">
      <c r="C14" s="19">
        <v>9</v>
      </c>
      <c r="D14" s="14" t="s">
        <v>1053</v>
      </c>
      <c r="E14" s="15" t="s">
        <v>1061</v>
      </c>
    </row>
    <row r="15" spans="1:7" ht="24" customHeight="1" x14ac:dyDescent="0.35">
      <c r="C15" s="20">
        <v>10</v>
      </c>
      <c r="D15" s="16" t="s">
        <v>1054</v>
      </c>
      <c r="E15" s="17" t="s">
        <v>1051</v>
      </c>
    </row>
    <row r="17" spans="3:4" ht="24" customHeight="1" x14ac:dyDescent="0.35">
      <c r="C17" s="18" t="s">
        <v>1057</v>
      </c>
      <c r="D17" s="12" t="s">
        <v>1059</v>
      </c>
    </row>
    <row r="18" spans="3:4" ht="24" customHeight="1" x14ac:dyDescent="0.35">
      <c r="C18" s="20" t="s">
        <v>1058</v>
      </c>
      <c r="D18" s="16" t="s">
        <v>1060</v>
      </c>
    </row>
  </sheetData>
  <hyperlinks>
    <hyperlink ref="G4" r:id="rId1" xr:uid="{0642EEEC-1373-47D9-9837-A20667A1415A}"/>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3BB9B-13D8-4B9D-93DC-F3AAA9091AD1}">
  <dimension ref="B1:R1003"/>
  <sheetViews>
    <sheetView tabSelected="1" topLeftCell="L1" zoomScaleNormal="100" workbookViewId="0">
      <selection activeCell="F6" sqref="F6"/>
    </sheetView>
  </sheetViews>
  <sheetFormatPr defaultRowHeight="14.5" x14ac:dyDescent="0.35"/>
  <cols>
    <col min="1" max="1" width="3.25" customWidth="1"/>
    <col min="2" max="2" width="14.58203125" customWidth="1"/>
    <col min="3" max="3" width="14.75" customWidth="1"/>
    <col min="4" max="4" width="16.58203125" customWidth="1"/>
    <col min="5" max="5" width="17.9140625" customWidth="1"/>
    <col min="6" max="6" width="16.08203125" customWidth="1"/>
    <col min="7" max="7" width="20.4140625" customWidth="1"/>
    <col min="8" max="8" width="21.83203125" customWidth="1"/>
    <col min="9" max="9" width="6.33203125" customWidth="1"/>
    <col min="10" max="10" width="12.83203125" bestFit="1" customWidth="1"/>
    <col min="11" max="11" width="16.58203125" bestFit="1" customWidth="1"/>
    <col min="12" max="12" width="16.58203125" customWidth="1"/>
    <col min="13" max="14" width="6.33203125" customWidth="1"/>
    <col min="15" max="15" width="14.58203125" customWidth="1"/>
    <col min="18" max="18" width="10.58203125" customWidth="1"/>
  </cols>
  <sheetData>
    <row r="1" spans="2:18" s="8" customFormat="1" ht="48" customHeight="1" x14ac:dyDescent="0.35">
      <c r="B1" s="11" t="s">
        <v>1003</v>
      </c>
    </row>
    <row r="2" spans="2:18" x14ac:dyDescent="0.35">
      <c r="P2" s="3"/>
    </row>
    <row r="3" spans="2:18" x14ac:dyDescent="0.35">
      <c r="B3" s="26" t="s">
        <v>25</v>
      </c>
      <c r="C3" s="27" t="s">
        <v>0</v>
      </c>
      <c r="D3" s="28" t="s">
        <v>1</v>
      </c>
      <c r="E3" s="29" t="s">
        <v>3</v>
      </c>
      <c r="F3" s="29" t="s">
        <v>4</v>
      </c>
      <c r="G3" s="27" t="s">
        <v>2</v>
      </c>
      <c r="H3" s="30" t="s">
        <v>994</v>
      </c>
      <c r="I3" s="36" t="s">
        <v>1098</v>
      </c>
      <c r="J3" s="36" t="s">
        <v>1099</v>
      </c>
      <c r="K3" s="36" t="s">
        <v>1108</v>
      </c>
      <c r="L3" s="36" t="s">
        <v>1109</v>
      </c>
      <c r="O3" s="6" t="s">
        <v>0</v>
      </c>
      <c r="P3" s="6" t="s">
        <v>995</v>
      </c>
      <c r="Q3" s="6" t="s">
        <v>996</v>
      </c>
      <c r="R3" s="6" t="s">
        <v>997</v>
      </c>
    </row>
    <row r="4" spans="2:18" x14ac:dyDescent="0.35">
      <c r="B4" s="24" t="s">
        <v>26</v>
      </c>
      <c r="C4" s="4" t="s">
        <v>20</v>
      </c>
      <c r="D4" s="4">
        <v>116</v>
      </c>
      <c r="E4" s="5" t="s">
        <v>10</v>
      </c>
      <c r="F4" s="10">
        <v>44927</v>
      </c>
      <c r="G4" s="4">
        <v>128</v>
      </c>
      <c r="H4" s="25">
        <v>4.9000000000000004</v>
      </c>
      <c r="I4">
        <f>IF(MONTH(calls[[#This Row],[Date of Call]])&lt;=6,YEAR(calls[[#This Row],[Date of Call]]),YEAR(calls[[#This Row],[Date of Call]])+1)</f>
        <v>2023</v>
      </c>
      <c r="J4" t="str">
        <f>TEXT(calls[[#This Row],[Date of Call]],"DDDD")</f>
        <v>Sunday</v>
      </c>
      <c r="K4" t="str">
        <f>_xlfn.IFS(calls[[#This Row],[Duration]]&lt;=10,"Under 10 mins",calls[[#This Row],[Duration]]&lt;=30,"10 to 30 ",calls[[#This Row],[Duration]]&lt;=60,"30 to 60 mins",calls[[#This Row],[Duration]]&lt;=120,"1 to 2 hours",TRUE,"More than 2 hours")</f>
        <v>1 to 2 hours</v>
      </c>
      <c r="L4">
        <f>ROUND(calls[[#This Row],[Satisfaction Rating]],0)</f>
        <v>5</v>
      </c>
      <c r="O4" s="4" t="s">
        <v>17</v>
      </c>
      <c r="P4" s="7" t="s">
        <v>998</v>
      </c>
      <c r="Q4" s="4">
        <v>41</v>
      </c>
      <c r="R4" s="4" t="s">
        <v>1000</v>
      </c>
    </row>
    <row r="5" spans="2:18" x14ac:dyDescent="0.35">
      <c r="B5" s="24" t="s">
        <v>27</v>
      </c>
      <c r="C5" s="4" t="s">
        <v>12</v>
      </c>
      <c r="D5" s="4">
        <v>119</v>
      </c>
      <c r="E5" s="5" t="s">
        <v>10</v>
      </c>
      <c r="F5" s="10">
        <v>44927</v>
      </c>
      <c r="G5" s="4">
        <v>135</v>
      </c>
      <c r="H5" s="25">
        <v>2.9</v>
      </c>
      <c r="I5">
        <f>IF(MONTH(calls[[#This Row],[Date of Call]])&lt;=6,YEAR(calls[[#This Row],[Date of Call]]),YEAR(calls[[#This Row],[Date of Call]])+1)</f>
        <v>2023</v>
      </c>
      <c r="J5" t="str">
        <f>TEXT(calls[[#This Row],[Date of Call]],"DDDD")</f>
        <v>Sunday</v>
      </c>
      <c r="K5" t="str">
        <f>_xlfn.IFS(calls[[#This Row],[Duration]]&lt;=10,"Under 10 mins",calls[[#This Row],[Duration]]&lt;=30,"10 to 30 ",calls[[#This Row],[Duration]]&lt;=60,"30 to 60 mins",calls[[#This Row],[Duration]]&lt;=120,"1 to 2 hours",TRUE,"More than 2 hours")</f>
        <v>1 to 2 hours</v>
      </c>
      <c r="L5">
        <f>ROUND(calls[[#This Row],[Satisfaction Rating]],0)</f>
        <v>3</v>
      </c>
      <c r="O5" s="4" t="s">
        <v>24</v>
      </c>
      <c r="P5" s="7" t="s">
        <v>998</v>
      </c>
      <c r="Q5" s="4">
        <v>31</v>
      </c>
      <c r="R5" s="4" t="s">
        <v>1001</v>
      </c>
    </row>
    <row r="6" spans="2:18" x14ac:dyDescent="0.35">
      <c r="B6" s="24" t="s">
        <v>28</v>
      </c>
      <c r="C6" s="4" t="s">
        <v>23</v>
      </c>
      <c r="D6" s="4">
        <v>68</v>
      </c>
      <c r="E6" s="5" t="s">
        <v>9</v>
      </c>
      <c r="F6" s="10">
        <v>44927</v>
      </c>
      <c r="G6" s="4">
        <v>66</v>
      </c>
      <c r="H6" s="25">
        <v>4.7</v>
      </c>
      <c r="I6">
        <f>IF(MONTH(calls[[#This Row],[Date of Call]])&lt;=6,YEAR(calls[[#This Row],[Date of Call]]),YEAR(calls[[#This Row],[Date of Call]])+1)</f>
        <v>2023</v>
      </c>
      <c r="J6" t="str">
        <f>TEXT(calls[[#This Row],[Date of Call]],"DDDD")</f>
        <v>Sunday</v>
      </c>
      <c r="K6" t="str">
        <f>_xlfn.IFS(calls[[#This Row],[Duration]]&lt;=10,"Under 10 mins",calls[[#This Row],[Duration]]&lt;=30,"10 to 30 ",calls[[#This Row],[Duration]]&lt;=60,"30 to 60 mins",calls[[#This Row],[Duration]]&lt;=120,"1 to 2 hours",TRUE,"More than 2 hours")</f>
        <v>1 to 2 hours</v>
      </c>
      <c r="L6">
        <f>ROUND(calls[[#This Row],[Satisfaction Rating]],0)</f>
        <v>5</v>
      </c>
      <c r="O6" s="4" t="s">
        <v>20</v>
      </c>
      <c r="P6" s="7" t="s">
        <v>998</v>
      </c>
      <c r="Q6" s="4">
        <v>26</v>
      </c>
      <c r="R6" s="4" t="s">
        <v>1002</v>
      </c>
    </row>
    <row r="7" spans="2:18" x14ac:dyDescent="0.35">
      <c r="B7" s="24" t="s">
        <v>29</v>
      </c>
      <c r="C7" s="4" t="s">
        <v>21</v>
      </c>
      <c r="D7" s="4">
        <v>119</v>
      </c>
      <c r="E7" s="5" t="s">
        <v>9</v>
      </c>
      <c r="F7" s="10">
        <v>44927</v>
      </c>
      <c r="G7" s="4">
        <v>22</v>
      </c>
      <c r="H7" s="25">
        <v>2.9</v>
      </c>
      <c r="I7">
        <f>IF(MONTH(calls[[#This Row],[Date of Call]])&lt;=6,YEAR(calls[[#This Row],[Date of Call]]),YEAR(calls[[#This Row],[Date of Call]])+1)</f>
        <v>2023</v>
      </c>
      <c r="J7" t="str">
        <f>TEXT(calls[[#This Row],[Date of Call]],"DDDD")</f>
        <v>Sunday</v>
      </c>
      <c r="K7" t="str">
        <f>_xlfn.IFS(calls[[#This Row],[Duration]]&lt;=10,"Under 10 mins",calls[[#This Row],[Duration]]&lt;=30,"10 to 30 ",calls[[#This Row],[Duration]]&lt;=60,"30 to 60 mins",calls[[#This Row],[Duration]]&lt;=120,"1 to 2 hours",TRUE,"More than 2 hours")</f>
        <v>1 to 2 hours</v>
      </c>
      <c r="L7">
        <f>ROUND(calls[[#This Row],[Satisfaction Rating]],0)</f>
        <v>3</v>
      </c>
      <c r="O7" s="4" t="s">
        <v>12</v>
      </c>
      <c r="P7" s="7" t="s">
        <v>998</v>
      </c>
      <c r="Q7" s="4">
        <v>36</v>
      </c>
      <c r="R7" s="4" t="s">
        <v>1002</v>
      </c>
    </row>
    <row r="8" spans="2:18" x14ac:dyDescent="0.35">
      <c r="B8" s="24" t="s">
        <v>30</v>
      </c>
      <c r="C8" s="4" t="s">
        <v>8</v>
      </c>
      <c r="D8" s="4">
        <v>128</v>
      </c>
      <c r="E8" s="5" t="s">
        <v>11</v>
      </c>
      <c r="F8" s="10">
        <v>44928</v>
      </c>
      <c r="G8" s="4">
        <v>31</v>
      </c>
      <c r="H8" s="25">
        <v>2.8</v>
      </c>
      <c r="I8">
        <f>IF(MONTH(calls[[#This Row],[Date of Call]])&lt;=6,YEAR(calls[[#This Row],[Date of Call]]),YEAR(calls[[#This Row],[Date of Call]])+1)</f>
        <v>2023</v>
      </c>
      <c r="J8" t="str">
        <f>TEXT(calls[[#This Row],[Date of Call]],"DDDD")</f>
        <v>Monday</v>
      </c>
      <c r="K8" t="str">
        <f>_xlfn.IFS(calls[[#This Row],[Duration]]&lt;=10,"Under 10 mins",calls[[#This Row],[Duration]]&lt;=30,"10 to 30 ",calls[[#This Row],[Duration]]&lt;=60,"30 to 60 mins",calls[[#This Row],[Duration]]&lt;=120,"1 to 2 hours",TRUE,"More than 2 hours")</f>
        <v>More than 2 hours</v>
      </c>
      <c r="L8">
        <f>ROUND(calls[[#This Row],[Satisfaction Rating]],0)</f>
        <v>3</v>
      </c>
      <c r="O8" s="4" t="s">
        <v>23</v>
      </c>
      <c r="P8" s="7" t="s">
        <v>998</v>
      </c>
      <c r="Q8" s="4">
        <v>37</v>
      </c>
      <c r="R8" s="4" t="s">
        <v>1000</v>
      </c>
    </row>
    <row r="9" spans="2:18" x14ac:dyDescent="0.35">
      <c r="B9" s="24" t="s">
        <v>31</v>
      </c>
      <c r="C9" s="4" t="s">
        <v>8</v>
      </c>
      <c r="D9" s="4">
        <v>49</v>
      </c>
      <c r="E9" s="5" t="s">
        <v>9</v>
      </c>
      <c r="F9" s="10">
        <v>44929</v>
      </c>
      <c r="G9" s="4">
        <v>135</v>
      </c>
      <c r="H9" s="25">
        <v>4.8</v>
      </c>
      <c r="I9">
        <f>IF(MONTH(calls[[#This Row],[Date of Call]])&lt;=6,YEAR(calls[[#This Row],[Date of Call]]),YEAR(calls[[#This Row],[Date of Call]])+1)</f>
        <v>2023</v>
      </c>
      <c r="J9" t="str">
        <f>TEXT(calls[[#This Row],[Date of Call]],"DDDD")</f>
        <v>Tuesday</v>
      </c>
      <c r="K9" t="str">
        <f>_xlfn.IFS(calls[[#This Row],[Duration]]&lt;=10,"Under 10 mins",calls[[#This Row],[Duration]]&lt;=30,"10 to 30 ",calls[[#This Row],[Duration]]&lt;=60,"30 to 60 mins",calls[[#This Row],[Duration]]&lt;=120,"1 to 2 hours",TRUE,"More than 2 hours")</f>
        <v>30 to 60 mins</v>
      </c>
      <c r="L9">
        <f>ROUND(calls[[#This Row],[Satisfaction Rating]],0)</f>
        <v>5</v>
      </c>
      <c r="O9" s="4" t="s">
        <v>7</v>
      </c>
      <c r="P9" s="7" t="s">
        <v>998</v>
      </c>
      <c r="Q9" s="4">
        <v>23</v>
      </c>
      <c r="R9" s="4" t="s">
        <v>1000</v>
      </c>
    </row>
    <row r="10" spans="2:18" x14ac:dyDescent="0.35">
      <c r="B10" s="24" t="s">
        <v>32</v>
      </c>
      <c r="C10" s="4" t="s">
        <v>15</v>
      </c>
      <c r="D10" s="4">
        <v>84</v>
      </c>
      <c r="E10" s="5" t="s">
        <v>10</v>
      </c>
      <c r="F10" s="10">
        <v>44929</v>
      </c>
      <c r="G10" s="4">
        <v>60</v>
      </c>
      <c r="H10" s="25">
        <v>4.7</v>
      </c>
      <c r="I10">
        <f>IF(MONTH(calls[[#This Row],[Date of Call]])&lt;=6,YEAR(calls[[#This Row],[Date of Call]]),YEAR(calls[[#This Row],[Date of Call]])+1)</f>
        <v>2023</v>
      </c>
      <c r="J10" t="str">
        <f>TEXT(calls[[#This Row],[Date of Call]],"DDDD")</f>
        <v>Tuesday</v>
      </c>
      <c r="K10" t="str">
        <f>_xlfn.IFS(calls[[#This Row],[Duration]]&lt;=10,"Under 10 mins",calls[[#This Row],[Duration]]&lt;=30,"10 to 30 ",calls[[#This Row],[Duration]]&lt;=60,"30 to 60 mins",calls[[#This Row],[Duration]]&lt;=120,"1 to 2 hours",TRUE,"More than 2 hours")</f>
        <v>1 to 2 hours</v>
      </c>
      <c r="L10">
        <f>ROUND(calls[[#This Row],[Satisfaction Rating]],0)</f>
        <v>5</v>
      </c>
      <c r="O10" s="4" t="s">
        <v>15</v>
      </c>
      <c r="P10" s="7" t="s">
        <v>999</v>
      </c>
      <c r="Q10" s="4">
        <v>22</v>
      </c>
      <c r="R10" s="4" t="s">
        <v>1001</v>
      </c>
    </row>
    <row r="11" spans="2:18" x14ac:dyDescent="0.35">
      <c r="B11" s="24" t="s">
        <v>33</v>
      </c>
      <c r="C11" s="4" t="s">
        <v>20</v>
      </c>
      <c r="D11" s="4">
        <v>103</v>
      </c>
      <c r="E11" s="5" t="s">
        <v>13</v>
      </c>
      <c r="F11" s="10">
        <v>44929</v>
      </c>
      <c r="G11" s="4">
        <v>148</v>
      </c>
      <c r="H11" s="25">
        <v>4.4000000000000004</v>
      </c>
      <c r="I11">
        <f>IF(MONTH(calls[[#This Row],[Date of Call]])&lt;=6,YEAR(calls[[#This Row],[Date of Call]]),YEAR(calls[[#This Row],[Date of Call]])+1)</f>
        <v>2023</v>
      </c>
      <c r="J11" t="str">
        <f>TEXT(calls[[#This Row],[Date of Call]],"DDDD")</f>
        <v>Tuesday</v>
      </c>
      <c r="K11" t="str">
        <f>_xlfn.IFS(calls[[#This Row],[Duration]]&lt;=10,"Under 10 mins",calls[[#This Row],[Duration]]&lt;=30,"10 to 30 ",calls[[#This Row],[Duration]]&lt;=60,"30 to 60 mins",calls[[#This Row],[Duration]]&lt;=120,"1 to 2 hours",TRUE,"More than 2 hours")</f>
        <v>1 to 2 hours</v>
      </c>
      <c r="L11">
        <f>ROUND(calls[[#This Row],[Satisfaction Rating]],0)</f>
        <v>4</v>
      </c>
      <c r="O11" s="4" t="s">
        <v>5</v>
      </c>
      <c r="P11" s="7" t="s">
        <v>999</v>
      </c>
      <c r="Q11" s="4">
        <v>42</v>
      </c>
      <c r="R11" s="4" t="s">
        <v>1001</v>
      </c>
    </row>
    <row r="12" spans="2:18" x14ac:dyDescent="0.35">
      <c r="B12" s="24" t="s">
        <v>34</v>
      </c>
      <c r="C12" s="4" t="s">
        <v>23</v>
      </c>
      <c r="D12" s="4">
        <v>31</v>
      </c>
      <c r="E12" s="5" t="s">
        <v>9</v>
      </c>
      <c r="F12" s="10">
        <v>44929</v>
      </c>
      <c r="G12" s="4">
        <v>135</v>
      </c>
      <c r="H12" s="25">
        <v>3.6</v>
      </c>
      <c r="I12">
        <f>IF(MONTH(calls[[#This Row],[Date of Call]])&lt;=6,YEAR(calls[[#This Row],[Date of Call]]),YEAR(calls[[#This Row],[Date of Call]])+1)</f>
        <v>2023</v>
      </c>
      <c r="J12" t="str">
        <f>TEXT(calls[[#This Row],[Date of Call]],"DDDD")</f>
        <v>Tuesday</v>
      </c>
      <c r="K12" t="str">
        <f>_xlfn.IFS(calls[[#This Row],[Duration]]&lt;=10,"Under 10 mins",calls[[#This Row],[Duration]]&lt;=30,"10 to 30 ",calls[[#This Row],[Duration]]&lt;=60,"30 to 60 mins",calls[[#This Row],[Duration]]&lt;=120,"1 to 2 hours",TRUE,"More than 2 hours")</f>
        <v>30 to 60 mins</v>
      </c>
      <c r="L12">
        <f>ROUND(calls[[#This Row],[Satisfaction Rating]],0)</f>
        <v>4</v>
      </c>
      <c r="O12" s="4" t="s">
        <v>22</v>
      </c>
      <c r="P12" s="7" t="s">
        <v>999</v>
      </c>
      <c r="Q12" s="4">
        <v>25</v>
      </c>
      <c r="R12" s="4" t="s">
        <v>1000</v>
      </c>
    </row>
    <row r="13" spans="2:18" x14ac:dyDescent="0.35">
      <c r="B13" s="24" t="s">
        <v>35</v>
      </c>
      <c r="C13" s="4" t="s">
        <v>18</v>
      </c>
      <c r="D13" s="4">
        <v>44</v>
      </c>
      <c r="E13" s="5" t="s">
        <v>6</v>
      </c>
      <c r="F13" s="10">
        <v>44929</v>
      </c>
      <c r="G13" s="4">
        <v>105</v>
      </c>
      <c r="H13" s="25">
        <v>2.9</v>
      </c>
      <c r="I13">
        <f>IF(MONTH(calls[[#This Row],[Date of Call]])&lt;=6,YEAR(calls[[#This Row],[Date of Call]]),YEAR(calls[[#This Row],[Date of Call]])+1)</f>
        <v>2023</v>
      </c>
      <c r="J13" t="str">
        <f>TEXT(calls[[#This Row],[Date of Call]],"DDDD")</f>
        <v>Tuesday</v>
      </c>
      <c r="K13" t="str">
        <f>_xlfn.IFS(calls[[#This Row],[Duration]]&lt;=10,"Under 10 mins",calls[[#This Row],[Duration]]&lt;=30,"10 to 30 ",calls[[#This Row],[Duration]]&lt;=60,"30 to 60 mins",calls[[#This Row],[Duration]]&lt;=120,"1 to 2 hours",TRUE,"More than 2 hours")</f>
        <v>30 to 60 mins</v>
      </c>
      <c r="L13">
        <f>ROUND(calls[[#This Row],[Satisfaction Rating]],0)</f>
        <v>3</v>
      </c>
      <c r="O13" s="4" t="s">
        <v>18</v>
      </c>
      <c r="P13" s="7" t="s">
        <v>999</v>
      </c>
      <c r="Q13" s="4">
        <v>30</v>
      </c>
      <c r="R13" s="4" t="s">
        <v>1001</v>
      </c>
    </row>
    <row r="14" spans="2:18" x14ac:dyDescent="0.35">
      <c r="B14" s="24" t="s">
        <v>36</v>
      </c>
      <c r="C14" s="4" t="s">
        <v>8</v>
      </c>
      <c r="D14" s="4">
        <v>102</v>
      </c>
      <c r="E14" s="5" t="s">
        <v>9</v>
      </c>
      <c r="F14" s="10">
        <v>44929</v>
      </c>
      <c r="G14" s="4">
        <v>69</v>
      </c>
      <c r="H14" s="25">
        <v>4.9000000000000004</v>
      </c>
      <c r="I14">
        <f>IF(MONTH(calls[[#This Row],[Date of Call]])&lt;=6,YEAR(calls[[#This Row],[Date of Call]]),YEAR(calls[[#This Row],[Date of Call]])+1)</f>
        <v>2023</v>
      </c>
      <c r="J14" t="str">
        <f>TEXT(calls[[#This Row],[Date of Call]],"DDDD")</f>
        <v>Tuesday</v>
      </c>
      <c r="K14" t="str">
        <f>_xlfn.IFS(calls[[#This Row],[Duration]]&lt;=10,"Under 10 mins",calls[[#This Row],[Duration]]&lt;=30,"10 to 30 ",calls[[#This Row],[Duration]]&lt;=60,"30 to 60 mins",calls[[#This Row],[Duration]]&lt;=120,"1 to 2 hours",TRUE,"More than 2 hours")</f>
        <v>1 to 2 hours</v>
      </c>
      <c r="L14">
        <f>ROUND(calls[[#This Row],[Satisfaction Rating]],0)</f>
        <v>5</v>
      </c>
      <c r="O14" s="4" t="s">
        <v>8</v>
      </c>
      <c r="P14" s="7" t="s">
        <v>999</v>
      </c>
      <c r="Q14" s="4">
        <v>30</v>
      </c>
      <c r="R14" s="4" t="s">
        <v>1002</v>
      </c>
    </row>
    <row r="15" spans="2:18" x14ac:dyDescent="0.35">
      <c r="B15" s="24" t="s">
        <v>37</v>
      </c>
      <c r="C15" s="4" t="s">
        <v>14</v>
      </c>
      <c r="D15" s="4">
        <v>135</v>
      </c>
      <c r="E15" s="5" t="s">
        <v>10</v>
      </c>
      <c r="F15" s="10">
        <v>44929</v>
      </c>
      <c r="G15" s="4">
        <v>46</v>
      </c>
      <c r="H15" s="25">
        <v>3.4</v>
      </c>
      <c r="I15">
        <f>IF(MONTH(calls[[#This Row],[Date of Call]])&lt;=6,YEAR(calls[[#This Row],[Date of Call]]),YEAR(calls[[#This Row],[Date of Call]])+1)</f>
        <v>2023</v>
      </c>
      <c r="J15" t="str">
        <f>TEXT(calls[[#This Row],[Date of Call]],"DDDD")</f>
        <v>Tuesday</v>
      </c>
      <c r="K15" t="str">
        <f>_xlfn.IFS(calls[[#This Row],[Duration]]&lt;=10,"Under 10 mins",calls[[#This Row],[Duration]]&lt;=30,"10 to 30 ",calls[[#This Row],[Duration]]&lt;=60,"30 to 60 mins",calls[[#This Row],[Duration]]&lt;=120,"1 to 2 hours",TRUE,"More than 2 hours")</f>
        <v>More than 2 hours</v>
      </c>
      <c r="L15">
        <f>ROUND(calls[[#This Row],[Satisfaction Rating]],0)</f>
        <v>3</v>
      </c>
      <c r="O15" s="4" t="s">
        <v>16</v>
      </c>
      <c r="P15" s="7" t="s">
        <v>999</v>
      </c>
      <c r="Q15" s="4">
        <v>28</v>
      </c>
      <c r="R15" s="4" t="s">
        <v>1002</v>
      </c>
    </row>
    <row r="16" spans="2:18" x14ac:dyDescent="0.35">
      <c r="B16" s="24" t="s">
        <v>38</v>
      </c>
      <c r="C16" s="4" t="s">
        <v>24</v>
      </c>
      <c r="D16" s="4">
        <v>98</v>
      </c>
      <c r="E16" s="5" t="s">
        <v>9</v>
      </c>
      <c r="F16" s="10">
        <v>44930</v>
      </c>
      <c r="G16" s="4">
        <v>108</v>
      </c>
      <c r="H16" s="25">
        <v>3.5</v>
      </c>
      <c r="I16">
        <f>IF(MONTH(calls[[#This Row],[Date of Call]])&lt;=6,YEAR(calls[[#This Row],[Date of Call]]),YEAR(calls[[#This Row],[Date of Call]])+1)</f>
        <v>2023</v>
      </c>
      <c r="J16" t="str">
        <f>TEXT(calls[[#This Row],[Date of Call]],"DDDD")</f>
        <v>Wednesday</v>
      </c>
      <c r="K16" t="str">
        <f>_xlfn.IFS(calls[[#This Row],[Duration]]&lt;=10,"Under 10 mins",calls[[#This Row],[Duration]]&lt;=30,"10 to 30 ",calls[[#This Row],[Duration]]&lt;=60,"30 to 60 mins",calls[[#This Row],[Duration]]&lt;=120,"1 to 2 hours",TRUE,"More than 2 hours")</f>
        <v>1 to 2 hours</v>
      </c>
      <c r="L16">
        <f>ROUND(calls[[#This Row],[Satisfaction Rating]],0)</f>
        <v>4</v>
      </c>
      <c r="O16" s="4" t="s">
        <v>14</v>
      </c>
      <c r="P16" s="7" t="s">
        <v>999</v>
      </c>
      <c r="Q16" s="4">
        <v>37</v>
      </c>
      <c r="R16" s="4" t="s">
        <v>1001</v>
      </c>
    </row>
    <row r="17" spans="2:18" x14ac:dyDescent="0.35">
      <c r="B17" s="24" t="s">
        <v>39</v>
      </c>
      <c r="C17" s="4" t="s">
        <v>18</v>
      </c>
      <c r="D17" s="4">
        <v>139</v>
      </c>
      <c r="E17" s="5" t="s">
        <v>9</v>
      </c>
      <c r="F17" s="10">
        <v>44930</v>
      </c>
      <c r="G17" s="4">
        <v>96</v>
      </c>
      <c r="H17" s="25">
        <v>4</v>
      </c>
      <c r="I17">
        <f>IF(MONTH(calls[[#This Row],[Date of Call]])&lt;=6,YEAR(calls[[#This Row],[Date of Call]]),YEAR(calls[[#This Row],[Date of Call]])+1)</f>
        <v>2023</v>
      </c>
      <c r="J17" t="str">
        <f>TEXT(calls[[#This Row],[Date of Call]],"DDDD")</f>
        <v>Wednesday</v>
      </c>
      <c r="K17" t="str">
        <f>_xlfn.IFS(calls[[#This Row],[Duration]]&lt;=10,"Under 10 mins",calls[[#This Row],[Duration]]&lt;=30,"10 to 30 ",calls[[#This Row],[Duration]]&lt;=60,"30 to 60 mins",calls[[#This Row],[Duration]]&lt;=120,"1 to 2 hours",TRUE,"More than 2 hours")</f>
        <v>More than 2 hours</v>
      </c>
      <c r="L17">
        <f>ROUND(calls[[#This Row],[Satisfaction Rating]],0)</f>
        <v>4</v>
      </c>
      <c r="O17" s="4" t="s">
        <v>21</v>
      </c>
      <c r="P17" s="7" t="s">
        <v>999</v>
      </c>
      <c r="Q17" s="4">
        <v>38</v>
      </c>
      <c r="R17" s="4" t="s">
        <v>1000</v>
      </c>
    </row>
    <row r="18" spans="2:18" x14ac:dyDescent="0.35">
      <c r="B18" s="24" t="s">
        <v>40</v>
      </c>
      <c r="C18" s="4" t="s">
        <v>14</v>
      </c>
      <c r="D18" s="4">
        <v>48</v>
      </c>
      <c r="E18" s="5" t="s">
        <v>11</v>
      </c>
      <c r="F18" s="10">
        <v>44930</v>
      </c>
      <c r="G18" s="4">
        <v>68</v>
      </c>
      <c r="H18" s="25">
        <v>4.9000000000000004</v>
      </c>
      <c r="I18">
        <f>IF(MONTH(calls[[#This Row],[Date of Call]])&lt;=6,YEAR(calls[[#This Row],[Date of Call]]),YEAR(calls[[#This Row],[Date of Call]])+1)</f>
        <v>2023</v>
      </c>
      <c r="J18" t="str">
        <f>TEXT(calls[[#This Row],[Date of Call]],"DDDD")</f>
        <v>Wednesday</v>
      </c>
      <c r="K18" t="str">
        <f>_xlfn.IFS(calls[[#This Row],[Duration]]&lt;=10,"Under 10 mins",calls[[#This Row],[Duration]]&lt;=30,"10 to 30 ",calls[[#This Row],[Duration]]&lt;=60,"30 to 60 mins",calls[[#This Row],[Duration]]&lt;=120,"1 to 2 hours",TRUE,"More than 2 hours")</f>
        <v>30 to 60 mins</v>
      </c>
      <c r="L18">
        <f>ROUND(calls[[#This Row],[Satisfaction Rating]],0)</f>
        <v>5</v>
      </c>
      <c r="O18" s="4" t="s">
        <v>19</v>
      </c>
      <c r="P18" s="7" t="s">
        <v>999</v>
      </c>
      <c r="Q18" s="4">
        <v>43</v>
      </c>
      <c r="R18" s="4" t="s">
        <v>1001</v>
      </c>
    </row>
    <row r="19" spans="2:18" x14ac:dyDescent="0.35">
      <c r="B19" s="24" t="s">
        <v>41</v>
      </c>
      <c r="C19" s="4" t="s">
        <v>18</v>
      </c>
      <c r="D19" s="4">
        <v>176</v>
      </c>
      <c r="E19" s="5" t="s">
        <v>10</v>
      </c>
      <c r="F19" s="10">
        <v>44931</v>
      </c>
      <c r="G19" s="4">
        <v>24</v>
      </c>
      <c r="H19" s="25">
        <v>4.8</v>
      </c>
      <c r="I19">
        <f>IF(MONTH(calls[[#This Row],[Date of Call]])&lt;=6,YEAR(calls[[#This Row],[Date of Call]]),YEAR(calls[[#This Row],[Date of Call]])+1)</f>
        <v>2023</v>
      </c>
      <c r="J19" t="str">
        <f>TEXT(calls[[#This Row],[Date of Call]],"DDDD")</f>
        <v>Thursday</v>
      </c>
      <c r="K19" t="str">
        <f>_xlfn.IFS(calls[[#This Row],[Duration]]&lt;=10,"Under 10 mins",calls[[#This Row],[Duration]]&lt;=30,"10 to 30 ",calls[[#This Row],[Duration]]&lt;=60,"30 to 60 mins",calls[[#This Row],[Duration]]&lt;=120,"1 to 2 hours",TRUE,"More than 2 hours")</f>
        <v>More than 2 hours</v>
      </c>
      <c r="L19">
        <f>ROUND(calls[[#This Row],[Satisfaction Rating]],0)</f>
        <v>5</v>
      </c>
    </row>
    <row r="20" spans="2:18" x14ac:dyDescent="0.35">
      <c r="B20" s="24" t="s">
        <v>42</v>
      </c>
      <c r="C20" s="4" t="s">
        <v>18</v>
      </c>
      <c r="D20" s="4">
        <v>99</v>
      </c>
      <c r="E20" s="5" t="s">
        <v>11</v>
      </c>
      <c r="F20" s="10">
        <v>44931</v>
      </c>
      <c r="G20" s="4">
        <v>195</v>
      </c>
      <c r="H20" s="25">
        <v>3.9</v>
      </c>
      <c r="I20">
        <f>IF(MONTH(calls[[#This Row],[Date of Call]])&lt;=6,YEAR(calls[[#This Row],[Date of Call]]),YEAR(calls[[#This Row],[Date of Call]])+1)</f>
        <v>2023</v>
      </c>
      <c r="J20" t="str">
        <f>TEXT(calls[[#This Row],[Date of Call]],"DDDD")</f>
        <v>Thursday</v>
      </c>
      <c r="K20" t="str">
        <f>_xlfn.IFS(calls[[#This Row],[Duration]]&lt;=10,"Under 10 mins",calls[[#This Row],[Duration]]&lt;=30,"10 to 30 ",calls[[#This Row],[Duration]]&lt;=60,"30 to 60 mins",calls[[#This Row],[Duration]]&lt;=120,"1 to 2 hours",TRUE,"More than 2 hours")</f>
        <v>1 to 2 hours</v>
      </c>
      <c r="L20">
        <f>ROUND(calls[[#This Row],[Satisfaction Rating]],0)</f>
        <v>4</v>
      </c>
    </row>
    <row r="21" spans="2:18" x14ac:dyDescent="0.35">
      <c r="B21" s="24" t="s">
        <v>43</v>
      </c>
      <c r="C21" s="4" t="s">
        <v>22</v>
      </c>
      <c r="D21" s="4">
        <v>28</v>
      </c>
      <c r="E21" s="5" t="s">
        <v>6</v>
      </c>
      <c r="F21" s="10">
        <v>44931</v>
      </c>
      <c r="G21" s="4">
        <v>28</v>
      </c>
      <c r="H21" s="25">
        <v>3.8</v>
      </c>
      <c r="I21">
        <f>IF(MONTH(calls[[#This Row],[Date of Call]])&lt;=6,YEAR(calls[[#This Row],[Date of Call]]),YEAR(calls[[#This Row],[Date of Call]])+1)</f>
        <v>2023</v>
      </c>
      <c r="J21" t="str">
        <f>TEXT(calls[[#This Row],[Date of Call]],"DDDD")</f>
        <v>Thursday</v>
      </c>
      <c r="K21" t="str">
        <f>_xlfn.IFS(calls[[#This Row],[Duration]]&lt;=10,"Under 10 mins",calls[[#This Row],[Duration]]&lt;=30,"10 to 30 ",calls[[#This Row],[Duration]]&lt;=60,"30 to 60 mins",calls[[#This Row],[Duration]]&lt;=120,"1 to 2 hours",TRUE,"More than 2 hours")</f>
        <v xml:space="preserve">10 to 30 </v>
      </c>
      <c r="L21">
        <f>ROUND(calls[[#This Row],[Satisfaction Rating]],0)</f>
        <v>4</v>
      </c>
    </row>
    <row r="22" spans="2:18" x14ac:dyDescent="0.35">
      <c r="B22" s="24" t="s">
        <v>44</v>
      </c>
      <c r="C22" s="4" t="s">
        <v>15</v>
      </c>
      <c r="D22" s="4">
        <v>54</v>
      </c>
      <c r="E22" s="5" t="s">
        <v>9</v>
      </c>
      <c r="F22" s="10">
        <v>44931</v>
      </c>
      <c r="G22" s="4">
        <v>170</v>
      </c>
      <c r="H22" s="25">
        <v>4.3</v>
      </c>
      <c r="I22">
        <f>IF(MONTH(calls[[#This Row],[Date of Call]])&lt;=6,YEAR(calls[[#This Row],[Date of Call]]),YEAR(calls[[#This Row],[Date of Call]])+1)</f>
        <v>2023</v>
      </c>
      <c r="J22" t="str">
        <f>TEXT(calls[[#This Row],[Date of Call]],"DDDD")</f>
        <v>Thursday</v>
      </c>
      <c r="K22" t="str">
        <f>_xlfn.IFS(calls[[#This Row],[Duration]]&lt;=10,"Under 10 mins",calls[[#This Row],[Duration]]&lt;=30,"10 to 30 ",calls[[#This Row],[Duration]]&lt;=60,"30 to 60 mins",calls[[#This Row],[Duration]]&lt;=120,"1 to 2 hours",TRUE,"More than 2 hours")</f>
        <v>30 to 60 mins</v>
      </c>
      <c r="L22">
        <f>ROUND(calls[[#This Row],[Satisfaction Rating]],0)</f>
        <v>4</v>
      </c>
    </row>
    <row r="23" spans="2:18" x14ac:dyDescent="0.35">
      <c r="B23" s="24" t="s">
        <v>45</v>
      </c>
      <c r="C23" s="4" t="s">
        <v>7</v>
      </c>
      <c r="D23" s="4">
        <v>48</v>
      </c>
      <c r="E23" s="5" t="s">
        <v>10</v>
      </c>
      <c r="F23" s="10">
        <v>44932</v>
      </c>
      <c r="G23" s="4">
        <v>30</v>
      </c>
      <c r="H23" s="25">
        <v>4.4000000000000004</v>
      </c>
      <c r="I23">
        <f>IF(MONTH(calls[[#This Row],[Date of Call]])&lt;=6,YEAR(calls[[#This Row],[Date of Call]]),YEAR(calls[[#This Row],[Date of Call]])+1)</f>
        <v>2023</v>
      </c>
      <c r="J23" t="str">
        <f>TEXT(calls[[#This Row],[Date of Call]],"DDDD")</f>
        <v>Friday</v>
      </c>
      <c r="K23" t="str">
        <f>_xlfn.IFS(calls[[#This Row],[Duration]]&lt;=10,"Under 10 mins",calls[[#This Row],[Duration]]&lt;=30,"10 to 30 ",calls[[#This Row],[Duration]]&lt;=60,"30 to 60 mins",calls[[#This Row],[Duration]]&lt;=120,"1 to 2 hours",TRUE,"More than 2 hours")</f>
        <v>30 to 60 mins</v>
      </c>
      <c r="L23">
        <f>ROUND(calls[[#This Row],[Satisfaction Rating]],0)</f>
        <v>4</v>
      </c>
    </row>
    <row r="24" spans="2:18" x14ac:dyDescent="0.35">
      <c r="B24" s="24" t="s">
        <v>46</v>
      </c>
      <c r="C24" s="4" t="s">
        <v>12</v>
      </c>
      <c r="D24" s="4">
        <v>128</v>
      </c>
      <c r="E24" s="5" t="s">
        <v>10</v>
      </c>
      <c r="F24" s="10">
        <v>44932</v>
      </c>
      <c r="G24" s="4">
        <v>72</v>
      </c>
      <c r="H24" s="25">
        <v>5</v>
      </c>
      <c r="I24">
        <f>IF(MONTH(calls[[#This Row],[Date of Call]])&lt;=6,YEAR(calls[[#This Row],[Date of Call]]),YEAR(calls[[#This Row],[Date of Call]])+1)</f>
        <v>2023</v>
      </c>
      <c r="J24" t="str">
        <f>TEXT(calls[[#This Row],[Date of Call]],"DDDD")</f>
        <v>Friday</v>
      </c>
      <c r="K24" t="str">
        <f>_xlfn.IFS(calls[[#This Row],[Duration]]&lt;=10,"Under 10 mins",calls[[#This Row],[Duration]]&lt;=30,"10 to 30 ",calls[[#This Row],[Duration]]&lt;=60,"30 to 60 mins",calls[[#This Row],[Duration]]&lt;=120,"1 to 2 hours",TRUE,"More than 2 hours")</f>
        <v>More than 2 hours</v>
      </c>
      <c r="L24">
        <f>ROUND(calls[[#This Row],[Satisfaction Rating]],0)</f>
        <v>5</v>
      </c>
    </row>
    <row r="25" spans="2:18" x14ac:dyDescent="0.35">
      <c r="B25" s="24" t="s">
        <v>47</v>
      </c>
      <c r="C25" s="4" t="s">
        <v>12</v>
      </c>
      <c r="D25" s="4">
        <v>38</v>
      </c>
      <c r="E25" s="5" t="s">
        <v>13</v>
      </c>
      <c r="F25" s="10">
        <v>44933</v>
      </c>
      <c r="G25" s="4">
        <v>92</v>
      </c>
      <c r="H25" s="25">
        <v>4.9000000000000004</v>
      </c>
      <c r="I25">
        <f>IF(MONTH(calls[[#This Row],[Date of Call]])&lt;=6,YEAR(calls[[#This Row],[Date of Call]]),YEAR(calls[[#This Row],[Date of Call]])+1)</f>
        <v>2023</v>
      </c>
      <c r="J25" t="str">
        <f>TEXT(calls[[#This Row],[Date of Call]],"DDDD")</f>
        <v>Saturday</v>
      </c>
      <c r="K25" t="str">
        <f>_xlfn.IFS(calls[[#This Row],[Duration]]&lt;=10,"Under 10 mins",calls[[#This Row],[Duration]]&lt;=30,"10 to 30 ",calls[[#This Row],[Duration]]&lt;=60,"30 to 60 mins",calls[[#This Row],[Duration]]&lt;=120,"1 to 2 hours",TRUE,"More than 2 hours")</f>
        <v>30 to 60 mins</v>
      </c>
      <c r="L25">
        <f>ROUND(calls[[#This Row],[Satisfaction Rating]],0)</f>
        <v>5</v>
      </c>
    </row>
    <row r="26" spans="2:18" x14ac:dyDescent="0.35">
      <c r="B26" s="24" t="s">
        <v>48</v>
      </c>
      <c r="C26" s="4" t="s">
        <v>20</v>
      </c>
      <c r="D26" s="4">
        <v>67</v>
      </c>
      <c r="E26" s="5" t="s">
        <v>13</v>
      </c>
      <c r="F26" s="10">
        <v>44934</v>
      </c>
      <c r="G26" s="4">
        <v>165</v>
      </c>
      <c r="H26" s="25">
        <v>4.5</v>
      </c>
      <c r="I26">
        <f>IF(MONTH(calls[[#This Row],[Date of Call]])&lt;=6,YEAR(calls[[#This Row],[Date of Call]]),YEAR(calls[[#This Row],[Date of Call]])+1)</f>
        <v>2023</v>
      </c>
      <c r="J26" t="str">
        <f>TEXT(calls[[#This Row],[Date of Call]],"DDDD")</f>
        <v>Sunday</v>
      </c>
      <c r="K26" t="str">
        <f>_xlfn.IFS(calls[[#This Row],[Duration]]&lt;=10,"Under 10 mins",calls[[#This Row],[Duration]]&lt;=30,"10 to 30 ",calls[[#This Row],[Duration]]&lt;=60,"30 to 60 mins",calls[[#This Row],[Duration]]&lt;=120,"1 to 2 hours",TRUE,"More than 2 hours")</f>
        <v>1 to 2 hours</v>
      </c>
      <c r="L26">
        <f>ROUND(calls[[#This Row],[Satisfaction Rating]],0)</f>
        <v>5</v>
      </c>
    </row>
    <row r="27" spans="2:18" x14ac:dyDescent="0.35">
      <c r="B27" s="24" t="s">
        <v>49</v>
      </c>
      <c r="C27" s="4" t="s">
        <v>19</v>
      </c>
      <c r="D27" s="4">
        <v>58</v>
      </c>
      <c r="E27" s="5" t="s">
        <v>9</v>
      </c>
      <c r="F27" s="10">
        <v>44934</v>
      </c>
      <c r="G27" s="4">
        <v>140</v>
      </c>
      <c r="H27" s="25">
        <v>2.1</v>
      </c>
      <c r="I27">
        <f>IF(MONTH(calls[[#This Row],[Date of Call]])&lt;=6,YEAR(calls[[#This Row],[Date of Call]]),YEAR(calls[[#This Row],[Date of Call]])+1)</f>
        <v>2023</v>
      </c>
      <c r="J27" t="str">
        <f>TEXT(calls[[#This Row],[Date of Call]],"DDDD")</f>
        <v>Sunday</v>
      </c>
      <c r="K27" t="str">
        <f>_xlfn.IFS(calls[[#This Row],[Duration]]&lt;=10,"Under 10 mins",calls[[#This Row],[Duration]]&lt;=30,"10 to 30 ",calls[[#This Row],[Duration]]&lt;=60,"30 to 60 mins",calls[[#This Row],[Duration]]&lt;=120,"1 to 2 hours",TRUE,"More than 2 hours")</f>
        <v>30 to 60 mins</v>
      </c>
      <c r="L27">
        <f>ROUND(calls[[#This Row],[Satisfaction Rating]],0)</f>
        <v>2</v>
      </c>
    </row>
    <row r="28" spans="2:18" x14ac:dyDescent="0.35">
      <c r="B28" s="24" t="s">
        <v>50</v>
      </c>
      <c r="C28" s="4" t="s">
        <v>18</v>
      </c>
      <c r="D28" s="4">
        <v>54</v>
      </c>
      <c r="E28" s="5" t="s">
        <v>11</v>
      </c>
      <c r="F28" s="10">
        <v>44934</v>
      </c>
      <c r="G28" s="4">
        <v>111</v>
      </c>
      <c r="H28" s="25">
        <v>3.3</v>
      </c>
      <c r="I28">
        <f>IF(MONTH(calls[[#This Row],[Date of Call]])&lt;=6,YEAR(calls[[#This Row],[Date of Call]]),YEAR(calls[[#This Row],[Date of Call]])+1)</f>
        <v>2023</v>
      </c>
      <c r="J28" t="str">
        <f>TEXT(calls[[#This Row],[Date of Call]],"DDDD")</f>
        <v>Sunday</v>
      </c>
      <c r="K28" t="str">
        <f>_xlfn.IFS(calls[[#This Row],[Duration]]&lt;=10,"Under 10 mins",calls[[#This Row],[Duration]]&lt;=30,"10 to 30 ",calls[[#This Row],[Duration]]&lt;=60,"30 to 60 mins",calls[[#This Row],[Duration]]&lt;=120,"1 to 2 hours",TRUE,"More than 2 hours")</f>
        <v>30 to 60 mins</v>
      </c>
      <c r="L28">
        <f>ROUND(calls[[#This Row],[Satisfaction Rating]],0)</f>
        <v>3</v>
      </c>
    </row>
    <row r="29" spans="2:18" x14ac:dyDescent="0.35">
      <c r="B29" s="24" t="s">
        <v>51</v>
      </c>
      <c r="C29" s="4" t="s">
        <v>16</v>
      </c>
      <c r="D29" s="4">
        <v>28</v>
      </c>
      <c r="E29" s="5" t="s">
        <v>10</v>
      </c>
      <c r="F29" s="10">
        <v>44935</v>
      </c>
      <c r="G29" s="4">
        <v>63</v>
      </c>
      <c r="H29" s="25">
        <v>4.0999999999999996</v>
      </c>
      <c r="I29">
        <f>IF(MONTH(calls[[#This Row],[Date of Call]])&lt;=6,YEAR(calls[[#This Row],[Date of Call]]),YEAR(calls[[#This Row],[Date of Call]])+1)</f>
        <v>2023</v>
      </c>
      <c r="J29" t="str">
        <f>TEXT(calls[[#This Row],[Date of Call]],"DDDD")</f>
        <v>Monday</v>
      </c>
      <c r="K29" t="str">
        <f>_xlfn.IFS(calls[[#This Row],[Duration]]&lt;=10,"Under 10 mins",calls[[#This Row],[Duration]]&lt;=30,"10 to 30 ",calls[[#This Row],[Duration]]&lt;=60,"30 to 60 mins",calls[[#This Row],[Duration]]&lt;=120,"1 to 2 hours",TRUE,"More than 2 hours")</f>
        <v xml:space="preserve">10 to 30 </v>
      </c>
      <c r="L29">
        <f>ROUND(calls[[#This Row],[Satisfaction Rating]],0)</f>
        <v>4</v>
      </c>
    </row>
    <row r="30" spans="2:18" x14ac:dyDescent="0.35">
      <c r="B30" s="24" t="s">
        <v>52</v>
      </c>
      <c r="C30" s="4" t="s">
        <v>24</v>
      </c>
      <c r="D30" s="4">
        <v>73</v>
      </c>
      <c r="E30" s="5" t="s">
        <v>10</v>
      </c>
      <c r="F30" s="10">
        <v>44935</v>
      </c>
      <c r="G30" s="4">
        <v>80</v>
      </c>
      <c r="H30" s="25">
        <v>4.2</v>
      </c>
      <c r="I30">
        <f>IF(MONTH(calls[[#This Row],[Date of Call]])&lt;=6,YEAR(calls[[#This Row],[Date of Call]]),YEAR(calls[[#This Row],[Date of Call]])+1)</f>
        <v>2023</v>
      </c>
      <c r="J30" t="str">
        <f>TEXT(calls[[#This Row],[Date of Call]],"DDDD")</f>
        <v>Monday</v>
      </c>
      <c r="K30" t="str">
        <f>_xlfn.IFS(calls[[#This Row],[Duration]]&lt;=10,"Under 10 mins",calls[[#This Row],[Duration]]&lt;=30,"10 to 30 ",calls[[#This Row],[Duration]]&lt;=60,"30 to 60 mins",calls[[#This Row],[Duration]]&lt;=120,"1 to 2 hours",TRUE,"More than 2 hours")</f>
        <v>1 to 2 hours</v>
      </c>
      <c r="L30">
        <f>ROUND(calls[[#This Row],[Satisfaction Rating]],0)</f>
        <v>4</v>
      </c>
    </row>
    <row r="31" spans="2:18" x14ac:dyDescent="0.35">
      <c r="B31" s="24" t="s">
        <v>53</v>
      </c>
      <c r="C31" s="4" t="s">
        <v>8</v>
      </c>
      <c r="D31" s="4">
        <v>81</v>
      </c>
      <c r="E31" s="5" t="s">
        <v>10</v>
      </c>
      <c r="F31" s="10">
        <v>44936</v>
      </c>
      <c r="G31" s="4">
        <v>50</v>
      </c>
      <c r="H31" s="25">
        <v>4.5999999999999996</v>
      </c>
      <c r="I31">
        <f>IF(MONTH(calls[[#This Row],[Date of Call]])&lt;=6,YEAR(calls[[#This Row],[Date of Call]]),YEAR(calls[[#This Row],[Date of Call]])+1)</f>
        <v>2023</v>
      </c>
      <c r="J31" t="str">
        <f>TEXT(calls[[#This Row],[Date of Call]],"DDDD")</f>
        <v>Tuesday</v>
      </c>
      <c r="K31" t="str">
        <f>_xlfn.IFS(calls[[#This Row],[Duration]]&lt;=10,"Under 10 mins",calls[[#This Row],[Duration]]&lt;=30,"10 to 30 ",calls[[#This Row],[Duration]]&lt;=60,"30 to 60 mins",calls[[#This Row],[Duration]]&lt;=120,"1 to 2 hours",TRUE,"More than 2 hours")</f>
        <v>1 to 2 hours</v>
      </c>
      <c r="L31">
        <f>ROUND(calls[[#This Row],[Satisfaction Rating]],0)</f>
        <v>5</v>
      </c>
    </row>
    <row r="32" spans="2:18" x14ac:dyDescent="0.35">
      <c r="B32" s="24" t="s">
        <v>54</v>
      </c>
      <c r="C32" s="4" t="s">
        <v>22</v>
      </c>
      <c r="D32" s="4">
        <v>31</v>
      </c>
      <c r="E32" s="5" t="s">
        <v>13</v>
      </c>
      <c r="F32" s="10">
        <v>44936</v>
      </c>
      <c r="G32" s="4">
        <v>123</v>
      </c>
      <c r="H32" s="25">
        <v>2.9</v>
      </c>
      <c r="I32">
        <f>IF(MONTH(calls[[#This Row],[Date of Call]])&lt;=6,YEAR(calls[[#This Row],[Date of Call]]),YEAR(calls[[#This Row],[Date of Call]])+1)</f>
        <v>2023</v>
      </c>
      <c r="J32" t="str">
        <f>TEXT(calls[[#This Row],[Date of Call]],"DDDD")</f>
        <v>Tuesday</v>
      </c>
      <c r="K32" t="str">
        <f>_xlfn.IFS(calls[[#This Row],[Duration]]&lt;=10,"Under 10 mins",calls[[#This Row],[Duration]]&lt;=30,"10 to 30 ",calls[[#This Row],[Duration]]&lt;=60,"30 to 60 mins",calls[[#This Row],[Duration]]&lt;=120,"1 to 2 hours",TRUE,"More than 2 hours")</f>
        <v>30 to 60 mins</v>
      </c>
      <c r="L32">
        <f>ROUND(calls[[#This Row],[Satisfaction Rating]],0)</f>
        <v>3</v>
      </c>
    </row>
    <row r="33" spans="2:12" x14ac:dyDescent="0.35">
      <c r="B33" s="24" t="s">
        <v>55</v>
      </c>
      <c r="C33" s="4" t="s">
        <v>19</v>
      </c>
      <c r="D33" s="4">
        <v>155</v>
      </c>
      <c r="E33" s="5" t="s">
        <v>11</v>
      </c>
      <c r="F33" s="10">
        <v>44936</v>
      </c>
      <c r="G33" s="4">
        <v>110</v>
      </c>
      <c r="H33" s="25">
        <v>4.8</v>
      </c>
      <c r="I33">
        <f>IF(MONTH(calls[[#This Row],[Date of Call]])&lt;=6,YEAR(calls[[#This Row],[Date of Call]]),YEAR(calls[[#This Row],[Date of Call]])+1)</f>
        <v>2023</v>
      </c>
      <c r="J33" t="str">
        <f>TEXT(calls[[#This Row],[Date of Call]],"DDDD")</f>
        <v>Tuesday</v>
      </c>
      <c r="K33" t="str">
        <f>_xlfn.IFS(calls[[#This Row],[Duration]]&lt;=10,"Under 10 mins",calls[[#This Row],[Duration]]&lt;=30,"10 to 30 ",calls[[#This Row],[Duration]]&lt;=60,"30 to 60 mins",calls[[#This Row],[Duration]]&lt;=120,"1 to 2 hours",TRUE,"More than 2 hours")</f>
        <v>More than 2 hours</v>
      </c>
      <c r="L33">
        <f>ROUND(calls[[#This Row],[Satisfaction Rating]],0)</f>
        <v>5</v>
      </c>
    </row>
    <row r="34" spans="2:12" x14ac:dyDescent="0.35">
      <c r="B34" s="24" t="s">
        <v>56</v>
      </c>
      <c r="C34" s="4" t="s">
        <v>22</v>
      </c>
      <c r="D34" s="4">
        <v>80</v>
      </c>
      <c r="E34" s="5" t="s">
        <v>10</v>
      </c>
      <c r="F34" s="10">
        <v>44936</v>
      </c>
      <c r="G34" s="4">
        <v>140</v>
      </c>
      <c r="H34" s="25">
        <v>4.2</v>
      </c>
      <c r="I34">
        <f>IF(MONTH(calls[[#This Row],[Date of Call]])&lt;=6,YEAR(calls[[#This Row],[Date of Call]]),YEAR(calls[[#This Row],[Date of Call]])+1)</f>
        <v>2023</v>
      </c>
      <c r="J34" t="str">
        <f>TEXT(calls[[#This Row],[Date of Call]],"DDDD")</f>
        <v>Tuesday</v>
      </c>
      <c r="K34" t="str">
        <f>_xlfn.IFS(calls[[#This Row],[Duration]]&lt;=10,"Under 10 mins",calls[[#This Row],[Duration]]&lt;=30,"10 to 30 ",calls[[#This Row],[Duration]]&lt;=60,"30 to 60 mins",calls[[#This Row],[Duration]]&lt;=120,"1 to 2 hours",TRUE,"More than 2 hours")</f>
        <v>1 to 2 hours</v>
      </c>
      <c r="L34">
        <f>ROUND(calls[[#This Row],[Satisfaction Rating]],0)</f>
        <v>4</v>
      </c>
    </row>
    <row r="35" spans="2:12" x14ac:dyDescent="0.35">
      <c r="B35" s="24" t="s">
        <v>57</v>
      </c>
      <c r="C35" s="4" t="s">
        <v>8</v>
      </c>
      <c r="D35" s="4">
        <v>82</v>
      </c>
      <c r="E35" s="5" t="s">
        <v>10</v>
      </c>
      <c r="F35" s="10">
        <v>44938</v>
      </c>
      <c r="G35" s="4">
        <v>42</v>
      </c>
      <c r="H35" s="25">
        <v>3.7</v>
      </c>
      <c r="I35">
        <f>IF(MONTH(calls[[#This Row],[Date of Call]])&lt;=6,YEAR(calls[[#This Row],[Date of Call]]),YEAR(calls[[#This Row],[Date of Call]])+1)</f>
        <v>2023</v>
      </c>
      <c r="J35" t="str">
        <f>TEXT(calls[[#This Row],[Date of Call]],"DDDD")</f>
        <v>Thursday</v>
      </c>
      <c r="K35" t="str">
        <f>_xlfn.IFS(calls[[#This Row],[Duration]]&lt;=10,"Under 10 mins",calls[[#This Row],[Duration]]&lt;=30,"10 to 30 ",calls[[#This Row],[Duration]]&lt;=60,"30 to 60 mins",calls[[#This Row],[Duration]]&lt;=120,"1 to 2 hours",TRUE,"More than 2 hours")</f>
        <v>1 to 2 hours</v>
      </c>
      <c r="L35">
        <f>ROUND(calls[[#This Row],[Satisfaction Rating]],0)</f>
        <v>4</v>
      </c>
    </row>
    <row r="36" spans="2:12" x14ac:dyDescent="0.35">
      <c r="B36" s="24" t="s">
        <v>58</v>
      </c>
      <c r="C36" s="4" t="s">
        <v>8</v>
      </c>
      <c r="D36" s="4">
        <v>29</v>
      </c>
      <c r="E36" s="5" t="s">
        <v>11</v>
      </c>
      <c r="F36" s="10">
        <v>44938</v>
      </c>
      <c r="G36" s="4">
        <v>170</v>
      </c>
      <c r="H36" s="25">
        <v>5</v>
      </c>
      <c r="I36">
        <f>IF(MONTH(calls[[#This Row],[Date of Call]])&lt;=6,YEAR(calls[[#This Row],[Date of Call]]),YEAR(calls[[#This Row],[Date of Call]])+1)</f>
        <v>2023</v>
      </c>
      <c r="J36" t="str">
        <f>TEXT(calls[[#This Row],[Date of Call]],"DDDD")</f>
        <v>Thursday</v>
      </c>
      <c r="K36" t="str">
        <f>_xlfn.IFS(calls[[#This Row],[Duration]]&lt;=10,"Under 10 mins",calls[[#This Row],[Duration]]&lt;=30,"10 to 30 ",calls[[#This Row],[Duration]]&lt;=60,"30 to 60 mins",calls[[#This Row],[Duration]]&lt;=120,"1 to 2 hours",TRUE,"More than 2 hours")</f>
        <v xml:space="preserve">10 to 30 </v>
      </c>
      <c r="L36">
        <f>ROUND(calls[[#This Row],[Satisfaction Rating]],0)</f>
        <v>5</v>
      </c>
    </row>
    <row r="37" spans="2:12" x14ac:dyDescent="0.35">
      <c r="B37" s="24" t="s">
        <v>59</v>
      </c>
      <c r="C37" s="4" t="s">
        <v>7</v>
      </c>
      <c r="D37" s="4">
        <v>160</v>
      </c>
      <c r="E37" s="5" t="s">
        <v>9</v>
      </c>
      <c r="F37" s="10">
        <v>44940</v>
      </c>
      <c r="G37" s="4">
        <v>105</v>
      </c>
      <c r="H37" s="25">
        <v>5</v>
      </c>
      <c r="I37">
        <f>IF(MONTH(calls[[#This Row],[Date of Call]])&lt;=6,YEAR(calls[[#This Row],[Date of Call]]),YEAR(calls[[#This Row],[Date of Call]])+1)</f>
        <v>2023</v>
      </c>
      <c r="J37" t="str">
        <f>TEXT(calls[[#This Row],[Date of Call]],"DDDD")</f>
        <v>Saturday</v>
      </c>
      <c r="K37" t="str">
        <f>_xlfn.IFS(calls[[#This Row],[Duration]]&lt;=10,"Under 10 mins",calls[[#This Row],[Duration]]&lt;=30,"10 to 30 ",calls[[#This Row],[Duration]]&lt;=60,"30 to 60 mins",calls[[#This Row],[Duration]]&lt;=120,"1 to 2 hours",TRUE,"More than 2 hours")</f>
        <v>More than 2 hours</v>
      </c>
      <c r="L37">
        <f>ROUND(calls[[#This Row],[Satisfaction Rating]],0)</f>
        <v>5</v>
      </c>
    </row>
    <row r="38" spans="2:12" x14ac:dyDescent="0.35">
      <c r="B38" s="24" t="s">
        <v>60</v>
      </c>
      <c r="C38" s="4" t="s">
        <v>17</v>
      </c>
      <c r="D38" s="4">
        <v>105</v>
      </c>
      <c r="E38" s="5" t="s">
        <v>10</v>
      </c>
      <c r="F38" s="10">
        <v>44941</v>
      </c>
      <c r="G38" s="4">
        <v>125</v>
      </c>
      <c r="H38" s="25">
        <v>4.8</v>
      </c>
      <c r="I38">
        <f>IF(MONTH(calls[[#This Row],[Date of Call]])&lt;=6,YEAR(calls[[#This Row],[Date of Call]]),YEAR(calls[[#This Row],[Date of Call]])+1)</f>
        <v>2023</v>
      </c>
      <c r="J38" t="str">
        <f>TEXT(calls[[#This Row],[Date of Call]],"DDDD")</f>
        <v>Sunday</v>
      </c>
      <c r="K38" t="str">
        <f>_xlfn.IFS(calls[[#This Row],[Duration]]&lt;=10,"Under 10 mins",calls[[#This Row],[Duration]]&lt;=30,"10 to 30 ",calls[[#This Row],[Duration]]&lt;=60,"30 to 60 mins",calls[[#This Row],[Duration]]&lt;=120,"1 to 2 hours",TRUE,"More than 2 hours")</f>
        <v>1 to 2 hours</v>
      </c>
      <c r="L38">
        <f>ROUND(calls[[#This Row],[Satisfaction Rating]],0)</f>
        <v>5</v>
      </c>
    </row>
    <row r="39" spans="2:12" x14ac:dyDescent="0.35">
      <c r="B39" s="24" t="s">
        <v>61</v>
      </c>
      <c r="C39" s="4" t="s">
        <v>22</v>
      </c>
      <c r="D39" s="4">
        <v>75</v>
      </c>
      <c r="E39" s="5" t="s">
        <v>6</v>
      </c>
      <c r="F39" s="10">
        <v>44941</v>
      </c>
      <c r="G39" s="4">
        <v>26</v>
      </c>
      <c r="H39" s="25">
        <v>2.4</v>
      </c>
      <c r="I39">
        <f>IF(MONTH(calls[[#This Row],[Date of Call]])&lt;=6,YEAR(calls[[#This Row],[Date of Call]]),YEAR(calls[[#This Row],[Date of Call]])+1)</f>
        <v>2023</v>
      </c>
      <c r="J39" t="str">
        <f>TEXT(calls[[#This Row],[Date of Call]],"DDDD")</f>
        <v>Sunday</v>
      </c>
      <c r="K39" t="str">
        <f>_xlfn.IFS(calls[[#This Row],[Duration]]&lt;=10,"Under 10 mins",calls[[#This Row],[Duration]]&lt;=30,"10 to 30 ",calls[[#This Row],[Duration]]&lt;=60,"30 to 60 mins",calls[[#This Row],[Duration]]&lt;=120,"1 to 2 hours",TRUE,"More than 2 hours")</f>
        <v>1 to 2 hours</v>
      </c>
      <c r="L39">
        <f>ROUND(calls[[#This Row],[Satisfaction Rating]],0)</f>
        <v>2</v>
      </c>
    </row>
    <row r="40" spans="2:12" x14ac:dyDescent="0.35">
      <c r="B40" s="24" t="s">
        <v>62</v>
      </c>
      <c r="C40" s="4" t="s">
        <v>19</v>
      </c>
      <c r="D40" s="4">
        <v>94</v>
      </c>
      <c r="E40" s="5" t="s">
        <v>6</v>
      </c>
      <c r="F40" s="10">
        <v>44942</v>
      </c>
      <c r="G40" s="4">
        <v>120</v>
      </c>
      <c r="H40" s="25">
        <v>3.1</v>
      </c>
      <c r="I40">
        <f>IF(MONTH(calls[[#This Row],[Date of Call]])&lt;=6,YEAR(calls[[#This Row],[Date of Call]]),YEAR(calls[[#This Row],[Date of Call]])+1)</f>
        <v>2023</v>
      </c>
      <c r="J40" t="str">
        <f>TEXT(calls[[#This Row],[Date of Call]],"DDDD")</f>
        <v>Monday</v>
      </c>
      <c r="K40" t="str">
        <f>_xlfn.IFS(calls[[#This Row],[Duration]]&lt;=10,"Under 10 mins",calls[[#This Row],[Duration]]&lt;=30,"10 to 30 ",calls[[#This Row],[Duration]]&lt;=60,"30 to 60 mins",calls[[#This Row],[Duration]]&lt;=120,"1 to 2 hours",TRUE,"More than 2 hours")</f>
        <v>1 to 2 hours</v>
      </c>
      <c r="L40">
        <f>ROUND(calls[[#This Row],[Satisfaction Rating]],0)</f>
        <v>3</v>
      </c>
    </row>
    <row r="41" spans="2:12" x14ac:dyDescent="0.35">
      <c r="B41" s="24" t="s">
        <v>63</v>
      </c>
      <c r="C41" s="4" t="s">
        <v>12</v>
      </c>
      <c r="D41" s="4">
        <v>90</v>
      </c>
      <c r="E41" s="5" t="s">
        <v>9</v>
      </c>
      <c r="F41" s="10">
        <v>44942</v>
      </c>
      <c r="G41" s="4">
        <v>132</v>
      </c>
      <c r="H41" s="25">
        <v>3.2</v>
      </c>
      <c r="I41">
        <f>IF(MONTH(calls[[#This Row],[Date of Call]])&lt;=6,YEAR(calls[[#This Row],[Date of Call]]),YEAR(calls[[#This Row],[Date of Call]])+1)</f>
        <v>2023</v>
      </c>
      <c r="J41" t="str">
        <f>TEXT(calls[[#This Row],[Date of Call]],"DDDD")</f>
        <v>Monday</v>
      </c>
      <c r="K41" t="str">
        <f>_xlfn.IFS(calls[[#This Row],[Duration]]&lt;=10,"Under 10 mins",calls[[#This Row],[Duration]]&lt;=30,"10 to 30 ",calls[[#This Row],[Duration]]&lt;=60,"30 to 60 mins",calls[[#This Row],[Duration]]&lt;=120,"1 to 2 hours",TRUE,"More than 2 hours")</f>
        <v>1 to 2 hours</v>
      </c>
      <c r="L41">
        <f>ROUND(calls[[#This Row],[Satisfaction Rating]],0)</f>
        <v>3</v>
      </c>
    </row>
    <row r="42" spans="2:12" x14ac:dyDescent="0.35">
      <c r="B42" s="24" t="s">
        <v>64</v>
      </c>
      <c r="C42" s="4" t="s">
        <v>19</v>
      </c>
      <c r="D42" s="4">
        <v>81</v>
      </c>
      <c r="E42" s="5" t="s">
        <v>13</v>
      </c>
      <c r="F42" s="10">
        <v>44943</v>
      </c>
      <c r="G42" s="4">
        <v>86</v>
      </c>
      <c r="H42" s="25">
        <v>2.4</v>
      </c>
      <c r="I42">
        <f>IF(MONTH(calls[[#This Row],[Date of Call]])&lt;=6,YEAR(calls[[#This Row],[Date of Call]]),YEAR(calls[[#This Row],[Date of Call]])+1)</f>
        <v>2023</v>
      </c>
      <c r="J42" t="str">
        <f>TEXT(calls[[#This Row],[Date of Call]],"DDDD")</f>
        <v>Tuesday</v>
      </c>
      <c r="K42" t="str">
        <f>_xlfn.IFS(calls[[#This Row],[Duration]]&lt;=10,"Under 10 mins",calls[[#This Row],[Duration]]&lt;=30,"10 to 30 ",calls[[#This Row],[Duration]]&lt;=60,"30 to 60 mins",calls[[#This Row],[Duration]]&lt;=120,"1 to 2 hours",TRUE,"More than 2 hours")</f>
        <v>1 to 2 hours</v>
      </c>
      <c r="L42">
        <f>ROUND(calls[[#This Row],[Satisfaction Rating]],0)</f>
        <v>2</v>
      </c>
    </row>
    <row r="43" spans="2:12" x14ac:dyDescent="0.35">
      <c r="B43" s="24" t="s">
        <v>65</v>
      </c>
      <c r="C43" s="4" t="s">
        <v>22</v>
      </c>
      <c r="D43" s="4">
        <v>106</v>
      </c>
      <c r="E43" s="5" t="s">
        <v>10</v>
      </c>
      <c r="F43" s="10">
        <v>44943</v>
      </c>
      <c r="G43" s="4">
        <v>108</v>
      </c>
      <c r="H43" s="25">
        <v>5</v>
      </c>
      <c r="I43">
        <f>IF(MONTH(calls[[#This Row],[Date of Call]])&lt;=6,YEAR(calls[[#This Row],[Date of Call]]),YEAR(calls[[#This Row],[Date of Call]])+1)</f>
        <v>2023</v>
      </c>
      <c r="J43" t="str">
        <f>TEXT(calls[[#This Row],[Date of Call]],"DDDD")</f>
        <v>Tuesday</v>
      </c>
      <c r="K43" t="str">
        <f>_xlfn.IFS(calls[[#This Row],[Duration]]&lt;=10,"Under 10 mins",calls[[#This Row],[Duration]]&lt;=30,"10 to 30 ",calls[[#This Row],[Duration]]&lt;=60,"30 to 60 mins",calls[[#This Row],[Duration]]&lt;=120,"1 to 2 hours",TRUE,"More than 2 hours")</f>
        <v>1 to 2 hours</v>
      </c>
      <c r="L43">
        <f>ROUND(calls[[#This Row],[Satisfaction Rating]],0)</f>
        <v>5</v>
      </c>
    </row>
    <row r="44" spans="2:12" x14ac:dyDescent="0.35">
      <c r="B44" s="24" t="s">
        <v>66</v>
      </c>
      <c r="C44" s="4" t="s">
        <v>12</v>
      </c>
      <c r="D44" s="4">
        <v>74</v>
      </c>
      <c r="E44" s="5" t="s">
        <v>13</v>
      </c>
      <c r="F44" s="10">
        <v>44943</v>
      </c>
      <c r="G44" s="4">
        <v>96</v>
      </c>
      <c r="H44" s="25">
        <v>4.7</v>
      </c>
      <c r="I44">
        <f>IF(MONTH(calls[[#This Row],[Date of Call]])&lt;=6,YEAR(calls[[#This Row],[Date of Call]]),YEAR(calls[[#This Row],[Date of Call]])+1)</f>
        <v>2023</v>
      </c>
      <c r="J44" t="str">
        <f>TEXT(calls[[#This Row],[Date of Call]],"DDDD")</f>
        <v>Tuesday</v>
      </c>
      <c r="K44" t="str">
        <f>_xlfn.IFS(calls[[#This Row],[Duration]]&lt;=10,"Under 10 mins",calls[[#This Row],[Duration]]&lt;=30,"10 to 30 ",calls[[#This Row],[Duration]]&lt;=60,"30 to 60 mins",calls[[#This Row],[Duration]]&lt;=120,"1 to 2 hours",TRUE,"More than 2 hours")</f>
        <v>1 to 2 hours</v>
      </c>
      <c r="L44">
        <f>ROUND(calls[[#This Row],[Satisfaction Rating]],0)</f>
        <v>5</v>
      </c>
    </row>
    <row r="45" spans="2:12" x14ac:dyDescent="0.35">
      <c r="B45" s="24" t="s">
        <v>67</v>
      </c>
      <c r="C45" s="4" t="s">
        <v>18</v>
      </c>
      <c r="D45" s="4">
        <v>105</v>
      </c>
      <c r="E45" s="5" t="s">
        <v>9</v>
      </c>
      <c r="F45" s="10">
        <v>44944</v>
      </c>
      <c r="G45" s="4">
        <v>80</v>
      </c>
      <c r="H45" s="25">
        <v>4.7</v>
      </c>
      <c r="I45">
        <f>IF(MONTH(calls[[#This Row],[Date of Call]])&lt;=6,YEAR(calls[[#This Row],[Date of Call]]),YEAR(calls[[#This Row],[Date of Call]])+1)</f>
        <v>2023</v>
      </c>
      <c r="J45" t="str">
        <f>TEXT(calls[[#This Row],[Date of Call]],"DDDD")</f>
        <v>Wednesday</v>
      </c>
      <c r="K45" t="str">
        <f>_xlfn.IFS(calls[[#This Row],[Duration]]&lt;=10,"Under 10 mins",calls[[#This Row],[Duration]]&lt;=30,"10 to 30 ",calls[[#This Row],[Duration]]&lt;=60,"30 to 60 mins",calls[[#This Row],[Duration]]&lt;=120,"1 to 2 hours",TRUE,"More than 2 hours")</f>
        <v>1 to 2 hours</v>
      </c>
      <c r="L45">
        <f>ROUND(calls[[#This Row],[Satisfaction Rating]],0)</f>
        <v>5</v>
      </c>
    </row>
    <row r="46" spans="2:12" x14ac:dyDescent="0.35">
      <c r="B46" s="24" t="s">
        <v>68</v>
      </c>
      <c r="C46" s="4" t="s">
        <v>22</v>
      </c>
      <c r="D46" s="4">
        <v>89</v>
      </c>
      <c r="E46" s="5" t="s">
        <v>10</v>
      </c>
      <c r="F46" s="10">
        <v>44944</v>
      </c>
      <c r="G46" s="4">
        <v>155</v>
      </c>
      <c r="H46" s="25">
        <v>4.0999999999999996</v>
      </c>
      <c r="I46">
        <f>IF(MONTH(calls[[#This Row],[Date of Call]])&lt;=6,YEAR(calls[[#This Row],[Date of Call]]),YEAR(calls[[#This Row],[Date of Call]])+1)</f>
        <v>2023</v>
      </c>
      <c r="J46" t="str">
        <f>TEXT(calls[[#This Row],[Date of Call]],"DDDD")</f>
        <v>Wednesday</v>
      </c>
      <c r="K46" t="str">
        <f>_xlfn.IFS(calls[[#This Row],[Duration]]&lt;=10,"Under 10 mins",calls[[#This Row],[Duration]]&lt;=30,"10 to 30 ",calls[[#This Row],[Duration]]&lt;=60,"30 to 60 mins",calls[[#This Row],[Duration]]&lt;=120,"1 to 2 hours",TRUE,"More than 2 hours")</f>
        <v>1 to 2 hours</v>
      </c>
      <c r="L46">
        <f>ROUND(calls[[#This Row],[Satisfaction Rating]],0)</f>
        <v>4</v>
      </c>
    </row>
    <row r="47" spans="2:12" x14ac:dyDescent="0.35">
      <c r="B47" s="24" t="s">
        <v>69</v>
      </c>
      <c r="C47" s="4" t="s">
        <v>14</v>
      </c>
      <c r="D47" s="4">
        <v>132</v>
      </c>
      <c r="E47" s="5" t="s">
        <v>6</v>
      </c>
      <c r="F47" s="10">
        <v>44944</v>
      </c>
      <c r="G47" s="4">
        <v>168</v>
      </c>
      <c r="H47" s="25">
        <v>4.0999999999999996</v>
      </c>
      <c r="I47">
        <f>IF(MONTH(calls[[#This Row],[Date of Call]])&lt;=6,YEAR(calls[[#This Row],[Date of Call]]),YEAR(calls[[#This Row],[Date of Call]])+1)</f>
        <v>2023</v>
      </c>
      <c r="J47" t="str">
        <f>TEXT(calls[[#This Row],[Date of Call]],"DDDD")</f>
        <v>Wednesday</v>
      </c>
      <c r="K47" t="str">
        <f>_xlfn.IFS(calls[[#This Row],[Duration]]&lt;=10,"Under 10 mins",calls[[#This Row],[Duration]]&lt;=30,"10 to 30 ",calls[[#This Row],[Duration]]&lt;=60,"30 to 60 mins",calls[[#This Row],[Duration]]&lt;=120,"1 to 2 hours",TRUE,"More than 2 hours")</f>
        <v>More than 2 hours</v>
      </c>
      <c r="L47">
        <f>ROUND(calls[[#This Row],[Satisfaction Rating]],0)</f>
        <v>4</v>
      </c>
    </row>
    <row r="48" spans="2:12" x14ac:dyDescent="0.35">
      <c r="B48" s="24" t="s">
        <v>70</v>
      </c>
      <c r="C48" s="4" t="s">
        <v>17</v>
      </c>
      <c r="D48" s="4">
        <v>105</v>
      </c>
      <c r="E48" s="5" t="s">
        <v>11</v>
      </c>
      <c r="F48" s="10">
        <v>44944</v>
      </c>
      <c r="G48" s="4">
        <v>56</v>
      </c>
      <c r="H48" s="25">
        <v>3.6</v>
      </c>
      <c r="I48">
        <f>IF(MONTH(calls[[#This Row],[Date of Call]])&lt;=6,YEAR(calls[[#This Row],[Date of Call]]),YEAR(calls[[#This Row],[Date of Call]])+1)</f>
        <v>2023</v>
      </c>
      <c r="J48" t="str">
        <f>TEXT(calls[[#This Row],[Date of Call]],"DDDD")</f>
        <v>Wednesday</v>
      </c>
      <c r="K48" t="str">
        <f>_xlfn.IFS(calls[[#This Row],[Duration]]&lt;=10,"Under 10 mins",calls[[#This Row],[Duration]]&lt;=30,"10 to 30 ",calls[[#This Row],[Duration]]&lt;=60,"30 to 60 mins",calls[[#This Row],[Duration]]&lt;=120,"1 to 2 hours",TRUE,"More than 2 hours")</f>
        <v>1 to 2 hours</v>
      </c>
      <c r="L48">
        <f>ROUND(calls[[#This Row],[Satisfaction Rating]],0)</f>
        <v>4</v>
      </c>
    </row>
    <row r="49" spans="2:12" x14ac:dyDescent="0.35">
      <c r="B49" s="24" t="s">
        <v>71</v>
      </c>
      <c r="C49" s="4" t="s">
        <v>8</v>
      </c>
      <c r="D49" s="4">
        <v>13</v>
      </c>
      <c r="E49" s="5" t="s">
        <v>6</v>
      </c>
      <c r="F49" s="10">
        <v>44945</v>
      </c>
      <c r="G49" s="4">
        <v>32</v>
      </c>
      <c r="H49" s="25">
        <v>4.4000000000000004</v>
      </c>
      <c r="I49">
        <f>IF(MONTH(calls[[#This Row],[Date of Call]])&lt;=6,YEAR(calls[[#This Row],[Date of Call]]),YEAR(calls[[#This Row],[Date of Call]])+1)</f>
        <v>2023</v>
      </c>
      <c r="J49" t="str">
        <f>TEXT(calls[[#This Row],[Date of Call]],"DDDD")</f>
        <v>Thursday</v>
      </c>
      <c r="K49" t="str">
        <f>_xlfn.IFS(calls[[#This Row],[Duration]]&lt;=10,"Under 10 mins",calls[[#This Row],[Duration]]&lt;=30,"10 to 30 ",calls[[#This Row],[Duration]]&lt;=60,"30 to 60 mins",calls[[#This Row],[Duration]]&lt;=120,"1 to 2 hours",TRUE,"More than 2 hours")</f>
        <v xml:space="preserve">10 to 30 </v>
      </c>
      <c r="L49">
        <f>ROUND(calls[[#This Row],[Satisfaction Rating]],0)</f>
        <v>4</v>
      </c>
    </row>
    <row r="50" spans="2:12" x14ac:dyDescent="0.35">
      <c r="B50" s="24" t="s">
        <v>72</v>
      </c>
      <c r="C50" s="4" t="s">
        <v>21</v>
      </c>
      <c r="D50" s="4">
        <v>131</v>
      </c>
      <c r="E50" s="5" t="s">
        <v>11</v>
      </c>
      <c r="F50" s="10">
        <v>44945</v>
      </c>
      <c r="G50" s="4">
        <v>78</v>
      </c>
      <c r="H50" s="25">
        <v>4.4000000000000004</v>
      </c>
      <c r="I50">
        <f>IF(MONTH(calls[[#This Row],[Date of Call]])&lt;=6,YEAR(calls[[#This Row],[Date of Call]]),YEAR(calls[[#This Row],[Date of Call]])+1)</f>
        <v>2023</v>
      </c>
      <c r="J50" t="str">
        <f>TEXT(calls[[#This Row],[Date of Call]],"DDDD")</f>
        <v>Thursday</v>
      </c>
      <c r="K50" t="str">
        <f>_xlfn.IFS(calls[[#This Row],[Duration]]&lt;=10,"Under 10 mins",calls[[#This Row],[Duration]]&lt;=30,"10 to 30 ",calls[[#This Row],[Duration]]&lt;=60,"30 to 60 mins",calls[[#This Row],[Duration]]&lt;=120,"1 to 2 hours",TRUE,"More than 2 hours")</f>
        <v>More than 2 hours</v>
      </c>
      <c r="L50">
        <f>ROUND(calls[[#This Row],[Satisfaction Rating]],0)</f>
        <v>4</v>
      </c>
    </row>
    <row r="51" spans="2:12" x14ac:dyDescent="0.35">
      <c r="B51" s="24" t="s">
        <v>73</v>
      </c>
      <c r="C51" s="4" t="s">
        <v>12</v>
      </c>
      <c r="D51" s="4">
        <v>104</v>
      </c>
      <c r="E51" s="5" t="s">
        <v>10</v>
      </c>
      <c r="F51" s="10">
        <v>44945</v>
      </c>
      <c r="G51" s="4">
        <v>86</v>
      </c>
      <c r="H51" s="25">
        <v>4</v>
      </c>
      <c r="I51">
        <f>IF(MONTH(calls[[#This Row],[Date of Call]])&lt;=6,YEAR(calls[[#This Row],[Date of Call]]),YEAR(calls[[#This Row],[Date of Call]])+1)</f>
        <v>2023</v>
      </c>
      <c r="J51" t="str">
        <f>TEXT(calls[[#This Row],[Date of Call]],"DDDD")</f>
        <v>Thursday</v>
      </c>
      <c r="K51" t="str">
        <f>_xlfn.IFS(calls[[#This Row],[Duration]]&lt;=10,"Under 10 mins",calls[[#This Row],[Duration]]&lt;=30,"10 to 30 ",calls[[#This Row],[Duration]]&lt;=60,"30 to 60 mins",calls[[#This Row],[Duration]]&lt;=120,"1 to 2 hours",TRUE,"More than 2 hours")</f>
        <v>1 to 2 hours</v>
      </c>
      <c r="L51">
        <f>ROUND(calls[[#This Row],[Satisfaction Rating]],0)</f>
        <v>4</v>
      </c>
    </row>
    <row r="52" spans="2:12" x14ac:dyDescent="0.35">
      <c r="B52" s="24" t="s">
        <v>74</v>
      </c>
      <c r="C52" s="4" t="s">
        <v>20</v>
      </c>
      <c r="D52" s="4">
        <v>90</v>
      </c>
      <c r="E52" s="5" t="s">
        <v>9</v>
      </c>
      <c r="F52" s="10">
        <v>44946</v>
      </c>
      <c r="G52" s="4">
        <v>64</v>
      </c>
      <c r="H52" s="25">
        <v>3.8</v>
      </c>
      <c r="I52">
        <f>IF(MONTH(calls[[#This Row],[Date of Call]])&lt;=6,YEAR(calls[[#This Row],[Date of Call]]),YEAR(calls[[#This Row],[Date of Call]])+1)</f>
        <v>2023</v>
      </c>
      <c r="J52" t="str">
        <f>TEXT(calls[[#This Row],[Date of Call]],"DDDD")</f>
        <v>Friday</v>
      </c>
      <c r="K52" t="str">
        <f>_xlfn.IFS(calls[[#This Row],[Duration]]&lt;=10,"Under 10 mins",calls[[#This Row],[Duration]]&lt;=30,"10 to 30 ",calls[[#This Row],[Duration]]&lt;=60,"30 to 60 mins",calls[[#This Row],[Duration]]&lt;=120,"1 to 2 hours",TRUE,"More than 2 hours")</f>
        <v>1 to 2 hours</v>
      </c>
      <c r="L52">
        <f>ROUND(calls[[#This Row],[Satisfaction Rating]],0)</f>
        <v>4</v>
      </c>
    </row>
    <row r="53" spans="2:12" x14ac:dyDescent="0.35">
      <c r="B53" s="24" t="s">
        <v>75</v>
      </c>
      <c r="C53" s="4" t="s">
        <v>16</v>
      </c>
      <c r="D53" s="4">
        <v>37</v>
      </c>
      <c r="E53" s="5" t="s">
        <v>9</v>
      </c>
      <c r="F53" s="10">
        <v>44946</v>
      </c>
      <c r="G53" s="4">
        <v>96</v>
      </c>
      <c r="H53" s="25">
        <v>3.6</v>
      </c>
      <c r="I53">
        <f>IF(MONTH(calls[[#This Row],[Date of Call]])&lt;=6,YEAR(calls[[#This Row],[Date of Call]]),YEAR(calls[[#This Row],[Date of Call]])+1)</f>
        <v>2023</v>
      </c>
      <c r="J53" t="str">
        <f>TEXT(calls[[#This Row],[Date of Call]],"DDDD")</f>
        <v>Friday</v>
      </c>
      <c r="K53" t="str">
        <f>_xlfn.IFS(calls[[#This Row],[Duration]]&lt;=10,"Under 10 mins",calls[[#This Row],[Duration]]&lt;=30,"10 to 30 ",calls[[#This Row],[Duration]]&lt;=60,"30 to 60 mins",calls[[#This Row],[Duration]]&lt;=120,"1 to 2 hours",TRUE,"More than 2 hours")</f>
        <v>30 to 60 mins</v>
      </c>
      <c r="L53">
        <f>ROUND(calls[[#This Row],[Satisfaction Rating]],0)</f>
        <v>4</v>
      </c>
    </row>
    <row r="54" spans="2:12" x14ac:dyDescent="0.35">
      <c r="B54" s="24" t="s">
        <v>76</v>
      </c>
      <c r="C54" s="4" t="s">
        <v>24</v>
      </c>
      <c r="D54" s="4">
        <v>149</v>
      </c>
      <c r="E54" s="5" t="s">
        <v>11</v>
      </c>
      <c r="F54" s="10">
        <v>44946</v>
      </c>
      <c r="G54" s="4">
        <v>72</v>
      </c>
      <c r="H54" s="25">
        <v>4.3</v>
      </c>
      <c r="I54">
        <f>IF(MONTH(calls[[#This Row],[Date of Call]])&lt;=6,YEAR(calls[[#This Row],[Date of Call]]),YEAR(calls[[#This Row],[Date of Call]])+1)</f>
        <v>2023</v>
      </c>
      <c r="J54" t="str">
        <f>TEXT(calls[[#This Row],[Date of Call]],"DDDD")</f>
        <v>Friday</v>
      </c>
      <c r="K54" t="str">
        <f>_xlfn.IFS(calls[[#This Row],[Duration]]&lt;=10,"Under 10 mins",calls[[#This Row],[Duration]]&lt;=30,"10 to 30 ",calls[[#This Row],[Duration]]&lt;=60,"30 to 60 mins",calls[[#This Row],[Duration]]&lt;=120,"1 to 2 hours",TRUE,"More than 2 hours")</f>
        <v>More than 2 hours</v>
      </c>
      <c r="L54">
        <f>ROUND(calls[[#This Row],[Satisfaction Rating]],0)</f>
        <v>4</v>
      </c>
    </row>
    <row r="55" spans="2:12" x14ac:dyDescent="0.35">
      <c r="B55" s="24" t="s">
        <v>77</v>
      </c>
      <c r="C55" s="4" t="s">
        <v>14</v>
      </c>
      <c r="D55" s="4">
        <v>100</v>
      </c>
      <c r="E55" s="5" t="s">
        <v>13</v>
      </c>
      <c r="F55" s="10">
        <v>44947</v>
      </c>
      <c r="G55" s="4">
        <v>135</v>
      </c>
      <c r="H55" s="25">
        <v>3.8</v>
      </c>
      <c r="I55">
        <f>IF(MONTH(calls[[#This Row],[Date of Call]])&lt;=6,YEAR(calls[[#This Row],[Date of Call]]),YEAR(calls[[#This Row],[Date of Call]])+1)</f>
        <v>2023</v>
      </c>
      <c r="J55" t="str">
        <f>TEXT(calls[[#This Row],[Date of Call]],"DDDD")</f>
        <v>Saturday</v>
      </c>
      <c r="K55" t="str">
        <f>_xlfn.IFS(calls[[#This Row],[Duration]]&lt;=10,"Under 10 mins",calls[[#This Row],[Duration]]&lt;=30,"10 to 30 ",calls[[#This Row],[Duration]]&lt;=60,"30 to 60 mins",calls[[#This Row],[Duration]]&lt;=120,"1 to 2 hours",TRUE,"More than 2 hours")</f>
        <v>1 to 2 hours</v>
      </c>
      <c r="L55">
        <f>ROUND(calls[[#This Row],[Satisfaction Rating]],0)</f>
        <v>4</v>
      </c>
    </row>
    <row r="56" spans="2:12" x14ac:dyDescent="0.35">
      <c r="B56" s="24" t="s">
        <v>78</v>
      </c>
      <c r="C56" s="4" t="s">
        <v>14</v>
      </c>
      <c r="D56" s="4">
        <v>79</v>
      </c>
      <c r="E56" s="5" t="s">
        <v>6</v>
      </c>
      <c r="F56" s="10">
        <v>44947</v>
      </c>
      <c r="G56" s="4">
        <v>140</v>
      </c>
      <c r="H56" s="25">
        <v>4.5</v>
      </c>
      <c r="I56">
        <f>IF(MONTH(calls[[#This Row],[Date of Call]])&lt;=6,YEAR(calls[[#This Row],[Date of Call]]),YEAR(calls[[#This Row],[Date of Call]])+1)</f>
        <v>2023</v>
      </c>
      <c r="J56" t="str">
        <f>TEXT(calls[[#This Row],[Date of Call]],"DDDD")</f>
        <v>Saturday</v>
      </c>
      <c r="K56" t="str">
        <f>_xlfn.IFS(calls[[#This Row],[Duration]]&lt;=10,"Under 10 mins",calls[[#This Row],[Duration]]&lt;=30,"10 to 30 ",calls[[#This Row],[Duration]]&lt;=60,"30 to 60 mins",calls[[#This Row],[Duration]]&lt;=120,"1 to 2 hours",TRUE,"More than 2 hours")</f>
        <v>1 to 2 hours</v>
      </c>
      <c r="L56">
        <f>ROUND(calls[[#This Row],[Satisfaction Rating]],0)</f>
        <v>5</v>
      </c>
    </row>
    <row r="57" spans="2:12" x14ac:dyDescent="0.35">
      <c r="B57" s="24" t="s">
        <v>79</v>
      </c>
      <c r="C57" s="4" t="s">
        <v>5</v>
      </c>
      <c r="D57" s="4">
        <v>157</v>
      </c>
      <c r="E57" s="5" t="s">
        <v>11</v>
      </c>
      <c r="F57" s="10">
        <v>44947</v>
      </c>
      <c r="G57" s="4">
        <v>69</v>
      </c>
      <c r="H57" s="25">
        <v>4.5</v>
      </c>
      <c r="I57">
        <f>IF(MONTH(calls[[#This Row],[Date of Call]])&lt;=6,YEAR(calls[[#This Row],[Date of Call]]),YEAR(calls[[#This Row],[Date of Call]])+1)</f>
        <v>2023</v>
      </c>
      <c r="J57" t="str">
        <f>TEXT(calls[[#This Row],[Date of Call]],"DDDD")</f>
        <v>Saturday</v>
      </c>
      <c r="K57" t="str">
        <f>_xlfn.IFS(calls[[#This Row],[Duration]]&lt;=10,"Under 10 mins",calls[[#This Row],[Duration]]&lt;=30,"10 to 30 ",calls[[#This Row],[Duration]]&lt;=60,"30 to 60 mins",calls[[#This Row],[Duration]]&lt;=120,"1 to 2 hours",TRUE,"More than 2 hours")</f>
        <v>More than 2 hours</v>
      </c>
      <c r="L57">
        <f>ROUND(calls[[#This Row],[Satisfaction Rating]],0)</f>
        <v>5</v>
      </c>
    </row>
    <row r="58" spans="2:12" x14ac:dyDescent="0.35">
      <c r="B58" s="24" t="s">
        <v>80</v>
      </c>
      <c r="C58" s="4" t="s">
        <v>14</v>
      </c>
      <c r="D58" s="4">
        <v>59</v>
      </c>
      <c r="E58" s="5" t="s">
        <v>10</v>
      </c>
      <c r="F58" s="10">
        <v>44948</v>
      </c>
      <c r="G58" s="4">
        <v>136</v>
      </c>
      <c r="H58" s="25">
        <v>4.5999999999999996</v>
      </c>
      <c r="I58">
        <f>IF(MONTH(calls[[#This Row],[Date of Call]])&lt;=6,YEAR(calls[[#This Row],[Date of Call]]),YEAR(calls[[#This Row],[Date of Call]])+1)</f>
        <v>2023</v>
      </c>
      <c r="J58" t="str">
        <f>TEXT(calls[[#This Row],[Date of Call]],"DDDD")</f>
        <v>Sunday</v>
      </c>
      <c r="K58" t="str">
        <f>_xlfn.IFS(calls[[#This Row],[Duration]]&lt;=10,"Under 10 mins",calls[[#This Row],[Duration]]&lt;=30,"10 to 30 ",calls[[#This Row],[Duration]]&lt;=60,"30 to 60 mins",calls[[#This Row],[Duration]]&lt;=120,"1 to 2 hours",TRUE,"More than 2 hours")</f>
        <v>30 to 60 mins</v>
      </c>
      <c r="L58">
        <f>ROUND(calls[[#This Row],[Satisfaction Rating]],0)</f>
        <v>5</v>
      </c>
    </row>
    <row r="59" spans="2:12" x14ac:dyDescent="0.35">
      <c r="B59" s="24" t="s">
        <v>81</v>
      </c>
      <c r="C59" s="4" t="s">
        <v>16</v>
      </c>
      <c r="D59" s="4">
        <v>83</v>
      </c>
      <c r="E59" s="5" t="s">
        <v>11</v>
      </c>
      <c r="F59" s="10">
        <v>44948</v>
      </c>
      <c r="G59" s="4">
        <v>28</v>
      </c>
      <c r="H59" s="25">
        <v>4.5</v>
      </c>
      <c r="I59">
        <f>IF(MONTH(calls[[#This Row],[Date of Call]])&lt;=6,YEAR(calls[[#This Row],[Date of Call]]),YEAR(calls[[#This Row],[Date of Call]])+1)</f>
        <v>2023</v>
      </c>
      <c r="J59" t="str">
        <f>TEXT(calls[[#This Row],[Date of Call]],"DDDD")</f>
        <v>Sunday</v>
      </c>
      <c r="K59" t="str">
        <f>_xlfn.IFS(calls[[#This Row],[Duration]]&lt;=10,"Under 10 mins",calls[[#This Row],[Duration]]&lt;=30,"10 to 30 ",calls[[#This Row],[Duration]]&lt;=60,"30 to 60 mins",calls[[#This Row],[Duration]]&lt;=120,"1 to 2 hours",TRUE,"More than 2 hours")</f>
        <v>1 to 2 hours</v>
      </c>
      <c r="L59">
        <f>ROUND(calls[[#This Row],[Satisfaction Rating]],0)</f>
        <v>5</v>
      </c>
    </row>
    <row r="60" spans="2:12" x14ac:dyDescent="0.35">
      <c r="B60" s="24" t="s">
        <v>82</v>
      </c>
      <c r="C60" s="4" t="s">
        <v>5</v>
      </c>
      <c r="D60" s="4">
        <v>58</v>
      </c>
      <c r="E60" s="5" t="s">
        <v>9</v>
      </c>
      <c r="F60" s="10">
        <v>44949</v>
      </c>
      <c r="G60" s="4">
        <v>135</v>
      </c>
      <c r="H60" s="25">
        <v>3.3</v>
      </c>
      <c r="I60">
        <f>IF(MONTH(calls[[#This Row],[Date of Call]])&lt;=6,YEAR(calls[[#This Row],[Date of Call]]),YEAR(calls[[#This Row],[Date of Call]])+1)</f>
        <v>2023</v>
      </c>
      <c r="J60" t="str">
        <f>TEXT(calls[[#This Row],[Date of Call]],"DDDD")</f>
        <v>Monday</v>
      </c>
      <c r="K60" t="str">
        <f>_xlfn.IFS(calls[[#This Row],[Duration]]&lt;=10,"Under 10 mins",calls[[#This Row],[Duration]]&lt;=30,"10 to 30 ",calls[[#This Row],[Duration]]&lt;=60,"30 to 60 mins",calls[[#This Row],[Duration]]&lt;=120,"1 to 2 hours",TRUE,"More than 2 hours")</f>
        <v>30 to 60 mins</v>
      </c>
      <c r="L60">
        <f>ROUND(calls[[#This Row],[Satisfaction Rating]],0)</f>
        <v>3</v>
      </c>
    </row>
    <row r="61" spans="2:12" x14ac:dyDescent="0.35">
      <c r="B61" s="24" t="s">
        <v>83</v>
      </c>
      <c r="C61" s="4" t="s">
        <v>19</v>
      </c>
      <c r="D61" s="4">
        <v>118</v>
      </c>
      <c r="E61" s="5" t="s">
        <v>9</v>
      </c>
      <c r="F61" s="10">
        <v>44949</v>
      </c>
      <c r="G61" s="4">
        <v>126</v>
      </c>
      <c r="H61" s="25">
        <v>2.2999999999999998</v>
      </c>
      <c r="I61">
        <f>IF(MONTH(calls[[#This Row],[Date of Call]])&lt;=6,YEAR(calls[[#This Row],[Date of Call]]),YEAR(calls[[#This Row],[Date of Call]])+1)</f>
        <v>2023</v>
      </c>
      <c r="J61" t="str">
        <f>TEXT(calls[[#This Row],[Date of Call]],"DDDD")</f>
        <v>Monday</v>
      </c>
      <c r="K61" t="str">
        <f>_xlfn.IFS(calls[[#This Row],[Duration]]&lt;=10,"Under 10 mins",calls[[#This Row],[Duration]]&lt;=30,"10 to 30 ",calls[[#This Row],[Duration]]&lt;=60,"30 to 60 mins",calls[[#This Row],[Duration]]&lt;=120,"1 to 2 hours",TRUE,"More than 2 hours")</f>
        <v>1 to 2 hours</v>
      </c>
      <c r="L61">
        <f>ROUND(calls[[#This Row],[Satisfaction Rating]],0)</f>
        <v>2</v>
      </c>
    </row>
    <row r="62" spans="2:12" x14ac:dyDescent="0.35">
      <c r="B62" s="24" t="s">
        <v>84</v>
      </c>
      <c r="C62" s="4" t="s">
        <v>8</v>
      </c>
      <c r="D62" s="4">
        <v>63</v>
      </c>
      <c r="E62" s="5" t="s">
        <v>10</v>
      </c>
      <c r="F62" s="10">
        <v>44949</v>
      </c>
      <c r="G62" s="4">
        <v>160</v>
      </c>
      <c r="H62" s="25">
        <v>4.3</v>
      </c>
      <c r="I62">
        <f>IF(MONTH(calls[[#This Row],[Date of Call]])&lt;=6,YEAR(calls[[#This Row],[Date of Call]]),YEAR(calls[[#This Row],[Date of Call]])+1)</f>
        <v>2023</v>
      </c>
      <c r="J62" t="str">
        <f>TEXT(calls[[#This Row],[Date of Call]],"DDDD")</f>
        <v>Monday</v>
      </c>
      <c r="K62" t="str">
        <f>_xlfn.IFS(calls[[#This Row],[Duration]]&lt;=10,"Under 10 mins",calls[[#This Row],[Duration]]&lt;=30,"10 to 30 ",calls[[#This Row],[Duration]]&lt;=60,"30 to 60 mins",calls[[#This Row],[Duration]]&lt;=120,"1 to 2 hours",TRUE,"More than 2 hours")</f>
        <v>1 to 2 hours</v>
      </c>
      <c r="L62">
        <f>ROUND(calls[[#This Row],[Satisfaction Rating]],0)</f>
        <v>4</v>
      </c>
    </row>
    <row r="63" spans="2:12" x14ac:dyDescent="0.35">
      <c r="B63" s="24" t="s">
        <v>85</v>
      </c>
      <c r="C63" s="4" t="s">
        <v>5</v>
      </c>
      <c r="D63" s="4">
        <v>95</v>
      </c>
      <c r="E63" s="5" t="s">
        <v>9</v>
      </c>
      <c r="F63" s="10">
        <v>44950</v>
      </c>
      <c r="G63" s="4">
        <v>48</v>
      </c>
      <c r="H63" s="25">
        <v>4.5999999999999996</v>
      </c>
      <c r="I63">
        <f>IF(MONTH(calls[[#This Row],[Date of Call]])&lt;=6,YEAR(calls[[#This Row],[Date of Call]]),YEAR(calls[[#This Row],[Date of Call]])+1)</f>
        <v>2023</v>
      </c>
      <c r="J63" t="str">
        <f>TEXT(calls[[#This Row],[Date of Call]],"DDDD")</f>
        <v>Tuesday</v>
      </c>
      <c r="K63" t="str">
        <f>_xlfn.IFS(calls[[#This Row],[Duration]]&lt;=10,"Under 10 mins",calls[[#This Row],[Duration]]&lt;=30,"10 to 30 ",calls[[#This Row],[Duration]]&lt;=60,"30 to 60 mins",calls[[#This Row],[Duration]]&lt;=120,"1 to 2 hours",TRUE,"More than 2 hours")</f>
        <v>1 to 2 hours</v>
      </c>
      <c r="L63">
        <f>ROUND(calls[[#This Row],[Satisfaction Rating]],0)</f>
        <v>5</v>
      </c>
    </row>
    <row r="64" spans="2:12" x14ac:dyDescent="0.35">
      <c r="B64" s="24" t="s">
        <v>86</v>
      </c>
      <c r="C64" s="4" t="s">
        <v>14</v>
      </c>
      <c r="D64" s="4">
        <v>74</v>
      </c>
      <c r="E64" s="5" t="s">
        <v>11</v>
      </c>
      <c r="F64" s="10">
        <v>44950</v>
      </c>
      <c r="G64" s="4">
        <v>66</v>
      </c>
      <c r="H64" s="25">
        <v>4</v>
      </c>
      <c r="I64">
        <f>IF(MONTH(calls[[#This Row],[Date of Call]])&lt;=6,YEAR(calls[[#This Row],[Date of Call]]),YEAR(calls[[#This Row],[Date of Call]])+1)</f>
        <v>2023</v>
      </c>
      <c r="J64" t="str">
        <f>TEXT(calls[[#This Row],[Date of Call]],"DDDD")</f>
        <v>Tuesday</v>
      </c>
      <c r="K64" t="str">
        <f>_xlfn.IFS(calls[[#This Row],[Duration]]&lt;=10,"Under 10 mins",calls[[#This Row],[Duration]]&lt;=30,"10 to 30 ",calls[[#This Row],[Duration]]&lt;=60,"30 to 60 mins",calls[[#This Row],[Duration]]&lt;=120,"1 to 2 hours",TRUE,"More than 2 hours")</f>
        <v>1 to 2 hours</v>
      </c>
      <c r="L64">
        <f>ROUND(calls[[#This Row],[Satisfaction Rating]],0)</f>
        <v>4</v>
      </c>
    </row>
    <row r="65" spans="2:12" x14ac:dyDescent="0.35">
      <c r="B65" s="24" t="s">
        <v>87</v>
      </c>
      <c r="C65" s="4" t="s">
        <v>18</v>
      </c>
      <c r="D65" s="4">
        <v>130</v>
      </c>
      <c r="E65" s="5" t="s">
        <v>13</v>
      </c>
      <c r="F65" s="10">
        <v>44950</v>
      </c>
      <c r="G65" s="4">
        <v>126</v>
      </c>
      <c r="H65" s="25">
        <v>2.5</v>
      </c>
      <c r="I65">
        <f>IF(MONTH(calls[[#This Row],[Date of Call]])&lt;=6,YEAR(calls[[#This Row],[Date of Call]]),YEAR(calls[[#This Row],[Date of Call]])+1)</f>
        <v>2023</v>
      </c>
      <c r="J65" t="str">
        <f>TEXT(calls[[#This Row],[Date of Call]],"DDDD")</f>
        <v>Tuesday</v>
      </c>
      <c r="K65" t="str">
        <f>_xlfn.IFS(calls[[#This Row],[Duration]]&lt;=10,"Under 10 mins",calls[[#This Row],[Duration]]&lt;=30,"10 to 30 ",calls[[#This Row],[Duration]]&lt;=60,"30 to 60 mins",calls[[#This Row],[Duration]]&lt;=120,"1 to 2 hours",TRUE,"More than 2 hours")</f>
        <v>More than 2 hours</v>
      </c>
      <c r="L65">
        <f>ROUND(calls[[#This Row],[Satisfaction Rating]],0)</f>
        <v>3</v>
      </c>
    </row>
    <row r="66" spans="2:12" x14ac:dyDescent="0.35">
      <c r="B66" s="24" t="s">
        <v>88</v>
      </c>
      <c r="C66" s="4" t="s">
        <v>19</v>
      </c>
      <c r="D66" s="4">
        <v>110</v>
      </c>
      <c r="E66" s="5" t="s">
        <v>6</v>
      </c>
      <c r="F66" s="10">
        <v>44950</v>
      </c>
      <c r="G66" s="4">
        <v>96</v>
      </c>
      <c r="H66" s="25">
        <v>5</v>
      </c>
      <c r="I66">
        <f>IF(MONTH(calls[[#This Row],[Date of Call]])&lt;=6,YEAR(calls[[#This Row],[Date of Call]]),YEAR(calls[[#This Row],[Date of Call]])+1)</f>
        <v>2023</v>
      </c>
      <c r="J66" t="str">
        <f>TEXT(calls[[#This Row],[Date of Call]],"DDDD")</f>
        <v>Tuesday</v>
      </c>
      <c r="K66" t="str">
        <f>_xlfn.IFS(calls[[#This Row],[Duration]]&lt;=10,"Under 10 mins",calls[[#This Row],[Duration]]&lt;=30,"10 to 30 ",calls[[#This Row],[Duration]]&lt;=60,"30 to 60 mins",calls[[#This Row],[Duration]]&lt;=120,"1 to 2 hours",TRUE,"More than 2 hours")</f>
        <v>1 to 2 hours</v>
      </c>
      <c r="L66">
        <f>ROUND(calls[[#This Row],[Satisfaction Rating]],0)</f>
        <v>5</v>
      </c>
    </row>
    <row r="67" spans="2:12" x14ac:dyDescent="0.35">
      <c r="B67" s="24" t="s">
        <v>89</v>
      </c>
      <c r="C67" s="4" t="s">
        <v>14</v>
      </c>
      <c r="D67" s="4">
        <v>71</v>
      </c>
      <c r="E67" s="5" t="s">
        <v>10</v>
      </c>
      <c r="F67" s="10">
        <v>44951</v>
      </c>
      <c r="G67" s="4">
        <v>90</v>
      </c>
      <c r="H67" s="25">
        <v>3.8</v>
      </c>
      <c r="I67">
        <f>IF(MONTH(calls[[#This Row],[Date of Call]])&lt;=6,YEAR(calls[[#This Row],[Date of Call]]),YEAR(calls[[#This Row],[Date of Call]])+1)</f>
        <v>2023</v>
      </c>
      <c r="J67" t="str">
        <f>TEXT(calls[[#This Row],[Date of Call]],"DDDD")</f>
        <v>Wednesday</v>
      </c>
      <c r="K67" t="str">
        <f>_xlfn.IFS(calls[[#This Row],[Duration]]&lt;=10,"Under 10 mins",calls[[#This Row],[Duration]]&lt;=30,"10 to 30 ",calls[[#This Row],[Duration]]&lt;=60,"30 to 60 mins",calls[[#This Row],[Duration]]&lt;=120,"1 to 2 hours",TRUE,"More than 2 hours")</f>
        <v>1 to 2 hours</v>
      </c>
      <c r="L67">
        <f>ROUND(calls[[#This Row],[Satisfaction Rating]],0)</f>
        <v>4</v>
      </c>
    </row>
    <row r="68" spans="2:12" x14ac:dyDescent="0.35">
      <c r="B68" s="24" t="s">
        <v>90</v>
      </c>
      <c r="C68" s="4" t="s">
        <v>17</v>
      </c>
      <c r="D68" s="4">
        <v>147</v>
      </c>
      <c r="E68" s="5" t="s">
        <v>13</v>
      </c>
      <c r="F68" s="10">
        <v>44951</v>
      </c>
      <c r="G68" s="4">
        <v>105</v>
      </c>
      <c r="H68" s="25">
        <v>4.4000000000000004</v>
      </c>
      <c r="I68">
        <f>IF(MONTH(calls[[#This Row],[Date of Call]])&lt;=6,YEAR(calls[[#This Row],[Date of Call]]),YEAR(calls[[#This Row],[Date of Call]])+1)</f>
        <v>2023</v>
      </c>
      <c r="J68" t="str">
        <f>TEXT(calls[[#This Row],[Date of Call]],"DDDD")</f>
        <v>Wednesday</v>
      </c>
      <c r="K68" t="str">
        <f>_xlfn.IFS(calls[[#This Row],[Duration]]&lt;=10,"Under 10 mins",calls[[#This Row],[Duration]]&lt;=30,"10 to 30 ",calls[[#This Row],[Duration]]&lt;=60,"30 to 60 mins",calls[[#This Row],[Duration]]&lt;=120,"1 to 2 hours",TRUE,"More than 2 hours")</f>
        <v>More than 2 hours</v>
      </c>
      <c r="L68">
        <f>ROUND(calls[[#This Row],[Satisfaction Rating]],0)</f>
        <v>4</v>
      </c>
    </row>
    <row r="69" spans="2:12" x14ac:dyDescent="0.35">
      <c r="B69" s="24" t="s">
        <v>91</v>
      </c>
      <c r="C69" s="4" t="s">
        <v>12</v>
      </c>
      <c r="D69" s="4">
        <v>69</v>
      </c>
      <c r="E69" s="5" t="s">
        <v>9</v>
      </c>
      <c r="F69" s="10">
        <v>44952</v>
      </c>
      <c r="G69" s="4">
        <v>40</v>
      </c>
      <c r="H69" s="25">
        <v>3.8</v>
      </c>
      <c r="I69">
        <f>IF(MONTH(calls[[#This Row],[Date of Call]])&lt;=6,YEAR(calls[[#This Row],[Date of Call]]),YEAR(calls[[#This Row],[Date of Call]])+1)</f>
        <v>2023</v>
      </c>
      <c r="J69" t="str">
        <f>TEXT(calls[[#This Row],[Date of Call]],"DDDD")</f>
        <v>Thursday</v>
      </c>
      <c r="K69" t="str">
        <f>_xlfn.IFS(calls[[#This Row],[Duration]]&lt;=10,"Under 10 mins",calls[[#This Row],[Duration]]&lt;=30,"10 to 30 ",calls[[#This Row],[Duration]]&lt;=60,"30 to 60 mins",calls[[#This Row],[Duration]]&lt;=120,"1 to 2 hours",TRUE,"More than 2 hours")</f>
        <v>1 to 2 hours</v>
      </c>
      <c r="L69">
        <f>ROUND(calls[[#This Row],[Satisfaction Rating]],0)</f>
        <v>4</v>
      </c>
    </row>
    <row r="70" spans="2:12" x14ac:dyDescent="0.35">
      <c r="B70" s="24" t="s">
        <v>92</v>
      </c>
      <c r="C70" s="4" t="s">
        <v>19</v>
      </c>
      <c r="D70" s="4">
        <v>50</v>
      </c>
      <c r="E70" s="5" t="s">
        <v>10</v>
      </c>
      <c r="F70" s="10">
        <v>44952</v>
      </c>
      <c r="G70" s="4">
        <v>60</v>
      </c>
      <c r="H70" s="25">
        <v>2</v>
      </c>
      <c r="I70">
        <f>IF(MONTH(calls[[#This Row],[Date of Call]])&lt;=6,YEAR(calls[[#This Row],[Date of Call]]),YEAR(calls[[#This Row],[Date of Call]])+1)</f>
        <v>2023</v>
      </c>
      <c r="J70" t="str">
        <f>TEXT(calls[[#This Row],[Date of Call]],"DDDD")</f>
        <v>Thursday</v>
      </c>
      <c r="K70" t="str">
        <f>_xlfn.IFS(calls[[#This Row],[Duration]]&lt;=10,"Under 10 mins",calls[[#This Row],[Duration]]&lt;=30,"10 to 30 ",calls[[#This Row],[Duration]]&lt;=60,"30 to 60 mins",calls[[#This Row],[Duration]]&lt;=120,"1 to 2 hours",TRUE,"More than 2 hours")</f>
        <v>30 to 60 mins</v>
      </c>
      <c r="L70">
        <f>ROUND(calls[[#This Row],[Satisfaction Rating]],0)</f>
        <v>2</v>
      </c>
    </row>
    <row r="71" spans="2:12" x14ac:dyDescent="0.35">
      <c r="B71" s="24" t="s">
        <v>93</v>
      </c>
      <c r="C71" s="4" t="s">
        <v>18</v>
      </c>
      <c r="D71" s="4">
        <v>124</v>
      </c>
      <c r="E71" s="5" t="s">
        <v>13</v>
      </c>
      <c r="F71" s="10">
        <v>44953</v>
      </c>
      <c r="G71" s="4">
        <v>215</v>
      </c>
      <c r="H71" s="25">
        <v>4.0999999999999996</v>
      </c>
      <c r="I71">
        <f>IF(MONTH(calls[[#This Row],[Date of Call]])&lt;=6,YEAR(calls[[#This Row],[Date of Call]]),YEAR(calls[[#This Row],[Date of Call]])+1)</f>
        <v>2023</v>
      </c>
      <c r="J71" t="str">
        <f>TEXT(calls[[#This Row],[Date of Call]],"DDDD")</f>
        <v>Friday</v>
      </c>
      <c r="K71" t="str">
        <f>_xlfn.IFS(calls[[#This Row],[Duration]]&lt;=10,"Under 10 mins",calls[[#This Row],[Duration]]&lt;=30,"10 to 30 ",calls[[#This Row],[Duration]]&lt;=60,"30 to 60 mins",calls[[#This Row],[Duration]]&lt;=120,"1 to 2 hours",TRUE,"More than 2 hours")</f>
        <v>More than 2 hours</v>
      </c>
      <c r="L71">
        <f>ROUND(calls[[#This Row],[Satisfaction Rating]],0)</f>
        <v>4</v>
      </c>
    </row>
    <row r="72" spans="2:12" x14ac:dyDescent="0.35">
      <c r="B72" s="24" t="s">
        <v>94</v>
      </c>
      <c r="C72" s="4" t="s">
        <v>23</v>
      </c>
      <c r="D72" s="4">
        <v>81</v>
      </c>
      <c r="E72" s="5" t="s">
        <v>11</v>
      </c>
      <c r="F72" s="10">
        <v>44953</v>
      </c>
      <c r="G72" s="4">
        <v>156</v>
      </c>
      <c r="H72" s="25">
        <v>2.6</v>
      </c>
      <c r="I72">
        <f>IF(MONTH(calls[[#This Row],[Date of Call]])&lt;=6,YEAR(calls[[#This Row],[Date of Call]]),YEAR(calls[[#This Row],[Date of Call]])+1)</f>
        <v>2023</v>
      </c>
      <c r="J72" t="str">
        <f>TEXT(calls[[#This Row],[Date of Call]],"DDDD")</f>
        <v>Friday</v>
      </c>
      <c r="K72" t="str">
        <f>_xlfn.IFS(calls[[#This Row],[Duration]]&lt;=10,"Under 10 mins",calls[[#This Row],[Duration]]&lt;=30,"10 to 30 ",calls[[#This Row],[Duration]]&lt;=60,"30 to 60 mins",calls[[#This Row],[Duration]]&lt;=120,"1 to 2 hours",TRUE,"More than 2 hours")</f>
        <v>1 to 2 hours</v>
      </c>
      <c r="L72">
        <f>ROUND(calls[[#This Row],[Satisfaction Rating]],0)</f>
        <v>3</v>
      </c>
    </row>
    <row r="73" spans="2:12" x14ac:dyDescent="0.35">
      <c r="B73" s="24" t="s">
        <v>95</v>
      </c>
      <c r="C73" s="4" t="s">
        <v>7</v>
      </c>
      <c r="D73" s="4">
        <v>141</v>
      </c>
      <c r="E73" s="5" t="s">
        <v>6</v>
      </c>
      <c r="F73" s="10">
        <v>44953</v>
      </c>
      <c r="G73" s="4">
        <v>54</v>
      </c>
      <c r="H73" s="25">
        <v>0</v>
      </c>
      <c r="I73">
        <f>IF(MONTH(calls[[#This Row],[Date of Call]])&lt;=6,YEAR(calls[[#This Row],[Date of Call]]),YEAR(calls[[#This Row],[Date of Call]])+1)</f>
        <v>2023</v>
      </c>
      <c r="J73" t="str">
        <f>TEXT(calls[[#This Row],[Date of Call]],"DDDD")</f>
        <v>Friday</v>
      </c>
      <c r="K73" t="str">
        <f>_xlfn.IFS(calls[[#This Row],[Duration]]&lt;=10,"Under 10 mins",calls[[#This Row],[Duration]]&lt;=30,"10 to 30 ",calls[[#This Row],[Duration]]&lt;=60,"30 to 60 mins",calls[[#This Row],[Duration]]&lt;=120,"1 to 2 hours",TRUE,"More than 2 hours")</f>
        <v>More than 2 hours</v>
      </c>
      <c r="L73">
        <f>ROUND(calls[[#This Row],[Satisfaction Rating]],0)</f>
        <v>0</v>
      </c>
    </row>
    <row r="74" spans="2:12" x14ac:dyDescent="0.35">
      <c r="B74" s="24" t="s">
        <v>96</v>
      </c>
      <c r="C74" s="4" t="s">
        <v>7</v>
      </c>
      <c r="D74" s="4">
        <v>168</v>
      </c>
      <c r="E74" s="5" t="s">
        <v>6</v>
      </c>
      <c r="F74" s="10">
        <v>44954</v>
      </c>
      <c r="G74" s="4">
        <v>160</v>
      </c>
      <c r="H74" s="25">
        <v>3.9</v>
      </c>
      <c r="I74">
        <f>IF(MONTH(calls[[#This Row],[Date of Call]])&lt;=6,YEAR(calls[[#This Row],[Date of Call]]),YEAR(calls[[#This Row],[Date of Call]])+1)</f>
        <v>2023</v>
      </c>
      <c r="J74" t="str">
        <f>TEXT(calls[[#This Row],[Date of Call]],"DDDD")</f>
        <v>Saturday</v>
      </c>
      <c r="K74" t="str">
        <f>_xlfn.IFS(calls[[#This Row],[Duration]]&lt;=10,"Under 10 mins",calls[[#This Row],[Duration]]&lt;=30,"10 to 30 ",calls[[#This Row],[Duration]]&lt;=60,"30 to 60 mins",calls[[#This Row],[Duration]]&lt;=120,"1 to 2 hours",TRUE,"More than 2 hours")</f>
        <v>More than 2 hours</v>
      </c>
      <c r="L74">
        <f>ROUND(calls[[#This Row],[Satisfaction Rating]],0)</f>
        <v>4</v>
      </c>
    </row>
    <row r="75" spans="2:12" x14ac:dyDescent="0.35">
      <c r="B75" s="24" t="s">
        <v>97</v>
      </c>
      <c r="C75" s="4" t="s">
        <v>17</v>
      </c>
      <c r="D75" s="4">
        <v>101</v>
      </c>
      <c r="E75" s="5" t="s">
        <v>11</v>
      </c>
      <c r="F75" s="10">
        <v>44954</v>
      </c>
      <c r="G75" s="4">
        <v>80</v>
      </c>
      <c r="H75" s="25">
        <v>4.8</v>
      </c>
      <c r="I75">
        <f>IF(MONTH(calls[[#This Row],[Date of Call]])&lt;=6,YEAR(calls[[#This Row],[Date of Call]]),YEAR(calls[[#This Row],[Date of Call]])+1)</f>
        <v>2023</v>
      </c>
      <c r="J75" t="str">
        <f>TEXT(calls[[#This Row],[Date of Call]],"DDDD")</f>
        <v>Saturday</v>
      </c>
      <c r="K75" t="str">
        <f>_xlfn.IFS(calls[[#This Row],[Duration]]&lt;=10,"Under 10 mins",calls[[#This Row],[Duration]]&lt;=30,"10 to 30 ",calls[[#This Row],[Duration]]&lt;=60,"30 to 60 mins",calls[[#This Row],[Duration]]&lt;=120,"1 to 2 hours",TRUE,"More than 2 hours")</f>
        <v>1 to 2 hours</v>
      </c>
      <c r="L75">
        <f>ROUND(calls[[#This Row],[Satisfaction Rating]],0)</f>
        <v>5</v>
      </c>
    </row>
    <row r="76" spans="2:12" x14ac:dyDescent="0.35">
      <c r="B76" s="24" t="s">
        <v>98</v>
      </c>
      <c r="C76" s="4" t="s">
        <v>14</v>
      </c>
      <c r="D76" s="4">
        <v>67</v>
      </c>
      <c r="E76" s="5" t="s">
        <v>11</v>
      </c>
      <c r="F76" s="10">
        <v>44954</v>
      </c>
      <c r="G76" s="4">
        <v>168</v>
      </c>
      <c r="H76" s="25">
        <v>2.6</v>
      </c>
      <c r="I76">
        <f>IF(MONTH(calls[[#This Row],[Date of Call]])&lt;=6,YEAR(calls[[#This Row],[Date of Call]]),YEAR(calls[[#This Row],[Date of Call]])+1)</f>
        <v>2023</v>
      </c>
      <c r="J76" t="str">
        <f>TEXT(calls[[#This Row],[Date of Call]],"DDDD")</f>
        <v>Saturday</v>
      </c>
      <c r="K76" t="str">
        <f>_xlfn.IFS(calls[[#This Row],[Duration]]&lt;=10,"Under 10 mins",calls[[#This Row],[Duration]]&lt;=30,"10 to 30 ",calls[[#This Row],[Duration]]&lt;=60,"30 to 60 mins",calls[[#This Row],[Duration]]&lt;=120,"1 to 2 hours",TRUE,"More than 2 hours")</f>
        <v>1 to 2 hours</v>
      </c>
      <c r="L76">
        <f>ROUND(calls[[#This Row],[Satisfaction Rating]],0)</f>
        <v>3</v>
      </c>
    </row>
    <row r="77" spans="2:12" x14ac:dyDescent="0.35">
      <c r="B77" s="24" t="s">
        <v>99</v>
      </c>
      <c r="C77" s="4" t="s">
        <v>5</v>
      </c>
      <c r="D77" s="4">
        <v>114</v>
      </c>
      <c r="E77" s="5" t="s">
        <v>6</v>
      </c>
      <c r="F77" s="10">
        <v>44956</v>
      </c>
      <c r="G77" s="4">
        <v>42</v>
      </c>
      <c r="H77" s="25">
        <v>2.6</v>
      </c>
      <c r="I77">
        <f>IF(MONTH(calls[[#This Row],[Date of Call]])&lt;=6,YEAR(calls[[#This Row],[Date of Call]]),YEAR(calls[[#This Row],[Date of Call]])+1)</f>
        <v>2023</v>
      </c>
      <c r="J77" t="str">
        <f>TEXT(calls[[#This Row],[Date of Call]],"DDDD")</f>
        <v>Monday</v>
      </c>
      <c r="K77" t="str">
        <f>_xlfn.IFS(calls[[#This Row],[Duration]]&lt;=10,"Under 10 mins",calls[[#This Row],[Duration]]&lt;=30,"10 to 30 ",calls[[#This Row],[Duration]]&lt;=60,"30 to 60 mins",calls[[#This Row],[Duration]]&lt;=120,"1 to 2 hours",TRUE,"More than 2 hours")</f>
        <v>1 to 2 hours</v>
      </c>
      <c r="L77">
        <f>ROUND(calls[[#This Row],[Satisfaction Rating]],0)</f>
        <v>3</v>
      </c>
    </row>
    <row r="78" spans="2:12" x14ac:dyDescent="0.35">
      <c r="B78" s="24" t="s">
        <v>100</v>
      </c>
      <c r="C78" s="4" t="s">
        <v>23</v>
      </c>
      <c r="D78" s="4">
        <v>42</v>
      </c>
      <c r="E78" s="5" t="s">
        <v>11</v>
      </c>
      <c r="F78" s="10">
        <v>44956</v>
      </c>
      <c r="G78" s="4">
        <v>205</v>
      </c>
      <c r="H78" s="25">
        <v>3.6</v>
      </c>
      <c r="I78">
        <f>IF(MONTH(calls[[#This Row],[Date of Call]])&lt;=6,YEAR(calls[[#This Row],[Date of Call]]),YEAR(calls[[#This Row],[Date of Call]])+1)</f>
        <v>2023</v>
      </c>
      <c r="J78" t="str">
        <f>TEXT(calls[[#This Row],[Date of Call]],"DDDD")</f>
        <v>Monday</v>
      </c>
      <c r="K78" t="str">
        <f>_xlfn.IFS(calls[[#This Row],[Duration]]&lt;=10,"Under 10 mins",calls[[#This Row],[Duration]]&lt;=30,"10 to 30 ",calls[[#This Row],[Duration]]&lt;=60,"30 to 60 mins",calls[[#This Row],[Duration]]&lt;=120,"1 to 2 hours",TRUE,"More than 2 hours")</f>
        <v>30 to 60 mins</v>
      </c>
      <c r="L78">
        <f>ROUND(calls[[#This Row],[Satisfaction Rating]],0)</f>
        <v>4</v>
      </c>
    </row>
    <row r="79" spans="2:12" x14ac:dyDescent="0.35">
      <c r="B79" s="24" t="s">
        <v>101</v>
      </c>
      <c r="C79" s="4" t="s">
        <v>8</v>
      </c>
      <c r="D79" s="4">
        <v>69</v>
      </c>
      <c r="E79" s="5" t="s">
        <v>6</v>
      </c>
      <c r="F79" s="10">
        <v>44956</v>
      </c>
      <c r="G79" s="4">
        <v>108</v>
      </c>
      <c r="H79" s="25">
        <v>3.3</v>
      </c>
      <c r="I79">
        <f>IF(MONTH(calls[[#This Row],[Date of Call]])&lt;=6,YEAR(calls[[#This Row],[Date of Call]]),YEAR(calls[[#This Row],[Date of Call]])+1)</f>
        <v>2023</v>
      </c>
      <c r="J79" t="str">
        <f>TEXT(calls[[#This Row],[Date of Call]],"DDDD")</f>
        <v>Monday</v>
      </c>
      <c r="K79" t="str">
        <f>_xlfn.IFS(calls[[#This Row],[Duration]]&lt;=10,"Under 10 mins",calls[[#This Row],[Duration]]&lt;=30,"10 to 30 ",calls[[#This Row],[Duration]]&lt;=60,"30 to 60 mins",calls[[#This Row],[Duration]]&lt;=120,"1 to 2 hours",TRUE,"More than 2 hours")</f>
        <v>1 to 2 hours</v>
      </c>
      <c r="L79">
        <f>ROUND(calls[[#This Row],[Satisfaction Rating]],0)</f>
        <v>3</v>
      </c>
    </row>
    <row r="80" spans="2:12" x14ac:dyDescent="0.35">
      <c r="B80" s="24" t="s">
        <v>102</v>
      </c>
      <c r="C80" s="4" t="s">
        <v>18</v>
      </c>
      <c r="D80" s="4">
        <v>145</v>
      </c>
      <c r="E80" s="5" t="s">
        <v>9</v>
      </c>
      <c r="F80" s="10">
        <v>44956</v>
      </c>
      <c r="G80" s="4">
        <v>78</v>
      </c>
      <c r="H80" s="25">
        <v>1.9</v>
      </c>
      <c r="I80">
        <f>IF(MONTH(calls[[#This Row],[Date of Call]])&lt;=6,YEAR(calls[[#This Row],[Date of Call]]),YEAR(calls[[#This Row],[Date of Call]])+1)</f>
        <v>2023</v>
      </c>
      <c r="J80" t="str">
        <f>TEXT(calls[[#This Row],[Date of Call]],"DDDD")</f>
        <v>Monday</v>
      </c>
      <c r="K80" t="str">
        <f>_xlfn.IFS(calls[[#This Row],[Duration]]&lt;=10,"Under 10 mins",calls[[#This Row],[Duration]]&lt;=30,"10 to 30 ",calls[[#This Row],[Duration]]&lt;=60,"30 to 60 mins",calls[[#This Row],[Duration]]&lt;=120,"1 to 2 hours",TRUE,"More than 2 hours")</f>
        <v>More than 2 hours</v>
      </c>
      <c r="L80">
        <f>ROUND(calls[[#This Row],[Satisfaction Rating]],0)</f>
        <v>2</v>
      </c>
    </row>
    <row r="81" spans="2:12" x14ac:dyDescent="0.35">
      <c r="B81" s="24" t="s">
        <v>103</v>
      </c>
      <c r="C81" s="4" t="s">
        <v>12</v>
      </c>
      <c r="D81" s="4">
        <v>43</v>
      </c>
      <c r="E81" s="5" t="s">
        <v>6</v>
      </c>
      <c r="F81" s="10">
        <v>44956</v>
      </c>
      <c r="G81" s="4">
        <v>23</v>
      </c>
      <c r="H81" s="25">
        <v>4.9000000000000004</v>
      </c>
      <c r="I81">
        <f>IF(MONTH(calls[[#This Row],[Date of Call]])&lt;=6,YEAR(calls[[#This Row],[Date of Call]]),YEAR(calls[[#This Row],[Date of Call]])+1)</f>
        <v>2023</v>
      </c>
      <c r="J81" t="str">
        <f>TEXT(calls[[#This Row],[Date of Call]],"DDDD")</f>
        <v>Monday</v>
      </c>
      <c r="K81" t="str">
        <f>_xlfn.IFS(calls[[#This Row],[Duration]]&lt;=10,"Under 10 mins",calls[[#This Row],[Duration]]&lt;=30,"10 to 30 ",calls[[#This Row],[Duration]]&lt;=60,"30 to 60 mins",calls[[#This Row],[Duration]]&lt;=120,"1 to 2 hours",TRUE,"More than 2 hours")</f>
        <v>30 to 60 mins</v>
      </c>
      <c r="L81">
        <f>ROUND(calls[[#This Row],[Satisfaction Rating]],0)</f>
        <v>5</v>
      </c>
    </row>
    <row r="82" spans="2:12" x14ac:dyDescent="0.35">
      <c r="B82" s="24" t="s">
        <v>104</v>
      </c>
      <c r="C82" s="4" t="s">
        <v>8</v>
      </c>
      <c r="D82" s="4">
        <v>62</v>
      </c>
      <c r="E82" s="5" t="s">
        <v>10</v>
      </c>
      <c r="F82" s="10">
        <v>44957</v>
      </c>
      <c r="G82" s="4">
        <v>99</v>
      </c>
      <c r="H82" s="25">
        <v>3.6</v>
      </c>
      <c r="I82">
        <f>IF(MONTH(calls[[#This Row],[Date of Call]])&lt;=6,YEAR(calls[[#This Row],[Date of Call]]),YEAR(calls[[#This Row],[Date of Call]])+1)</f>
        <v>2023</v>
      </c>
      <c r="J82" t="str">
        <f>TEXT(calls[[#This Row],[Date of Call]],"DDDD")</f>
        <v>Tuesday</v>
      </c>
      <c r="K82" t="str">
        <f>_xlfn.IFS(calls[[#This Row],[Duration]]&lt;=10,"Under 10 mins",calls[[#This Row],[Duration]]&lt;=30,"10 to 30 ",calls[[#This Row],[Duration]]&lt;=60,"30 to 60 mins",calls[[#This Row],[Duration]]&lt;=120,"1 to 2 hours",TRUE,"More than 2 hours")</f>
        <v>1 to 2 hours</v>
      </c>
      <c r="L82">
        <f>ROUND(calls[[#This Row],[Satisfaction Rating]],0)</f>
        <v>4</v>
      </c>
    </row>
    <row r="83" spans="2:12" x14ac:dyDescent="0.35">
      <c r="B83" s="24" t="s">
        <v>105</v>
      </c>
      <c r="C83" s="4" t="s">
        <v>22</v>
      </c>
      <c r="D83" s="4">
        <v>79</v>
      </c>
      <c r="E83" s="5" t="s">
        <v>6</v>
      </c>
      <c r="F83" s="10">
        <v>44958</v>
      </c>
      <c r="G83" s="4">
        <v>148</v>
      </c>
      <c r="H83" s="25">
        <v>4.5</v>
      </c>
      <c r="I83">
        <f>IF(MONTH(calls[[#This Row],[Date of Call]])&lt;=6,YEAR(calls[[#This Row],[Date of Call]]),YEAR(calls[[#This Row],[Date of Call]])+1)</f>
        <v>2023</v>
      </c>
      <c r="J83" t="str">
        <f>TEXT(calls[[#This Row],[Date of Call]],"DDDD")</f>
        <v>Wednesday</v>
      </c>
      <c r="K83" t="str">
        <f>_xlfn.IFS(calls[[#This Row],[Duration]]&lt;=10,"Under 10 mins",calls[[#This Row],[Duration]]&lt;=30,"10 to 30 ",calls[[#This Row],[Duration]]&lt;=60,"30 to 60 mins",calls[[#This Row],[Duration]]&lt;=120,"1 to 2 hours",TRUE,"More than 2 hours")</f>
        <v>1 to 2 hours</v>
      </c>
      <c r="L83">
        <f>ROUND(calls[[#This Row],[Satisfaction Rating]],0)</f>
        <v>5</v>
      </c>
    </row>
    <row r="84" spans="2:12" x14ac:dyDescent="0.35">
      <c r="B84" s="24" t="s">
        <v>106</v>
      </c>
      <c r="C84" s="4" t="s">
        <v>18</v>
      </c>
      <c r="D84" s="4">
        <v>45</v>
      </c>
      <c r="E84" s="5" t="s">
        <v>13</v>
      </c>
      <c r="F84" s="10">
        <v>44958</v>
      </c>
      <c r="G84" s="4">
        <v>34</v>
      </c>
      <c r="H84" s="25">
        <v>3.7</v>
      </c>
      <c r="I84">
        <f>IF(MONTH(calls[[#This Row],[Date of Call]])&lt;=6,YEAR(calls[[#This Row],[Date of Call]]),YEAR(calls[[#This Row],[Date of Call]])+1)</f>
        <v>2023</v>
      </c>
      <c r="J84" t="str">
        <f>TEXT(calls[[#This Row],[Date of Call]],"DDDD")</f>
        <v>Wednesday</v>
      </c>
      <c r="K84" t="str">
        <f>_xlfn.IFS(calls[[#This Row],[Duration]]&lt;=10,"Under 10 mins",calls[[#This Row],[Duration]]&lt;=30,"10 to 30 ",calls[[#This Row],[Duration]]&lt;=60,"30 to 60 mins",calls[[#This Row],[Duration]]&lt;=120,"1 to 2 hours",TRUE,"More than 2 hours")</f>
        <v>30 to 60 mins</v>
      </c>
      <c r="L84">
        <f>ROUND(calls[[#This Row],[Satisfaction Rating]],0)</f>
        <v>4</v>
      </c>
    </row>
    <row r="85" spans="2:12" x14ac:dyDescent="0.35">
      <c r="B85" s="24" t="s">
        <v>107</v>
      </c>
      <c r="C85" s="4" t="s">
        <v>8</v>
      </c>
      <c r="D85" s="4">
        <v>137</v>
      </c>
      <c r="E85" s="5" t="s">
        <v>6</v>
      </c>
      <c r="F85" s="10">
        <v>44958</v>
      </c>
      <c r="G85" s="4">
        <v>86</v>
      </c>
      <c r="H85" s="25">
        <v>4.8</v>
      </c>
      <c r="I85">
        <f>IF(MONTH(calls[[#This Row],[Date of Call]])&lt;=6,YEAR(calls[[#This Row],[Date of Call]]),YEAR(calls[[#This Row],[Date of Call]])+1)</f>
        <v>2023</v>
      </c>
      <c r="J85" t="str">
        <f>TEXT(calls[[#This Row],[Date of Call]],"DDDD")</f>
        <v>Wednesday</v>
      </c>
      <c r="K85" t="str">
        <f>_xlfn.IFS(calls[[#This Row],[Duration]]&lt;=10,"Under 10 mins",calls[[#This Row],[Duration]]&lt;=30,"10 to 30 ",calls[[#This Row],[Duration]]&lt;=60,"30 to 60 mins",calls[[#This Row],[Duration]]&lt;=120,"1 to 2 hours",TRUE,"More than 2 hours")</f>
        <v>More than 2 hours</v>
      </c>
      <c r="L85">
        <f>ROUND(calls[[#This Row],[Satisfaction Rating]],0)</f>
        <v>5</v>
      </c>
    </row>
    <row r="86" spans="2:12" x14ac:dyDescent="0.35">
      <c r="B86" s="24" t="s">
        <v>108</v>
      </c>
      <c r="C86" s="4" t="s">
        <v>5</v>
      </c>
      <c r="D86" s="4">
        <v>109</v>
      </c>
      <c r="E86" s="5" t="s">
        <v>10</v>
      </c>
      <c r="F86" s="10">
        <v>44958</v>
      </c>
      <c r="G86" s="4">
        <v>105</v>
      </c>
      <c r="H86" s="25">
        <v>3.3</v>
      </c>
      <c r="I86">
        <f>IF(MONTH(calls[[#This Row],[Date of Call]])&lt;=6,YEAR(calls[[#This Row],[Date of Call]]),YEAR(calls[[#This Row],[Date of Call]])+1)</f>
        <v>2023</v>
      </c>
      <c r="J86" t="str">
        <f>TEXT(calls[[#This Row],[Date of Call]],"DDDD")</f>
        <v>Wednesday</v>
      </c>
      <c r="K86" t="str">
        <f>_xlfn.IFS(calls[[#This Row],[Duration]]&lt;=10,"Under 10 mins",calls[[#This Row],[Duration]]&lt;=30,"10 to 30 ",calls[[#This Row],[Duration]]&lt;=60,"30 to 60 mins",calls[[#This Row],[Duration]]&lt;=120,"1 to 2 hours",TRUE,"More than 2 hours")</f>
        <v>1 to 2 hours</v>
      </c>
      <c r="L86">
        <f>ROUND(calls[[#This Row],[Satisfaction Rating]],0)</f>
        <v>3</v>
      </c>
    </row>
    <row r="87" spans="2:12" x14ac:dyDescent="0.35">
      <c r="B87" s="24" t="s">
        <v>109</v>
      </c>
      <c r="C87" s="4" t="s">
        <v>12</v>
      </c>
      <c r="D87" s="4">
        <v>78</v>
      </c>
      <c r="E87" s="5" t="s">
        <v>10</v>
      </c>
      <c r="F87" s="10">
        <v>44958</v>
      </c>
      <c r="G87" s="4">
        <v>62</v>
      </c>
      <c r="H87" s="25">
        <v>3.1</v>
      </c>
      <c r="I87">
        <f>IF(MONTH(calls[[#This Row],[Date of Call]])&lt;=6,YEAR(calls[[#This Row],[Date of Call]]),YEAR(calls[[#This Row],[Date of Call]])+1)</f>
        <v>2023</v>
      </c>
      <c r="J87" t="str">
        <f>TEXT(calls[[#This Row],[Date of Call]],"DDDD")</f>
        <v>Wednesday</v>
      </c>
      <c r="K87" t="str">
        <f>_xlfn.IFS(calls[[#This Row],[Duration]]&lt;=10,"Under 10 mins",calls[[#This Row],[Duration]]&lt;=30,"10 to 30 ",calls[[#This Row],[Duration]]&lt;=60,"30 to 60 mins",calls[[#This Row],[Duration]]&lt;=120,"1 to 2 hours",TRUE,"More than 2 hours")</f>
        <v>1 to 2 hours</v>
      </c>
      <c r="L87">
        <f>ROUND(calls[[#This Row],[Satisfaction Rating]],0)</f>
        <v>3</v>
      </c>
    </row>
    <row r="88" spans="2:12" x14ac:dyDescent="0.35">
      <c r="B88" s="24" t="s">
        <v>110</v>
      </c>
      <c r="C88" s="4" t="s">
        <v>8</v>
      </c>
      <c r="D88" s="4">
        <v>137</v>
      </c>
      <c r="E88" s="5" t="s">
        <v>13</v>
      </c>
      <c r="F88" s="10">
        <v>44958</v>
      </c>
      <c r="G88" s="4">
        <v>90</v>
      </c>
      <c r="H88" s="25">
        <v>4.0999999999999996</v>
      </c>
      <c r="I88">
        <f>IF(MONTH(calls[[#This Row],[Date of Call]])&lt;=6,YEAR(calls[[#This Row],[Date of Call]]),YEAR(calls[[#This Row],[Date of Call]])+1)</f>
        <v>2023</v>
      </c>
      <c r="J88" t="str">
        <f>TEXT(calls[[#This Row],[Date of Call]],"DDDD")</f>
        <v>Wednesday</v>
      </c>
      <c r="K88" t="str">
        <f>_xlfn.IFS(calls[[#This Row],[Duration]]&lt;=10,"Under 10 mins",calls[[#This Row],[Duration]]&lt;=30,"10 to 30 ",calls[[#This Row],[Duration]]&lt;=60,"30 to 60 mins",calls[[#This Row],[Duration]]&lt;=120,"1 to 2 hours",TRUE,"More than 2 hours")</f>
        <v>More than 2 hours</v>
      </c>
      <c r="L88">
        <f>ROUND(calls[[#This Row],[Satisfaction Rating]],0)</f>
        <v>4</v>
      </c>
    </row>
    <row r="89" spans="2:12" x14ac:dyDescent="0.35">
      <c r="B89" s="24" t="s">
        <v>111</v>
      </c>
      <c r="C89" s="4" t="s">
        <v>21</v>
      </c>
      <c r="D89" s="4">
        <v>99</v>
      </c>
      <c r="E89" s="5" t="s">
        <v>10</v>
      </c>
      <c r="F89" s="10">
        <v>44959</v>
      </c>
      <c r="G89" s="4">
        <v>112</v>
      </c>
      <c r="H89" s="25">
        <v>4.9000000000000004</v>
      </c>
      <c r="I89">
        <f>IF(MONTH(calls[[#This Row],[Date of Call]])&lt;=6,YEAR(calls[[#This Row],[Date of Call]]),YEAR(calls[[#This Row],[Date of Call]])+1)</f>
        <v>2023</v>
      </c>
      <c r="J89" t="str">
        <f>TEXT(calls[[#This Row],[Date of Call]],"DDDD")</f>
        <v>Thursday</v>
      </c>
      <c r="K89" t="str">
        <f>_xlfn.IFS(calls[[#This Row],[Duration]]&lt;=10,"Under 10 mins",calls[[#This Row],[Duration]]&lt;=30,"10 to 30 ",calls[[#This Row],[Duration]]&lt;=60,"30 to 60 mins",calls[[#This Row],[Duration]]&lt;=120,"1 to 2 hours",TRUE,"More than 2 hours")</f>
        <v>1 to 2 hours</v>
      </c>
      <c r="L89">
        <f>ROUND(calls[[#This Row],[Satisfaction Rating]],0)</f>
        <v>5</v>
      </c>
    </row>
    <row r="90" spans="2:12" x14ac:dyDescent="0.35">
      <c r="B90" s="24" t="s">
        <v>112</v>
      </c>
      <c r="C90" s="4" t="s">
        <v>19</v>
      </c>
      <c r="D90" s="4">
        <v>100</v>
      </c>
      <c r="E90" s="5" t="s">
        <v>10</v>
      </c>
      <c r="F90" s="10">
        <v>44959</v>
      </c>
      <c r="G90" s="4">
        <v>135</v>
      </c>
      <c r="H90" s="25">
        <v>4</v>
      </c>
      <c r="I90">
        <f>IF(MONTH(calls[[#This Row],[Date of Call]])&lt;=6,YEAR(calls[[#This Row],[Date of Call]]),YEAR(calls[[#This Row],[Date of Call]])+1)</f>
        <v>2023</v>
      </c>
      <c r="J90" t="str">
        <f>TEXT(calls[[#This Row],[Date of Call]],"DDDD")</f>
        <v>Thursday</v>
      </c>
      <c r="K90" t="str">
        <f>_xlfn.IFS(calls[[#This Row],[Duration]]&lt;=10,"Under 10 mins",calls[[#This Row],[Duration]]&lt;=30,"10 to 30 ",calls[[#This Row],[Duration]]&lt;=60,"30 to 60 mins",calls[[#This Row],[Duration]]&lt;=120,"1 to 2 hours",TRUE,"More than 2 hours")</f>
        <v>1 to 2 hours</v>
      </c>
      <c r="L90">
        <f>ROUND(calls[[#This Row],[Satisfaction Rating]],0)</f>
        <v>4</v>
      </c>
    </row>
    <row r="91" spans="2:12" x14ac:dyDescent="0.35">
      <c r="B91" s="24" t="s">
        <v>113</v>
      </c>
      <c r="C91" s="4" t="s">
        <v>12</v>
      </c>
      <c r="D91" s="4">
        <v>47</v>
      </c>
      <c r="E91" s="5" t="s">
        <v>9</v>
      </c>
      <c r="F91" s="10">
        <v>44959</v>
      </c>
      <c r="G91" s="4">
        <v>34</v>
      </c>
      <c r="H91" s="25">
        <v>2.1</v>
      </c>
      <c r="I91">
        <f>IF(MONTH(calls[[#This Row],[Date of Call]])&lt;=6,YEAR(calls[[#This Row],[Date of Call]]),YEAR(calls[[#This Row],[Date of Call]])+1)</f>
        <v>2023</v>
      </c>
      <c r="J91" t="str">
        <f>TEXT(calls[[#This Row],[Date of Call]],"DDDD")</f>
        <v>Thursday</v>
      </c>
      <c r="K91" t="str">
        <f>_xlfn.IFS(calls[[#This Row],[Duration]]&lt;=10,"Under 10 mins",calls[[#This Row],[Duration]]&lt;=30,"10 to 30 ",calls[[#This Row],[Duration]]&lt;=60,"30 to 60 mins",calls[[#This Row],[Duration]]&lt;=120,"1 to 2 hours",TRUE,"More than 2 hours")</f>
        <v>30 to 60 mins</v>
      </c>
      <c r="L91">
        <f>ROUND(calls[[#This Row],[Satisfaction Rating]],0)</f>
        <v>2</v>
      </c>
    </row>
    <row r="92" spans="2:12" x14ac:dyDescent="0.35">
      <c r="B92" s="24" t="s">
        <v>114</v>
      </c>
      <c r="C92" s="4" t="s">
        <v>5</v>
      </c>
      <c r="D92" s="4">
        <v>87</v>
      </c>
      <c r="E92" s="5" t="s">
        <v>11</v>
      </c>
      <c r="F92" s="10">
        <v>44959</v>
      </c>
      <c r="G92" s="4">
        <v>155</v>
      </c>
      <c r="H92" s="25">
        <v>4.5</v>
      </c>
      <c r="I92">
        <f>IF(MONTH(calls[[#This Row],[Date of Call]])&lt;=6,YEAR(calls[[#This Row],[Date of Call]]),YEAR(calls[[#This Row],[Date of Call]])+1)</f>
        <v>2023</v>
      </c>
      <c r="J92" t="str">
        <f>TEXT(calls[[#This Row],[Date of Call]],"DDDD")</f>
        <v>Thursday</v>
      </c>
      <c r="K92" t="str">
        <f>_xlfn.IFS(calls[[#This Row],[Duration]]&lt;=10,"Under 10 mins",calls[[#This Row],[Duration]]&lt;=30,"10 to 30 ",calls[[#This Row],[Duration]]&lt;=60,"30 to 60 mins",calls[[#This Row],[Duration]]&lt;=120,"1 to 2 hours",TRUE,"More than 2 hours")</f>
        <v>1 to 2 hours</v>
      </c>
      <c r="L92">
        <f>ROUND(calls[[#This Row],[Satisfaction Rating]],0)</f>
        <v>5</v>
      </c>
    </row>
    <row r="93" spans="2:12" x14ac:dyDescent="0.35">
      <c r="B93" s="24" t="s">
        <v>115</v>
      </c>
      <c r="C93" s="4" t="s">
        <v>21</v>
      </c>
      <c r="D93" s="4">
        <v>143</v>
      </c>
      <c r="E93" s="5" t="s">
        <v>11</v>
      </c>
      <c r="F93" s="10">
        <v>44961</v>
      </c>
      <c r="G93" s="4">
        <v>124</v>
      </c>
      <c r="H93" s="25">
        <v>4.9000000000000004</v>
      </c>
      <c r="I93">
        <f>IF(MONTH(calls[[#This Row],[Date of Call]])&lt;=6,YEAR(calls[[#This Row],[Date of Call]]),YEAR(calls[[#This Row],[Date of Call]])+1)</f>
        <v>2023</v>
      </c>
      <c r="J93" t="str">
        <f>TEXT(calls[[#This Row],[Date of Call]],"DDDD")</f>
        <v>Saturday</v>
      </c>
      <c r="K93" t="str">
        <f>_xlfn.IFS(calls[[#This Row],[Duration]]&lt;=10,"Under 10 mins",calls[[#This Row],[Duration]]&lt;=30,"10 to 30 ",calls[[#This Row],[Duration]]&lt;=60,"30 to 60 mins",calls[[#This Row],[Duration]]&lt;=120,"1 to 2 hours",TRUE,"More than 2 hours")</f>
        <v>More than 2 hours</v>
      </c>
      <c r="L93">
        <f>ROUND(calls[[#This Row],[Satisfaction Rating]],0)</f>
        <v>5</v>
      </c>
    </row>
    <row r="94" spans="2:12" x14ac:dyDescent="0.35">
      <c r="B94" s="24" t="s">
        <v>116</v>
      </c>
      <c r="C94" s="4" t="s">
        <v>19</v>
      </c>
      <c r="D94" s="4">
        <v>84</v>
      </c>
      <c r="E94" s="5" t="s">
        <v>10</v>
      </c>
      <c r="F94" s="10">
        <v>44961</v>
      </c>
      <c r="G94" s="4">
        <v>195</v>
      </c>
      <c r="H94" s="25">
        <v>4.0999999999999996</v>
      </c>
      <c r="I94">
        <f>IF(MONTH(calls[[#This Row],[Date of Call]])&lt;=6,YEAR(calls[[#This Row],[Date of Call]]),YEAR(calls[[#This Row],[Date of Call]])+1)</f>
        <v>2023</v>
      </c>
      <c r="J94" t="str">
        <f>TEXT(calls[[#This Row],[Date of Call]],"DDDD")</f>
        <v>Saturday</v>
      </c>
      <c r="K94" t="str">
        <f>_xlfn.IFS(calls[[#This Row],[Duration]]&lt;=10,"Under 10 mins",calls[[#This Row],[Duration]]&lt;=30,"10 to 30 ",calls[[#This Row],[Duration]]&lt;=60,"30 to 60 mins",calls[[#This Row],[Duration]]&lt;=120,"1 to 2 hours",TRUE,"More than 2 hours")</f>
        <v>1 to 2 hours</v>
      </c>
      <c r="L94">
        <f>ROUND(calls[[#This Row],[Satisfaction Rating]],0)</f>
        <v>4</v>
      </c>
    </row>
    <row r="95" spans="2:12" x14ac:dyDescent="0.35">
      <c r="B95" s="24" t="s">
        <v>117</v>
      </c>
      <c r="C95" s="4" t="s">
        <v>17</v>
      </c>
      <c r="D95" s="4">
        <v>55</v>
      </c>
      <c r="E95" s="5" t="s">
        <v>11</v>
      </c>
      <c r="F95" s="10">
        <v>44962</v>
      </c>
      <c r="G95" s="4">
        <v>78</v>
      </c>
      <c r="H95" s="25">
        <v>4.5</v>
      </c>
      <c r="I95">
        <f>IF(MONTH(calls[[#This Row],[Date of Call]])&lt;=6,YEAR(calls[[#This Row],[Date of Call]]),YEAR(calls[[#This Row],[Date of Call]])+1)</f>
        <v>2023</v>
      </c>
      <c r="J95" t="str">
        <f>TEXT(calls[[#This Row],[Date of Call]],"DDDD")</f>
        <v>Sunday</v>
      </c>
      <c r="K95" t="str">
        <f>_xlfn.IFS(calls[[#This Row],[Duration]]&lt;=10,"Under 10 mins",calls[[#This Row],[Duration]]&lt;=30,"10 to 30 ",calls[[#This Row],[Duration]]&lt;=60,"30 to 60 mins",calls[[#This Row],[Duration]]&lt;=120,"1 to 2 hours",TRUE,"More than 2 hours")</f>
        <v>30 to 60 mins</v>
      </c>
      <c r="L95">
        <f>ROUND(calls[[#This Row],[Satisfaction Rating]],0)</f>
        <v>5</v>
      </c>
    </row>
    <row r="96" spans="2:12" x14ac:dyDescent="0.35">
      <c r="B96" s="24" t="s">
        <v>118</v>
      </c>
      <c r="C96" s="4" t="s">
        <v>15</v>
      </c>
      <c r="D96" s="4">
        <v>135</v>
      </c>
      <c r="E96" s="5" t="s">
        <v>13</v>
      </c>
      <c r="F96" s="10">
        <v>44964</v>
      </c>
      <c r="G96" s="4">
        <v>35</v>
      </c>
      <c r="H96" s="25">
        <v>4.8</v>
      </c>
      <c r="I96">
        <f>IF(MONTH(calls[[#This Row],[Date of Call]])&lt;=6,YEAR(calls[[#This Row],[Date of Call]]),YEAR(calls[[#This Row],[Date of Call]])+1)</f>
        <v>2023</v>
      </c>
      <c r="J96" t="str">
        <f>TEXT(calls[[#This Row],[Date of Call]],"DDDD")</f>
        <v>Tuesday</v>
      </c>
      <c r="K96" t="str">
        <f>_xlfn.IFS(calls[[#This Row],[Duration]]&lt;=10,"Under 10 mins",calls[[#This Row],[Duration]]&lt;=30,"10 to 30 ",calls[[#This Row],[Duration]]&lt;=60,"30 to 60 mins",calls[[#This Row],[Duration]]&lt;=120,"1 to 2 hours",TRUE,"More than 2 hours")</f>
        <v>More than 2 hours</v>
      </c>
      <c r="L96">
        <f>ROUND(calls[[#This Row],[Satisfaction Rating]],0)</f>
        <v>5</v>
      </c>
    </row>
    <row r="97" spans="2:12" x14ac:dyDescent="0.35">
      <c r="B97" s="24" t="s">
        <v>119</v>
      </c>
      <c r="C97" s="4" t="s">
        <v>16</v>
      </c>
      <c r="D97" s="4">
        <v>152</v>
      </c>
      <c r="E97" s="5" t="s">
        <v>9</v>
      </c>
      <c r="F97" s="10">
        <v>44964</v>
      </c>
      <c r="G97" s="4">
        <v>123</v>
      </c>
      <c r="H97" s="25">
        <v>4.5999999999999996</v>
      </c>
      <c r="I97">
        <f>IF(MONTH(calls[[#This Row],[Date of Call]])&lt;=6,YEAR(calls[[#This Row],[Date of Call]]),YEAR(calls[[#This Row],[Date of Call]])+1)</f>
        <v>2023</v>
      </c>
      <c r="J97" t="str">
        <f>TEXT(calls[[#This Row],[Date of Call]],"DDDD")</f>
        <v>Tuesday</v>
      </c>
      <c r="K97" t="str">
        <f>_xlfn.IFS(calls[[#This Row],[Duration]]&lt;=10,"Under 10 mins",calls[[#This Row],[Duration]]&lt;=30,"10 to 30 ",calls[[#This Row],[Duration]]&lt;=60,"30 to 60 mins",calls[[#This Row],[Duration]]&lt;=120,"1 to 2 hours",TRUE,"More than 2 hours")</f>
        <v>More than 2 hours</v>
      </c>
      <c r="L97">
        <f>ROUND(calls[[#This Row],[Satisfaction Rating]],0)</f>
        <v>5</v>
      </c>
    </row>
    <row r="98" spans="2:12" x14ac:dyDescent="0.35">
      <c r="B98" s="24" t="s">
        <v>120</v>
      </c>
      <c r="C98" s="4" t="s">
        <v>23</v>
      </c>
      <c r="D98" s="4">
        <v>132</v>
      </c>
      <c r="E98" s="5" t="s">
        <v>9</v>
      </c>
      <c r="F98" s="10">
        <v>44964</v>
      </c>
      <c r="G98" s="4">
        <v>43</v>
      </c>
      <c r="H98" s="25">
        <v>4.5999999999999996</v>
      </c>
      <c r="I98">
        <f>IF(MONTH(calls[[#This Row],[Date of Call]])&lt;=6,YEAR(calls[[#This Row],[Date of Call]]),YEAR(calls[[#This Row],[Date of Call]])+1)</f>
        <v>2023</v>
      </c>
      <c r="J98" t="str">
        <f>TEXT(calls[[#This Row],[Date of Call]],"DDDD")</f>
        <v>Tuesday</v>
      </c>
      <c r="K98" t="str">
        <f>_xlfn.IFS(calls[[#This Row],[Duration]]&lt;=10,"Under 10 mins",calls[[#This Row],[Duration]]&lt;=30,"10 to 30 ",calls[[#This Row],[Duration]]&lt;=60,"30 to 60 mins",calls[[#This Row],[Duration]]&lt;=120,"1 to 2 hours",TRUE,"More than 2 hours")</f>
        <v>More than 2 hours</v>
      </c>
      <c r="L98">
        <f>ROUND(calls[[#This Row],[Satisfaction Rating]],0)</f>
        <v>5</v>
      </c>
    </row>
    <row r="99" spans="2:12" x14ac:dyDescent="0.35">
      <c r="B99" s="24" t="s">
        <v>121</v>
      </c>
      <c r="C99" s="4" t="s">
        <v>7</v>
      </c>
      <c r="D99" s="4">
        <v>60</v>
      </c>
      <c r="E99" s="5" t="s">
        <v>10</v>
      </c>
      <c r="F99" s="10">
        <v>44965</v>
      </c>
      <c r="G99" s="4">
        <v>69</v>
      </c>
      <c r="H99" s="25">
        <v>4.3</v>
      </c>
      <c r="I99">
        <f>IF(MONTH(calls[[#This Row],[Date of Call]])&lt;=6,YEAR(calls[[#This Row],[Date of Call]]),YEAR(calls[[#This Row],[Date of Call]])+1)</f>
        <v>2023</v>
      </c>
      <c r="J99" t="str">
        <f>TEXT(calls[[#This Row],[Date of Call]],"DDDD")</f>
        <v>Wednesday</v>
      </c>
      <c r="K99" t="str">
        <f>_xlfn.IFS(calls[[#This Row],[Duration]]&lt;=10,"Under 10 mins",calls[[#This Row],[Duration]]&lt;=30,"10 to 30 ",calls[[#This Row],[Duration]]&lt;=60,"30 to 60 mins",calls[[#This Row],[Duration]]&lt;=120,"1 to 2 hours",TRUE,"More than 2 hours")</f>
        <v>30 to 60 mins</v>
      </c>
      <c r="L99">
        <f>ROUND(calls[[#This Row],[Satisfaction Rating]],0)</f>
        <v>4</v>
      </c>
    </row>
    <row r="100" spans="2:12" x14ac:dyDescent="0.35">
      <c r="B100" s="24" t="s">
        <v>122</v>
      </c>
      <c r="C100" s="4" t="s">
        <v>16</v>
      </c>
      <c r="D100" s="4">
        <v>95</v>
      </c>
      <c r="E100" s="5" t="s">
        <v>9</v>
      </c>
      <c r="F100" s="10">
        <v>44965</v>
      </c>
      <c r="G100" s="4">
        <v>130</v>
      </c>
      <c r="H100" s="25">
        <v>5</v>
      </c>
      <c r="I100">
        <f>IF(MONTH(calls[[#This Row],[Date of Call]])&lt;=6,YEAR(calls[[#This Row],[Date of Call]]),YEAR(calls[[#This Row],[Date of Call]])+1)</f>
        <v>2023</v>
      </c>
      <c r="J100" t="str">
        <f>TEXT(calls[[#This Row],[Date of Call]],"DDDD")</f>
        <v>Wednesday</v>
      </c>
      <c r="K100" t="str">
        <f>_xlfn.IFS(calls[[#This Row],[Duration]]&lt;=10,"Under 10 mins",calls[[#This Row],[Duration]]&lt;=30,"10 to 30 ",calls[[#This Row],[Duration]]&lt;=60,"30 to 60 mins",calls[[#This Row],[Duration]]&lt;=120,"1 to 2 hours",TRUE,"More than 2 hours")</f>
        <v>1 to 2 hours</v>
      </c>
      <c r="L100">
        <f>ROUND(calls[[#This Row],[Satisfaction Rating]],0)</f>
        <v>5</v>
      </c>
    </row>
    <row r="101" spans="2:12" x14ac:dyDescent="0.35">
      <c r="B101" s="24" t="s">
        <v>123</v>
      </c>
      <c r="C101" s="4" t="s">
        <v>20</v>
      </c>
      <c r="D101" s="4">
        <v>96</v>
      </c>
      <c r="E101" s="5" t="s">
        <v>6</v>
      </c>
      <c r="F101" s="10">
        <v>44965</v>
      </c>
      <c r="G101" s="4">
        <v>120</v>
      </c>
      <c r="H101" s="25">
        <v>4</v>
      </c>
      <c r="I101">
        <f>IF(MONTH(calls[[#This Row],[Date of Call]])&lt;=6,YEAR(calls[[#This Row],[Date of Call]]),YEAR(calls[[#This Row],[Date of Call]])+1)</f>
        <v>2023</v>
      </c>
      <c r="J101" t="str">
        <f>TEXT(calls[[#This Row],[Date of Call]],"DDDD")</f>
        <v>Wednesday</v>
      </c>
      <c r="K101" t="str">
        <f>_xlfn.IFS(calls[[#This Row],[Duration]]&lt;=10,"Under 10 mins",calls[[#This Row],[Duration]]&lt;=30,"10 to 30 ",calls[[#This Row],[Duration]]&lt;=60,"30 to 60 mins",calls[[#This Row],[Duration]]&lt;=120,"1 to 2 hours",TRUE,"More than 2 hours")</f>
        <v>1 to 2 hours</v>
      </c>
      <c r="L101">
        <f>ROUND(calls[[#This Row],[Satisfaction Rating]],0)</f>
        <v>4</v>
      </c>
    </row>
    <row r="102" spans="2:12" x14ac:dyDescent="0.35">
      <c r="B102" s="24" t="s">
        <v>124</v>
      </c>
      <c r="C102" s="4" t="s">
        <v>17</v>
      </c>
      <c r="D102" s="4">
        <v>45</v>
      </c>
      <c r="E102" s="5" t="s">
        <v>10</v>
      </c>
      <c r="F102" s="10">
        <v>44966</v>
      </c>
      <c r="G102" s="4">
        <v>84</v>
      </c>
      <c r="H102" s="25">
        <v>4.5999999999999996</v>
      </c>
      <c r="I102">
        <f>IF(MONTH(calls[[#This Row],[Date of Call]])&lt;=6,YEAR(calls[[#This Row],[Date of Call]]),YEAR(calls[[#This Row],[Date of Call]])+1)</f>
        <v>2023</v>
      </c>
      <c r="J102" t="str">
        <f>TEXT(calls[[#This Row],[Date of Call]],"DDDD")</f>
        <v>Thursday</v>
      </c>
      <c r="K102" t="str">
        <f>_xlfn.IFS(calls[[#This Row],[Duration]]&lt;=10,"Under 10 mins",calls[[#This Row],[Duration]]&lt;=30,"10 to 30 ",calls[[#This Row],[Duration]]&lt;=60,"30 to 60 mins",calls[[#This Row],[Duration]]&lt;=120,"1 to 2 hours",TRUE,"More than 2 hours")</f>
        <v>30 to 60 mins</v>
      </c>
      <c r="L102">
        <f>ROUND(calls[[#This Row],[Satisfaction Rating]],0)</f>
        <v>5</v>
      </c>
    </row>
    <row r="103" spans="2:12" x14ac:dyDescent="0.35">
      <c r="B103" s="24" t="s">
        <v>125</v>
      </c>
      <c r="C103" s="4" t="s">
        <v>20</v>
      </c>
      <c r="D103" s="4">
        <v>132</v>
      </c>
      <c r="E103" s="5" t="s">
        <v>6</v>
      </c>
      <c r="F103" s="10">
        <v>44967</v>
      </c>
      <c r="G103" s="4">
        <v>112</v>
      </c>
      <c r="H103" s="25">
        <v>4.5</v>
      </c>
      <c r="I103">
        <f>IF(MONTH(calls[[#This Row],[Date of Call]])&lt;=6,YEAR(calls[[#This Row],[Date of Call]]),YEAR(calls[[#This Row],[Date of Call]])+1)</f>
        <v>2023</v>
      </c>
      <c r="J103" t="str">
        <f>TEXT(calls[[#This Row],[Date of Call]],"DDDD")</f>
        <v>Friday</v>
      </c>
      <c r="K103" t="str">
        <f>_xlfn.IFS(calls[[#This Row],[Duration]]&lt;=10,"Under 10 mins",calls[[#This Row],[Duration]]&lt;=30,"10 to 30 ",calls[[#This Row],[Duration]]&lt;=60,"30 to 60 mins",calls[[#This Row],[Duration]]&lt;=120,"1 to 2 hours",TRUE,"More than 2 hours")</f>
        <v>More than 2 hours</v>
      </c>
      <c r="L103">
        <f>ROUND(calls[[#This Row],[Satisfaction Rating]],0)</f>
        <v>5</v>
      </c>
    </row>
    <row r="104" spans="2:12" x14ac:dyDescent="0.35">
      <c r="B104" s="24" t="s">
        <v>126</v>
      </c>
      <c r="C104" s="4" t="s">
        <v>14</v>
      </c>
      <c r="D104" s="4">
        <v>95</v>
      </c>
      <c r="E104" s="5" t="s">
        <v>10</v>
      </c>
      <c r="F104" s="10">
        <v>44967</v>
      </c>
      <c r="G104" s="4">
        <v>66</v>
      </c>
      <c r="H104" s="25">
        <v>4.5999999999999996</v>
      </c>
      <c r="I104">
        <f>IF(MONTH(calls[[#This Row],[Date of Call]])&lt;=6,YEAR(calls[[#This Row],[Date of Call]]),YEAR(calls[[#This Row],[Date of Call]])+1)</f>
        <v>2023</v>
      </c>
      <c r="J104" t="str">
        <f>TEXT(calls[[#This Row],[Date of Call]],"DDDD")</f>
        <v>Friday</v>
      </c>
      <c r="K104" t="str">
        <f>_xlfn.IFS(calls[[#This Row],[Duration]]&lt;=10,"Under 10 mins",calls[[#This Row],[Duration]]&lt;=30,"10 to 30 ",calls[[#This Row],[Duration]]&lt;=60,"30 to 60 mins",calls[[#This Row],[Duration]]&lt;=120,"1 to 2 hours",TRUE,"More than 2 hours")</f>
        <v>1 to 2 hours</v>
      </c>
      <c r="L104">
        <f>ROUND(calls[[#This Row],[Satisfaction Rating]],0)</f>
        <v>5</v>
      </c>
    </row>
    <row r="105" spans="2:12" x14ac:dyDescent="0.35">
      <c r="B105" s="24" t="s">
        <v>127</v>
      </c>
      <c r="C105" s="4" t="s">
        <v>16</v>
      </c>
      <c r="D105" s="4">
        <v>131</v>
      </c>
      <c r="E105" s="5" t="s">
        <v>11</v>
      </c>
      <c r="F105" s="10">
        <v>44967</v>
      </c>
      <c r="G105" s="4">
        <v>172</v>
      </c>
      <c r="H105" s="25">
        <v>2.6</v>
      </c>
      <c r="I105">
        <f>IF(MONTH(calls[[#This Row],[Date of Call]])&lt;=6,YEAR(calls[[#This Row],[Date of Call]]),YEAR(calls[[#This Row],[Date of Call]])+1)</f>
        <v>2023</v>
      </c>
      <c r="J105" t="str">
        <f>TEXT(calls[[#This Row],[Date of Call]],"DDDD")</f>
        <v>Friday</v>
      </c>
      <c r="K105" t="str">
        <f>_xlfn.IFS(calls[[#This Row],[Duration]]&lt;=10,"Under 10 mins",calls[[#This Row],[Duration]]&lt;=30,"10 to 30 ",calls[[#This Row],[Duration]]&lt;=60,"30 to 60 mins",calls[[#This Row],[Duration]]&lt;=120,"1 to 2 hours",TRUE,"More than 2 hours")</f>
        <v>More than 2 hours</v>
      </c>
      <c r="L105">
        <f>ROUND(calls[[#This Row],[Satisfaction Rating]],0)</f>
        <v>3</v>
      </c>
    </row>
    <row r="106" spans="2:12" x14ac:dyDescent="0.35">
      <c r="B106" s="24" t="s">
        <v>128</v>
      </c>
      <c r="C106" s="4" t="s">
        <v>22</v>
      </c>
      <c r="D106" s="4">
        <v>67</v>
      </c>
      <c r="E106" s="5" t="s">
        <v>13</v>
      </c>
      <c r="F106" s="10">
        <v>44968</v>
      </c>
      <c r="G106" s="4">
        <v>24</v>
      </c>
      <c r="H106" s="25">
        <v>4.3</v>
      </c>
      <c r="I106">
        <f>IF(MONTH(calls[[#This Row],[Date of Call]])&lt;=6,YEAR(calls[[#This Row],[Date of Call]]),YEAR(calls[[#This Row],[Date of Call]])+1)</f>
        <v>2023</v>
      </c>
      <c r="J106" t="str">
        <f>TEXT(calls[[#This Row],[Date of Call]],"DDDD")</f>
        <v>Saturday</v>
      </c>
      <c r="K106" t="str">
        <f>_xlfn.IFS(calls[[#This Row],[Duration]]&lt;=10,"Under 10 mins",calls[[#This Row],[Duration]]&lt;=30,"10 to 30 ",calls[[#This Row],[Duration]]&lt;=60,"30 to 60 mins",calls[[#This Row],[Duration]]&lt;=120,"1 to 2 hours",TRUE,"More than 2 hours")</f>
        <v>1 to 2 hours</v>
      </c>
      <c r="L106">
        <f>ROUND(calls[[#This Row],[Satisfaction Rating]],0)</f>
        <v>4</v>
      </c>
    </row>
    <row r="107" spans="2:12" x14ac:dyDescent="0.35">
      <c r="B107" s="24" t="s">
        <v>129</v>
      </c>
      <c r="C107" s="4" t="s">
        <v>21</v>
      </c>
      <c r="D107" s="4">
        <v>111</v>
      </c>
      <c r="E107" s="5" t="s">
        <v>11</v>
      </c>
      <c r="F107" s="10">
        <v>44969</v>
      </c>
      <c r="G107" s="4">
        <v>43</v>
      </c>
      <c r="H107" s="25">
        <v>3.9</v>
      </c>
      <c r="I107">
        <f>IF(MONTH(calls[[#This Row],[Date of Call]])&lt;=6,YEAR(calls[[#This Row],[Date of Call]]),YEAR(calls[[#This Row],[Date of Call]])+1)</f>
        <v>2023</v>
      </c>
      <c r="J107" t="str">
        <f>TEXT(calls[[#This Row],[Date of Call]],"DDDD")</f>
        <v>Sunday</v>
      </c>
      <c r="K107" t="str">
        <f>_xlfn.IFS(calls[[#This Row],[Duration]]&lt;=10,"Under 10 mins",calls[[#This Row],[Duration]]&lt;=30,"10 to 30 ",calls[[#This Row],[Duration]]&lt;=60,"30 to 60 mins",calls[[#This Row],[Duration]]&lt;=120,"1 to 2 hours",TRUE,"More than 2 hours")</f>
        <v>1 to 2 hours</v>
      </c>
      <c r="L107">
        <f>ROUND(calls[[#This Row],[Satisfaction Rating]],0)</f>
        <v>4</v>
      </c>
    </row>
    <row r="108" spans="2:12" x14ac:dyDescent="0.35">
      <c r="B108" s="24" t="s">
        <v>130</v>
      </c>
      <c r="C108" s="4" t="s">
        <v>23</v>
      </c>
      <c r="D108" s="4">
        <v>78</v>
      </c>
      <c r="E108" s="5" t="s">
        <v>9</v>
      </c>
      <c r="F108" s="10">
        <v>44969</v>
      </c>
      <c r="G108" s="4">
        <v>23</v>
      </c>
      <c r="H108" s="25">
        <v>5</v>
      </c>
      <c r="I108">
        <f>IF(MONTH(calls[[#This Row],[Date of Call]])&lt;=6,YEAR(calls[[#This Row],[Date of Call]]),YEAR(calls[[#This Row],[Date of Call]])+1)</f>
        <v>2023</v>
      </c>
      <c r="J108" t="str">
        <f>TEXT(calls[[#This Row],[Date of Call]],"DDDD")</f>
        <v>Sunday</v>
      </c>
      <c r="K108" t="str">
        <f>_xlfn.IFS(calls[[#This Row],[Duration]]&lt;=10,"Under 10 mins",calls[[#This Row],[Duration]]&lt;=30,"10 to 30 ",calls[[#This Row],[Duration]]&lt;=60,"30 to 60 mins",calls[[#This Row],[Duration]]&lt;=120,"1 to 2 hours",TRUE,"More than 2 hours")</f>
        <v>1 to 2 hours</v>
      </c>
      <c r="L108">
        <f>ROUND(calls[[#This Row],[Satisfaction Rating]],0)</f>
        <v>5</v>
      </c>
    </row>
    <row r="109" spans="2:12" x14ac:dyDescent="0.35">
      <c r="B109" s="24" t="s">
        <v>131</v>
      </c>
      <c r="C109" s="4" t="s">
        <v>24</v>
      </c>
      <c r="D109" s="4">
        <v>28</v>
      </c>
      <c r="E109" s="5" t="s">
        <v>6</v>
      </c>
      <c r="F109" s="10">
        <v>44969</v>
      </c>
      <c r="G109" s="4">
        <v>74</v>
      </c>
      <c r="H109" s="25">
        <v>3.5</v>
      </c>
      <c r="I109">
        <f>IF(MONTH(calls[[#This Row],[Date of Call]])&lt;=6,YEAR(calls[[#This Row],[Date of Call]]),YEAR(calls[[#This Row],[Date of Call]])+1)</f>
        <v>2023</v>
      </c>
      <c r="J109" t="str">
        <f>TEXT(calls[[#This Row],[Date of Call]],"DDDD")</f>
        <v>Sunday</v>
      </c>
      <c r="K109" t="str">
        <f>_xlfn.IFS(calls[[#This Row],[Duration]]&lt;=10,"Under 10 mins",calls[[#This Row],[Duration]]&lt;=30,"10 to 30 ",calls[[#This Row],[Duration]]&lt;=60,"30 to 60 mins",calls[[#This Row],[Duration]]&lt;=120,"1 to 2 hours",TRUE,"More than 2 hours")</f>
        <v xml:space="preserve">10 to 30 </v>
      </c>
      <c r="L109">
        <f>ROUND(calls[[#This Row],[Satisfaction Rating]],0)</f>
        <v>4</v>
      </c>
    </row>
    <row r="110" spans="2:12" x14ac:dyDescent="0.35">
      <c r="B110" s="24" t="s">
        <v>132</v>
      </c>
      <c r="C110" s="4" t="s">
        <v>12</v>
      </c>
      <c r="D110" s="4">
        <v>127</v>
      </c>
      <c r="E110" s="5" t="s">
        <v>13</v>
      </c>
      <c r="F110" s="10">
        <v>44970</v>
      </c>
      <c r="G110" s="4">
        <v>165</v>
      </c>
      <c r="H110" s="25">
        <v>4.7</v>
      </c>
      <c r="I110">
        <f>IF(MONTH(calls[[#This Row],[Date of Call]])&lt;=6,YEAR(calls[[#This Row],[Date of Call]]),YEAR(calls[[#This Row],[Date of Call]])+1)</f>
        <v>2023</v>
      </c>
      <c r="J110" t="str">
        <f>TEXT(calls[[#This Row],[Date of Call]],"DDDD")</f>
        <v>Monday</v>
      </c>
      <c r="K110" t="str">
        <f>_xlfn.IFS(calls[[#This Row],[Duration]]&lt;=10,"Under 10 mins",calls[[#This Row],[Duration]]&lt;=30,"10 to 30 ",calls[[#This Row],[Duration]]&lt;=60,"30 to 60 mins",calls[[#This Row],[Duration]]&lt;=120,"1 to 2 hours",TRUE,"More than 2 hours")</f>
        <v>More than 2 hours</v>
      </c>
      <c r="L110">
        <f>ROUND(calls[[#This Row],[Satisfaction Rating]],0)</f>
        <v>5</v>
      </c>
    </row>
    <row r="111" spans="2:12" x14ac:dyDescent="0.35">
      <c r="B111" s="24" t="s">
        <v>133</v>
      </c>
      <c r="C111" s="4" t="s">
        <v>19</v>
      </c>
      <c r="D111" s="4">
        <v>137</v>
      </c>
      <c r="E111" s="5" t="s">
        <v>11</v>
      </c>
      <c r="F111" s="10">
        <v>44970</v>
      </c>
      <c r="G111" s="4">
        <v>34</v>
      </c>
      <c r="H111" s="25">
        <v>2.9</v>
      </c>
      <c r="I111">
        <f>IF(MONTH(calls[[#This Row],[Date of Call]])&lt;=6,YEAR(calls[[#This Row],[Date of Call]]),YEAR(calls[[#This Row],[Date of Call]])+1)</f>
        <v>2023</v>
      </c>
      <c r="J111" t="str">
        <f>TEXT(calls[[#This Row],[Date of Call]],"DDDD")</f>
        <v>Monday</v>
      </c>
      <c r="K111" t="str">
        <f>_xlfn.IFS(calls[[#This Row],[Duration]]&lt;=10,"Under 10 mins",calls[[#This Row],[Duration]]&lt;=30,"10 to 30 ",calls[[#This Row],[Duration]]&lt;=60,"30 to 60 mins",calls[[#This Row],[Duration]]&lt;=120,"1 to 2 hours",TRUE,"More than 2 hours")</f>
        <v>More than 2 hours</v>
      </c>
      <c r="L111">
        <f>ROUND(calls[[#This Row],[Satisfaction Rating]],0)</f>
        <v>3</v>
      </c>
    </row>
    <row r="112" spans="2:12" x14ac:dyDescent="0.35">
      <c r="B112" s="24" t="s">
        <v>134</v>
      </c>
      <c r="C112" s="4" t="s">
        <v>12</v>
      </c>
      <c r="D112" s="4">
        <v>76</v>
      </c>
      <c r="E112" s="5" t="s">
        <v>6</v>
      </c>
      <c r="F112" s="10">
        <v>44970</v>
      </c>
      <c r="G112" s="4">
        <v>64</v>
      </c>
      <c r="H112" s="25">
        <v>3.4</v>
      </c>
      <c r="I112">
        <f>IF(MONTH(calls[[#This Row],[Date of Call]])&lt;=6,YEAR(calls[[#This Row],[Date of Call]]),YEAR(calls[[#This Row],[Date of Call]])+1)</f>
        <v>2023</v>
      </c>
      <c r="J112" t="str">
        <f>TEXT(calls[[#This Row],[Date of Call]],"DDDD")</f>
        <v>Monday</v>
      </c>
      <c r="K112" t="str">
        <f>_xlfn.IFS(calls[[#This Row],[Duration]]&lt;=10,"Under 10 mins",calls[[#This Row],[Duration]]&lt;=30,"10 to 30 ",calls[[#This Row],[Duration]]&lt;=60,"30 to 60 mins",calls[[#This Row],[Duration]]&lt;=120,"1 to 2 hours",TRUE,"More than 2 hours")</f>
        <v>1 to 2 hours</v>
      </c>
      <c r="L112">
        <f>ROUND(calls[[#This Row],[Satisfaction Rating]],0)</f>
        <v>3</v>
      </c>
    </row>
    <row r="113" spans="2:12" x14ac:dyDescent="0.35">
      <c r="B113" s="24" t="s">
        <v>135</v>
      </c>
      <c r="C113" s="4" t="s">
        <v>23</v>
      </c>
      <c r="D113" s="4">
        <v>80</v>
      </c>
      <c r="E113" s="5" t="s">
        <v>13</v>
      </c>
      <c r="F113" s="10">
        <v>44971</v>
      </c>
      <c r="G113" s="4">
        <v>155</v>
      </c>
      <c r="H113" s="25">
        <v>3.2</v>
      </c>
      <c r="I113">
        <f>IF(MONTH(calls[[#This Row],[Date of Call]])&lt;=6,YEAR(calls[[#This Row],[Date of Call]]),YEAR(calls[[#This Row],[Date of Call]])+1)</f>
        <v>2023</v>
      </c>
      <c r="J113" t="str">
        <f>TEXT(calls[[#This Row],[Date of Call]],"DDDD")</f>
        <v>Tuesday</v>
      </c>
      <c r="K113" t="str">
        <f>_xlfn.IFS(calls[[#This Row],[Duration]]&lt;=10,"Under 10 mins",calls[[#This Row],[Duration]]&lt;=30,"10 to 30 ",calls[[#This Row],[Duration]]&lt;=60,"30 to 60 mins",calls[[#This Row],[Duration]]&lt;=120,"1 to 2 hours",TRUE,"More than 2 hours")</f>
        <v>1 to 2 hours</v>
      </c>
      <c r="L113">
        <f>ROUND(calls[[#This Row],[Satisfaction Rating]],0)</f>
        <v>3</v>
      </c>
    </row>
    <row r="114" spans="2:12" x14ac:dyDescent="0.35">
      <c r="B114" s="24" t="s">
        <v>136</v>
      </c>
      <c r="C114" s="4" t="s">
        <v>12</v>
      </c>
      <c r="D114" s="4">
        <v>95</v>
      </c>
      <c r="E114" s="5" t="s">
        <v>9</v>
      </c>
      <c r="F114" s="10">
        <v>44972</v>
      </c>
      <c r="G114" s="4">
        <v>120</v>
      </c>
      <c r="H114" s="25">
        <v>4.8</v>
      </c>
      <c r="I114">
        <f>IF(MONTH(calls[[#This Row],[Date of Call]])&lt;=6,YEAR(calls[[#This Row],[Date of Call]]),YEAR(calls[[#This Row],[Date of Call]])+1)</f>
        <v>2023</v>
      </c>
      <c r="J114" t="str">
        <f>TEXT(calls[[#This Row],[Date of Call]],"DDDD")</f>
        <v>Wednesday</v>
      </c>
      <c r="K114" t="str">
        <f>_xlfn.IFS(calls[[#This Row],[Duration]]&lt;=10,"Under 10 mins",calls[[#This Row],[Duration]]&lt;=30,"10 to 30 ",calls[[#This Row],[Duration]]&lt;=60,"30 to 60 mins",calls[[#This Row],[Duration]]&lt;=120,"1 to 2 hours",TRUE,"More than 2 hours")</f>
        <v>1 to 2 hours</v>
      </c>
      <c r="L114">
        <f>ROUND(calls[[#This Row],[Satisfaction Rating]],0)</f>
        <v>5</v>
      </c>
    </row>
    <row r="115" spans="2:12" x14ac:dyDescent="0.35">
      <c r="B115" s="24" t="s">
        <v>137</v>
      </c>
      <c r="C115" s="4" t="s">
        <v>7</v>
      </c>
      <c r="D115" s="4">
        <v>30</v>
      </c>
      <c r="E115" s="5" t="s">
        <v>6</v>
      </c>
      <c r="F115" s="10">
        <v>44972</v>
      </c>
      <c r="G115" s="4">
        <v>105</v>
      </c>
      <c r="H115" s="25">
        <v>3.6</v>
      </c>
      <c r="I115">
        <f>IF(MONTH(calls[[#This Row],[Date of Call]])&lt;=6,YEAR(calls[[#This Row],[Date of Call]]),YEAR(calls[[#This Row],[Date of Call]])+1)</f>
        <v>2023</v>
      </c>
      <c r="J115" t="str">
        <f>TEXT(calls[[#This Row],[Date of Call]],"DDDD")</f>
        <v>Wednesday</v>
      </c>
      <c r="K115" t="str">
        <f>_xlfn.IFS(calls[[#This Row],[Duration]]&lt;=10,"Under 10 mins",calls[[#This Row],[Duration]]&lt;=30,"10 to 30 ",calls[[#This Row],[Duration]]&lt;=60,"30 to 60 mins",calls[[#This Row],[Duration]]&lt;=120,"1 to 2 hours",TRUE,"More than 2 hours")</f>
        <v xml:space="preserve">10 to 30 </v>
      </c>
      <c r="L115">
        <f>ROUND(calls[[#This Row],[Satisfaction Rating]],0)</f>
        <v>4</v>
      </c>
    </row>
    <row r="116" spans="2:12" x14ac:dyDescent="0.35">
      <c r="B116" s="24" t="s">
        <v>138</v>
      </c>
      <c r="C116" s="4" t="s">
        <v>8</v>
      </c>
      <c r="D116" s="4">
        <v>19</v>
      </c>
      <c r="E116" s="5" t="s">
        <v>11</v>
      </c>
      <c r="F116" s="10">
        <v>44972</v>
      </c>
      <c r="G116" s="4">
        <v>28</v>
      </c>
      <c r="H116" s="25">
        <v>4.9000000000000004</v>
      </c>
      <c r="I116">
        <f>IF(MONTH(calls[[#This Row],[Date of Call]])&lt;=6,YEAR(calls[[#This Row],[Date of Call]]),YEAR(calls[[#This Row],[Date of Call]])+1)</f>
        <v>2023</v>
      </c>
      <c r="J116" t="str">
        <f>TEXT(calls[[#This Row],[Date of Call]],"DDDD")</f>
        <v>Wednesday</v>
      </c>
      <c r="K116" t="str">
        <f>_xlfn.IFS(calls[[#This Row],[Duration]]&lt;=10,"Under 10 mins",calls[[#This Row],[Duration]]&lt;=30,"10 to 30 ",calls[[#This Row],[Duration]]&lt;=60,"30 to 60 mins",calls[[#This Row],[Duration]]&lt;=120,"1 to 2 hours",TRUE,"More than 2 hours")</f>
        <v xml:space="preserve">10 to 30 </v>
      </c>
      <c r="L116">
        <f>ROUND(calls[[#This Row],[Satisfaction Rating]],0)</f>
        <v>5</v>
      </c>
    </row>
    <row r="117" spans="2:12" x14ac:dyDescent="0.35">
      <c r="B117" s="24" t="s">
        <v>139</v>
      </c>
      <c r="C117" s="4" t="s">
        <v>18</v>
      </c>
      <c r="D117" s="4">
        <v>38</v>
      </c>
      <c r="E117" s="5" t="s">
        <v>13</v>
      </c>
      <c r="F117" s="10">
        <v>44972</v>
      </c>
      <c r="G117" s="4">
        <v>100</v>
      </c>
      <c r="H117" s="25">
        <v>4.8</v>
      </c>
      <c r="I117">
        <f>IF(MONTH(calls[[#This Row],[Date of Call]])&lt;=6,YEAR(calls[[#This Row],[Date of Call]]),YEAR(calls[[#This Row],[Date of Call]])+1)</f>
        <v>2023</v>
      </c>
      <c r="J117" t="str">
        <f>TEXT(calls[[#This Row],[Date of Call]],"DDDD")</f>
        <v>Wednesday</v>
      </c>
      <c r="K117" t="str">
        <f>_xlfn.IFS(calls[[#This Row],[Duration]]&lt;=10,"Under 10 mins",calls[[#This Row],[Duration]]&lt;=30,"10 to 30 ",calls[[#This Row],[Duration]]&lt;=60,"30 to 60 mins",calls[[#This Row],[Duration]]&lt;=120,"1 to 2 hours",TRUE,"More than 2 hours")</f>
        <v>30 to 60 mins</v>
      </c>
      <c r="L117">
        <f>ROUND(calls[[#This Row],[Satisfaction Rating]],0)</f>
        <v>5</v>
      </c>
    </row>
    <row r="118" spans="2:12" x14ac:dyDescent="0.35">
      <c r="B118" s="24" t="s">
        <v>140</v>
      </c>
      <c r="C118" s="4" t="s">
        <v>14</v>
      </c>
      <c r="D118" s="4">
        <v>55</v>
      </c>
      <c r="E118" s="5" t="s">
        <v>11</v>
      </c>
      <c r="F118" s="10">
        <v>44972</v>
      </c>
      <c r="G118" s="4">
        <v>23</v>
      </c>
      <c r="H118" s="25">
        <v>3.6</v>
      </c>
      <c r="I118">
        <f>IF(MONTH(calls[[#This Row],[Date of Call]])&lt;=6,YEAR(calls[[#This Row],[Date of Call]]),YEAR(calls[[#This Row],[Date of Call]])+1)</f>
        <v>2023</v>
      </c>
      <c r="J118" t="str">
        <f>TEXT(calls[[#This Row],[Date of Call]],"DDDD")</f>
        <v>Wednesday</v>
      </c>
      <c r="K118" t="str">
        <f>_xlfn.IFS(calls[[#This Row],[Duration]]&lt;=10,"Under 10 mins",calls[[#This Row],[Duration]]&lt;=30,"10 to 30 ",calls[[#This Row],[Duration]]&lt;=60,"30 to 60 mins",calls[[#This Row],[Duration]]&lt;=120,"1 to 2 hours",TRUE,"More than 2 hours")</f>
        <v>30 to 60 mins</v>
      </c>
      <c r="L118">
        <f>ROUND(calls[[#This Row],[Satisfaction Rating]],0)</f>
        <v>4</v>
      </c>
    </row>
    <row r="119" spans="2:12" x14ac:dyDescent="0.35">
      <c r="B119" s="24" t="s">
        <v>141</v>
      </c>
      <c r="C119" s="4" t="s">
        <v>22</v>
      </c>
      <c r="D119" s="4">
        <v>27</v>
      </c>
      <c r="E119" s="5" t="s">
        <v>6</v>
      </c>
      <c r="F119" s="10">
        <v>44973</v>
      </c>
      <c r="G119" s="4">
        <v>70</v>
      </c>
      <c r="H119" s="25">
        <v>3.9</v>
      </c>
      <c r="I119">
        <f>IF(MONTH(calls[[#This Row],[Date of Call]])&lt;=6,YEAR(calls[[#This Row],[Date of Call]]),YEAR(calls[[#This Row],[Date of Call]])+1)</f>
        <v>2023</v>
      </c>
      <c r="J119" t="str">
        <f>TEXT(calls[[#This Row],[Date of Call]],"DDDD")</f>
        <v>Thursday</v>
      </c>
      <c r="K119" t="str">
        <f>_xlfn.IFS(calls[[#This Row],[Duration]]&lt;=10,"Under 10 mins",calls[[#This Row],[Duration]]&lt;=30,"10 to 30 ",calls[[#This Row],[Duration]]&lt;=60,"30 to 60 mins",calls[[#This Row],[Duration]]&lt;=120,"1 to 2 hours",TRUE,"More than 2 hours")</f>
        <v xml:space="preserve">10 to 30 </v>
      </c>
      <c r="L119">
        <f>ROUND(calls[[#This Row],[Satisfaction Rating]],0)</f>
        <v>4</v>
      </c>
    </row>
    <row r="120" spans="2:12" x14ac:dyDescent="0.35">
      <c r="B120" s="24" t="s">
        <v>142</v>
      </c>
      <c r="C120" s="4" t="s">
        <v>22</v>
      </c>
      <c r="D120" s="4">
        <v>32</v>
      </c>
      <c r="E120" s="5" t="s">
        <v>6</v>
      </c>
      <c r="F120" s="10">
        <v>44973</v>
      </c>
      <c r="G120" s="4">
        <v>37</v>
      </c>
      <c r="H120" s="25">
        <v>1.9</v>
      </c>
      <c r="I120">
        <f>IF(MONTH(calls[[#This Row],[Date of Call]])&lt;=6,YEAR(calls[[#This Row],[Date of Call]]),YEAR(calls[[#This Row],[Date of Call]])+1)</f>
        <v>2023</v>
      </c>
      <c r="J120" t="str">
        <f>TEXT(calls[[#This Row],[Date of Call]],"DDDD")</f>
        <v>Thursday</v>
      </c>
      <c r="K120" t="str">
        <f>_xlfn.IFS(calls[[#This Row],[Duration]]&lt;=10,"Under 10 mins",calls[[#This Row],[Duration]]&lt;=30,"10 to 30 ",calls[[#This Row],[Duration]]&lt;=60,"30 to 60 mins",calls[[#This Row],[Duration]]&lt;=120,"1 to 2 hours",TRUE,"More than 2 hours")</f>
        <v>30 to 60 mins</v>
      </c>
      <c r="L120">
        <f>ROUND(calls[[#This Row],[Satisfaction Rating]],0)</f>
        <v>2</v>
      </c>
    </row>
    <row r="121" spans="2:12" x14ac:dyDescent="0.35">
      <c r="B121" s="24" t="s">
        <v>143</v>
      </c>
      <c r="C121" s="4" t="s">
        <v>24</v>
      </c>
      <c r="D121" s="4">
        <v>116</v>
      </c>
      <c r="E121" s="5" t="s">
        <v>10</v>
      </c>
      <c r="F121" s="10">
        <v>44973</v>
      </c>
      <c r="G121" s="4">
        <v>140</v>
      </c>
      <c r="H121" s="25">
        <v>3.6</v>
      </c>
      <c r="I121">
        <f>IF(MONTH(calls[[#This Row],[Date of Call]])&lt;=6,YEAR(calls[[#This Row],[Date of Call]]),YEAR(calls[[#This Row],[Date of Call]])+1)</f>
        <v>2023</v>
      </c>
      <c r="J121" t="str">
        <f>TEXT(calls[[#This Row],[Date of Call]],"DDDD")</f>
        <v>Thursday</v>
      </c>
      <c r="K121" t="str">
        <f>_xlfn.IFS(calls[[#This Row],[Duration]]&lt;=10,"Under 10 mins",calls[[#This Row],[Duration]]&lt;=30,"10 to 30 ",calls[[#This Row],[Duration]]&lt;=60,"30 to 60 mins",calls[[#This Row],[Duration]]&lt;=120,"1 to 2 hours",TRUE,"More than 2 hours")</f>
        <v>1 to 2 hours</v>
      </c>
      <c r="L121">
        <f>ROUND(calls[[#This Row],[Satisfaction Rating]],0)</f>
        <v>4</v>
      </c>
    </row>
    <row r="122" spans="2:12" x14ac:dyDescent="0.35">
      <c r="B122" s="24" t="s">
        <v>144</v>
      </c>
      <c r="C122" s="4" t="s">
        <v>20</v>
      </c>
      <c r="D122" s="4">
        <v>99</v>
      </c>
      <c r="E122" s="5" t="s">
        <v>9</v>
      </c>
      <c r="F122" s="10">
        <v>44973</v>
      </c>
      <c r="G122" s="4">
        <v>78</v>
      </c>
      <c r="H122" s="25">
        <v>4.0999999999999996</v>
      </c>
      <c r="I122">
        <f>IF(MONTH(calls[[#This Row],[Date of Call]])&lt;=6,YEAR(calls[[#This Row],[Date of Call]]),YEAR(calls[[#This Row],[Date of Call]])+1)</f>
        <v>2023</v>
      </c>
      <c r="J122" t="str">
        <f>TEXT(calls[[#This Row],[Date of Call]],"DDDD")</f>
        <v>Thursday</v>
      </c>
      <c r="K122" t="str">
        <f>_xlfn.IFS(calls[[#This Row],[Duration]]&lt;=10,"Under 10 mins",calls[[#This Row],[Duration]]&lt;=30,"10 to 30 ",calls[[#This Row],[Duration]]&lt;=60,"30 to 60 mins",calls[[#This Row],[Duration]]&lt;=120,"1 to 2 hours",TRUE,"More than 2 hours")</f>
        <v>1 to 2 hours</v>
      </c>
      <c r="L122">
        <f>ROUND(calls[[#This Row],[Satisfaction Rating]],0)</f>
        <v>4</v>
      </c>
    </row>
    <row r="123" spans="2:12" x14ac:dyDescent="0.35">
      <c r="B123" s="24" t="s">
        <v>145</v>
      </c>
      <c r="C123" s="4" t="s">
        <v>12</v>
      </c>
      <c r="D123" s="4">
        <v>75</v>
      </c>
      <c r="E123" s="5" t="s">
        <v>6</v>
      </c>
      <c r="F123" s="10">
        <v>44974</v>
      </c>
      <c r="G123" s="4">
        <v>21</v>
      </c>
      <c r="H123" s="25">
        <v>4.2</v>
      </c>
      <c r="I123">
        <f>IF(MONTH(calls[[#This Row],[Date of Call]])&lt;=6,YEAR(calls[[#This Row],[Date of Call]]),YEAR(calls[[#This Row],[Date of Call]])+1)</f>
        <v>2023</v>
      </c>
      <c r="J123" t="str">
        <f>TEXT(calls[[#This Row],[Date of Call]],"DDDD")</f>
        <v>Friday</v>
      </c>
      <c r="K123" t="str">
        <f>_xlfn.IFS(calls[[#This Row],[Duration]]&lt;=10,"Under 10 mins",calls[[#This Row],[Duration]]&lt;=30,"10 to 30 ",calls[[#This Row],[Duration]]&lt;=60,"30 to 60 mins",calls[[#This Row],[Duration]]&lt;=120,"1 to 2 hours",TRUE,"More than 2 hours")</f>
        <v>1 to 2 hours</v>
      </c>
      <c r="L123">
        <f>ROUND(calls[[#This Row],[Satisfaction Rating]],0)</f>
        <v>4</v>
      </c>
    </row>
    <row r="124" spans="2:12" x14ac:dyDescent="0.35">
      <c r="B124" s="24" t="s">
        <v>146</v>
      </c>
      <c r="C124" s="4" t="s">
        <v>23</v>
      </c>
      <c r="D124" s="4">
        <v>57</v>
      </c>
      <c r="E124" s="5" t="s">
        <v>10</v>
      </c>
      <c r="F124" s="10">
        <v>44974</v>
      </c>
      <c r="G124" s="4">
        <v>88</v>
      </c>
      <c r="H124" s="25">
        <v>4.3</v>
      </c>
      <c r="I124">
        <f>IF(MONTH(calls[[#This Row],[Date of Call]])&lt;=6,YEAR(calls[[#This Row],[Date of Call]]),YEAR(calls[[#This Row],[Date of Call]])+1)</f>
        <v>2023</v>
      </c>
      <c r="J124" t="str">
        <f>TEXT(calls[[#This Row],[Date of Call]],"DDDD")</f>
        <v>Friday</v>
      </c>
      <c r="K124" t="str">
        <f>_xlfn.IFS(calls[[#This Row],[Duration]]&lt;=10,"Under 10 mins",calls[[#This Row],[Duration]]&lt;=30,"10 to 30 ",calls[[#This Row],[Duration]]&lt;=60,"30 to 60 mins",calls[[#This Row],[Duration]]&lt;=120,"1 to 2 hours",TRUE,"More than 2 hours")</f>
        <v>30 to 60 mins</v>
      </c>
      <c r="L124">
        <f>ROUND(calls[[#This Row],[Satisfaction Rating]],0)</f>
        <v>4</v>
      </c>
    </row>
    <row r="125" spans="2:12" x14ac:dyDescent="0.35">
      <c r="B125" s="24" t="s">
        <v>147</v>
      </c>
      <c r="C125" s="4" t="s">
        <v>15</v>
      </c>
      <c r="D125" s="4">
        <v>155</v>
      </c>
      <c r="E125" s="5" t="s">
        <v>10</v>
      </c>
      <c r="F125" s="10">
        <v>44975</v>
      </c>
      <c r="G125" s="4">
        <v>180</v>
      </c>
      <c r="H125" s="25">
        <v>2.2000000000000002</v>
      </c>
      <c r="I125">
        <f>IF(MONTH(calls[[#This Row],[Date of Call]])&lt;=6,YEAR(calls[[#This Row],[Date of Call]]),YEAR(calls[[#This Row],[Date of Call]])+1)</f>
        <v>2023</v>
      </c>
      <c r="J125" t="str">
        <f>TEXT(calls[[#This Row],[Date of Call]],"DDDD")</f>
        <v>Saturday</v>
      </c>
      <c r="K125" t="str">
        <f>_xlfn.IFS(calls[[#This Row],[Duration]]&lt;=10,"Under 10 mins",calls[[#This Row],[Duration]]&lt;=30,"10 to 30 ",calls[[#This Row],[Duration]]&lt;=60,"30 to 60 mins",calls[[#This Row],[Duration]]&lt;=120,"1 to 2 hours",TRUE,"More than 2 hours")</f>
        <v>More than 2 hours</v>
      </c>
      <c r="L125">
        <f>ROUND(calls[[#This Row],[Satisfaction Rating]],0)</f>
        <v>2</v>
      </c>
    </row>
    <row r="126" spans="2:12" x14ac:dyDescent="0.35">
      <c r="B126" s="24" t="s">
        <v>148</v>
      </c>
      <c r="C126" s="4" t="s">
        <v>20</v>
      </c>
      <c r="D126" s="4">
        <v>68</v>
      </c>
      <c r="E126" s="5" t="s">
        <v>9</v>
      </c>
      <c r="F126" s="10">
        <v>44975</v>
      </c>
      <c r="G126" s="4">
        <v>22</v>
      </c>
      <c r="H126" s="25">
        <v>3.3</v>
      </c>
      <c r="I126">
        <f>IF(MONTH(calls[[#This Row],[Date of Call]])&lt;=6,YEAR(calls[[#This Row],[Date of Call]]),YEAR(calls[[#This Row],[Date of Call]])+1)</f>
        <v>2023</v>
      </c>
      <c r="J126" t="str">
        <f>TEXT(calls[[#This Row],[Date of Call]],"DDDD")</f>
        <v>Saturday</v>
      </c>
      <c r="K126" t="str">
        <f>_xlfn.IFS(calls[[#This Row],[Duration]]&lt;=10,"Under 10 mins",calls[[#This Row],[Duration]]&lt;=30,"10 to 30 ",calls[[#This Row],[Duration]]&lt;=60,"30 to 60 mins",calls[[#This Row],[Duration]]&lt;=120,"1 to 2 hours",TRUE,"More than 2 hours")</f>
        <v>1 to 2 hours</v>
      </c>
      <c r="L126">
        <f>ROUND(calls[[#This Row],[Satisfaction Rating]],0)</f>
        <v>3</v>
      </c>
    </row>
    <row r="127" spans="2:12" x14ac:dyDescent="0.35">
      <c r="B127" s="24" t="s">
        <v>149</v>
      </c>
      <c r="C127" s="4" t="s">
        <v>18</v>
      </c>
      <c r="D127" s="4">
        <v>95</v>
      </c>
      <c r="E127" s="5" t="s">
        <v>9</v>
      </c>
      <c r="F127" s="10">
        <v>44975</v>
      </c>
      <c r="G127" s="4">
        <v>52</v>
      </c>
      <c r="H127" s="25">
        <v>4.8</v>
      </c>
      <c r="I127">
        <f>IF(MONTH(calls[[#This Row],[Date of Call]])&lt;=6,YEAR(calls[[#This Row],[Date of Call]]),YEAR(calls[[#This Row],[Date of Call]])+1)</f>
        <v>2023</v>
      </c>
      <c r="J127" t="str">
        <f>TEXT(calls[[#This Row],[Date of Call]],"DDDD")</f>
        <v>Saturday</v>
      </c>
      <c r="K127" t="str">
        <f>_xlfn.IFS(calls[[#This Row],[Duration]]&lt;=10,"Under 10 mins",calls[[#This Row],[Duration]]&lt;=30,"10 to 30 ",calls[[#This Row],[Duration]]&lt;=60,"30 to 60 mins",calls[[#This Row],[Duration]]&lt;=120,"1 to 2 hours",TRUE,"More than 2 hours")</f>
        <v>1 to 2 hours</v>
      </c>
      <c r="L127">
        <f>ROUND(calls[[#This Row],[Satisfaction Rating]],0)</f>
        <v>5</v>
      </c>
    </row>
    <row r="128" spans="2:12" x14ac:dyDescent="0.35">
      <c r="B128" s="24" t="s">
        <v>150</v>
      </c>
      <c r="C128" s="4" t="s">
        <v>19</v>
      </c>
      <c r="D128" s="4">
        <v>65</v>
      </c>
      <c r="E128" s="5" t="s">
        <v>10</v>
      </c>
      <c r="F128" s="10">
        <v>44976</v>
      </c>
      <c r="G128" s="4">
        <v>80</v>
      </c>
      <c r="H128" s="25">
        <v>4</v>
      </c>
      <c r="I128">
        <f>IF(MONTH(calls[[#This Row],[Date of Call]])&lt;=6,YEAR(calls[[#This Row],[Date of Call]]),YEAR(calls[[#This Row],[Date of Call]])+1)</f>
        <v>2023</v>
      </c>
      <c r="J128" t="str">
        <f>TEXT(calls[[#This Row],[Date of Call]],"DDDD")</f>
        <v>Sunday</v>
      </c>
      <c r="K128" t="str">
        <f>_xlfn.IFS(calls[[#This Row],[Duration]]&lt;=10,"Under 10 mins",calls[[#This Row],[Duration]]&lt;=30,"10 to 30 ",calls[[#This Row],[Duration]]&lt;=60,"30 to 60 mins",calls[[#This Row],[Duration]]&lt;=120,"1 to 2 hours",TRUE,"More than 2 hours")</f>
        <v>1 to 2 hours</v>
      </c>
      <c r="L128">
        <f>ROUND(calls[[#This Row],[Satisfaction Rating]],0)</f>
        <v>4</v>
      </c>
    </row>
    <row r="129" spans="2:12" x14ac:dyDescent="0.35">
      <c r="B129" s="24" t="s">
        <v>151</v>
      </c>
      <c r="C129" s="4" t="s">
        <v>8</v>
      </c>
      <c r="D129" s="4">
        <v>114</v>
      </c>
      <c r="E129" s="5" t="s">
        <v>11</v>
      </c>
      <c r="F129" s="10">
        <v>44976</v>
      </c>
      <c r="G129" s="4">
        <v>54</v>
      </c>
      <c r="H129" s="25">
        <v>1.1000000000000001</v>
      </c>
      <c r="I129">
        <f>IF(MONTH(calls[[#This Row],[Date of Call]])&lt;=6,YEAR(calls[[#This Row],[Date of Call]]),YEAR(calls[[#This Row],[Date of Call]])+1)</f>
        <v>2023</v>
      </c>
      <c r="J129" t="str">
        <f>TEXT(calls[[#This Row],[Date of Call]],"DDDD")</f>
        <v>Sunday</v>
      </c>
      <c r="K129" t="str">
        <f>_xlfn.IFS(calls[[#This Row],[Duration]]&lt;=10,"Under 10 mins",calls[[#This Row],[Duration]]&lt;=30,"10 to 30 ",calls[[#This Row],[Duration]]&lt;=60,"30 to 60 mins",calls[[#This Row],[Duration]]&lt;=120,"1 to 2 hours",TRUE,"More than 2 hours")</f>
        <v>1 to 2 hours</v>
      </c>
      <c r="L129">
        <f>ROUND(calls[[#This Row],[Satisfaction Rating]],0)</f>
        <v>1</v>
      </c>
    </row>
    <row r="130" spans="2:12" x14ac:dyDescent="0.35">
      <c r="B130" s="24" t="s">
        <v>152</v>
      </c>
      <c r="C130" s="4" t="s">
        <v>12</v>
      </c>
      <c r="D130" s="4">
        <v>155</v>
      </c>
      <c r="E130" s="5" t="s">
        <v>11</v>
      </c>
      <c r="F130" s="10">
        <v>44977</v>
      </c>
      <c r="G130" s="4">
        <v>80</v>
      </c>
      <c r="H130" s="25">
        <v>3.9</v>
      </c>
      <c r="I130">
        <f>IF(MONTH(calls[[#This Row],[Date of Call]])&lt;=6,YEAR(calls[[#This Row],[Date of Call]]),YEAR(calls[[#This Row],[Date of Call]])+1)</f>
        <v>2023</v>
      </c>
      <c r="J130" t="str">
        <f>TEXT(calls[[#This Row],[Date of Call]],"DDDD")</f>
        <v>Monday</v>
      </c>
      <c r="K130" t="str">
        <f>_xlfn.IFS(calls[[#This Row],[Duration]]&lt;=10,"Under 10 mins",calls[[#This Row],[Duration]]&lt;=30,"10 to 30 ",calls[[#This Row],[Duration]]&lt;=60,"30 to 60 mins",calls[[#This Row],[Duration]]&lt;=120,"1 to 2 hours",TRUE,"More than 2 hours")</f>
        <v>More than 2 hours</v>
      </c>
      <c r="L130">
        <f>ROUND(calls[[#This Row],[Satisfaction Rating]],0)</f>
        <v>4</v>
      </c>
    </row>
    <row r="131" spans="2:12" x14ac:dyDescent="0.35">
      <c r="B131" s="24" t="s">
        <v>153</v>
      </c>
      <c r="C131" s="4" t="s">
        <v>19</v>
      </c>
      <c r="D131" s="4">
        <v>114</v>
      </c>
      <c r="E131" s="5" t="s">
        <v>10</v>
      </c>
      <c r="F131" s="10">
        <v>44978</v>
      </c>
      <c r="G131" s="4">
        <v>120</v>
      </c>
      <c r="H131" s="25">
        <v>1.8</v>
      </c>
      <c r="I131">
        <f>IF(MONTH(calls[[#This Row],[Date of Call]])&lt;=6,YEAR(calls[[#This Row],[Date of Call]]),YEAR(calls[[#This Row],[Date of Call]])+1)</f>
        <v>2023</v>
      </c>
      <c r="J131" t="str">
        <f>TEXT(calls[[#This Row],[Date of Call]],"DDDD")</f>
        <v>Tuesday</v>
      </c>
      <c r="K131" t="str">
        <f>_xlfn.IFS(calls[[#This Row],[Duration]]&lt;=10,"Under 10 mins",calls[[#This Row],[Duration]]&lt;=30,"10 to 30 ",calls[[#This Row],[Duration]]&lt;=60,"30 to 60 mins",calls[[#This Row],[Duration]]&lt;=120,"1 to 2 hours",TRUE,"More than 2 hours")</f>
        <v>1 to 2 hours</v>
      </c>
      <c r="L131">
        <f>ROUND(calls[[#This Row],[Satisfaction Rating]],0)</f>
        <v>2</v>
      </c>
    </row>
    <row r="132" spans="2:12" x14ac:dyDescent="0.35">
      <c r="B132" s="24" t="s">
        <v>154</v>
      </c>
      <c r="C132" s="4" t="s">
        <v>15</v>
      </c>
      <c r="D132" s="4">
        <v>130</v>
      </c>
      <c r="E132" s="5" t="s">
        <v>13</v>
      </c>
      <c r="F132" s="10">
        <v>44978</v>
      </c>
      <c r="G132" s="4">
        <v>150</v>
      </c>
      <c r="H132" s="25">
        <v>1</v>
      </c>
      <c r="I132">
        <f>IF(MONTH(calls[[#This Row],[Date of Call]])&lt;=6,YEAR(calls[[#This Row],[Date of Call]]),YEAR(calls[[#This Row],[Date of Call]])+1)</f>
        <v>2023</v>
      </c>
      <c r="J132" t="str">
        <f>TEXT(calls[[#This Row],[Date of Call]],"DDDD")</f>
        <v>Tuesday</v>
      </c>
      <c r="K132" t="str">
        <f>_xlfn.IFS(calls[[#This Row],[Duration]]&lt;=10,"Under 10 mins",calls[[#This Row],[Duration]]&lt;=30,"10 to 30 ",calls[[#This Row],[Duration]]&lt;=60,"30 to 60 mins",calls[[#This Row],[Duration]]&lt;=120,"1 to 2 hours",TRUE,"More than 2 hours")</f>
        <v>More than 2 hours</v>
      </c>
      <c r="L132">
        <f>ROUND(calls[[#This Row],[Satisfaction Rating]],0)</f>
        <v>1</v>
      </c>
    </row>
    <row r="133" spans="2:12" x14ac:dyDescent="0.35">
      <c r="B133" s="24" t="s">
        <v>155</v>
      </c>
      <c r="C133" s="4" t="s">
        <v>12</v>
      </c>
      <c r="D133" s="4">
        <v>89</v>
      </c>
      <c r="E133" s="5" t="s">
        <v>10</v>
      </c>
      <c r="F133" s="10">
        <v>44978</v>
      </c>
      <c r="G133" s="4">
        <v>90</v>
      </c>
      <c r="H133" s="25">
        <v>4.3</v>
      </c>
      <c r="I133">
        <f>IF(MONTH(calls[[#This Row],[Date of Call]])&lt;=6,YEAR(calls[[#This Row],[Date of Call]]),YEAR(calls[[#This Row],[Date of Call]])+1)</f>
        <v>2023</v>
      </c>
      <c r="J133" t="str">
        <f>TEXT(calls[[#This Row],[Date of Call]],"DDDD")</f>
        <v>Tuesday</v>
      </c>
      <c r="K133" t="str">
        <f>_xlfn.IFS(calls[[#This Row],[Duration]]&lt;=10,"Under 10 mins",calls[[#This Row],[Duration]]&lt;=30,"10 to 30 ",calls[[#This Row],[Duration]]&lt;=60,"30 to 60 mins",calls[[#This Row],[Duration]]&lt;=120,"1 to 2 hours",TRUE,"More than 2 hours")</f>
        <v>1 to 2 hours</v>
      </c>
      <c r="L133">
        <f>ROUND(calls[[#This Row],[Satisfaction Rating]],0)</f>
        <v>4</v>
      </c>
    </row>
    <row r="134" spans="2:12" x14ac:dyDescent="0.35">
      <c r="B134" s="24" t="s">
        <v>156</v>
      </c>
      <c r="C134" s="4" t="s">
        <v>17</v>
      </c>
      <c r="D134" s="4">
        <v>61</v>
      </c>
      <c r="E134" s="5" t="s">
        <v>6</v>
      </c>
      <c r="F134" s="10">
        <v>44979</v>
      </c>
      <c r="G134" s="4">
        <v>140</v>
      </c>
      <c r="H134" s="25">
        <v>3.4</v>
      </c>
      <c r="I134">
        <f>IF(MONTH(calls[[#This Row],[Date of Call]])&lt;=6,YEAR(calls[[#This Row],[Date of Call]]),YEAR(calls[[#This Row],[Date of Call]])+1)</f>
        <v>2023</v>
      </c>
      <c r="J134" t="str">
        <f>TEXT(calls[[#This Row],[Date of Call]],"DDDD")</f>
        <v>Wednesday</v>
      </c>
      <c r="K134" t="str">
        <f>_xlfn.IFS(calls[[#This Row],[Duration]]&lt;=10,"Under 10 mins",calls[[#This Row],[Duration]]&lt;=30,"10 to 30 ",calls[[#This Row],[Duration]]&lt;=60,"30 to 60 mins",calls[[#This Row],[Duration]]&lt;=120,"1 to 2 hours",TRUE,"More than 2 hours")</f>
        <v>1 to 2 hours</v>
      </c>
      <c r="L134">
        <f>ROUND(calls[[#This Row],[Satisfaction Rating]],0)</f>
        <v>3</v>
      </c>
    </row>
    <row r="135" spans="2:12" x14ac:dyDescent="0.35">
      <c r="B135" s="24" t="s">
        <v>157</v>
      </c>
      <c r="C135" s="4" t="s">
        <v>18</v>
      </c>
      <c r="D135" s="4">
        <v>154</v>
      </c>
      <c r="E135" s="5" t="s">
        <v>11</v>
      </c>
      <c r="F135" s="10">
        <v>44979</v>
      </c>
      <c r="G135" s="4">
        <v>22</v>
      </c>
      <c r="H135" s="25">
        <v>3.4</v>
      </c>
      <c r="I135">
        <f>IF(MONTH(calls[[#This Row],[Date of Call]])&lt;=6,YEAR(calls[[#This Row],[Date of Call]]),YEAR(calls[[#This Row],[Date of Call]])+1)</f>
        <v>2023</v>
      </c>
      <c r="J135" t="str">
        <f>TEXT(calls[[#This Row],[Date of Call]],"DDDD")</f>
        <v>Wednesday</v>
      </c>
      <c r="K135" t="str">
        <f>_xlfn.IFS(calls[[#This Row],[Duration]]&lt;=10,"Under 10 mins",calls[[#This Row],[Duration]]&lt;=30,"10 to 30 ",calls[[#This Row],[Duration]]&lt;=60,"30 to 60 mins",calls[[#This Row],[Duration]]&lt;=120,"1 to 2 hours",TRUE,"More than 2 hours")</f>
        <v>More than 2 hours</v>
      </c>
      <c r="L135">
        <f>ROUND(calls[[#This Row],[Satisfaction Rating]],0)</f>
        <v>3</v>
      </c>
    </row>
    <row r="136" spans="2:12" x14ac:dyDescent="0.35">
      <c r="B136" s="24" t="s">
        <v>158</v>
      </c>
      <c r="C136" s="4" t="s">
        <v>19</v>
      </c>
      <c r="D136" s="4">
        <v>115</v>
      </c>
      <c r="E136" s="5" t="s">
        <v>13</v>
      </c>
      <c r="F136" s="10">
        <v>44980</v>
      </c>
      <c r="G136" s="4">
        <v>150</v>
      </c>
      <c r="H136" s="25">
        <v>4.0999999999999996</v>
      </c>
      <c r="I136">
        <f>IF(MONTH(calls[[#This Row],[Date of Call]])&lt;=6,YEAR(calls[[#This Row],[Date of Call]]),YEAR(calls[[#This Row],[Date of Call]])+1)</f>
        <v>2023</v>
      </c>
      <c r="J136" t="str">
        <f>TEXT(calls[[#This Row],[Date of Call]],"DDDD")</f>
        <v>Thursday</v>
      </c>
      <c r="K136" t="str">
        <f>_xlfn.IFS(calls[[#This Row],[Duration]]&lt;=10,"Under 10 mins",calls[[#This Row],[Duration]]&lt;=30,"10 to 30 ",calls[[#This Row],[Duration]]&lt;=60,"30 to 60 mins",calls[[#This Row],[Duration]]&lt;=120,"1 to 2 hours",TRUE,"More than 2 hours")</f>
        <v>1 to 2 hours</v>
      </c>
      <c r="L136">
        <f>ROUND(calls[[#This Row],[Satisfaction Rating]],0)</f>
        <v>4</v>
      </c>
    </row>
    <row r="137" spans="2:12" x14ac:dyDescent="0.35">
      <c r="B137" s="24" t="s">
        <v>159</v>
      </c>
      <c r="C137" s="4" t="s">
        <v>5</v>
      </c>
      <c r="D137" s="4">
        <v>138</v>
      </c>
      <c r="E137" s="5" t="s">
        <v>9</v>
      </c>
      <c r="F137" s="10">
        <v>44981</v>
      </c>
      <c r="G137" s="4">
        <v>35</v>
      </c>
      <c r="H137" s="25">
        <v>4.8</v>
      </c>
      <c r="I137">
        <f>IF(MONTH(calls[[#This Row],[Date of Call]])&lt;=6,YEAR(calls[[#This Row],[Date of Call]]),YEAR(calls[[#This Row],[Date of Call]])+1)</f>
        <v>2023</v>
      </c>
      <c r="J137" t="str">
        <f>TEXT(calls[[#This Row],[Date of Call]],"DDDD")</f>
        <v>Friday</v>
      </c>
      <c r="K137" t="str">
        <f>_xlfn.IFS(calls[[#This Row],[Duration]]&lt;=10,"Under 10 mins",calls[[#This Row],[Duration]]&lt;=30,"10 to 30 ",calls[[#This Row],[Duration]]&lt;=60,"30 to 60 mins",calls[[#This Row],[Duration]]&lt;=120,"1 to 2 hours",TRUE,"More than 2 hours")</f>
        <v>More than 2 hours</v>
      </c>
      <c r="L137">
        <f>ROUND(calls[[#This Row],[Satisfaction Rating]],0)</f>
        <v>5</v>
      </c>
    </row>
    <row r="138" spans="2:12" x14ac:dyDescent="0.35">
      <c r="B138" s="24" t="s">
        <v>160</v>
      </c>
      <c r="C138" s="4" t="s">
        <v>21</v>
      </c>
      <c r="D138" s="4">
        <v>153</v>
      </c>
      <c r="E138" s="5" t="s">
        <v>10</v>
      </c>
      <c r="F138" s="10">
        <v>44981</v>
      </c>
      <c r="G138" s="4">
        <v>200</v>
      </c>
      <c r="H138" s="25">
        <v>2</v>
      </c>
      <c r="I138">
        <f>IF(MONTH(calls[[#This Row],[Date of Call]])&lt;=6,YEAR(calls[[#This Row],[Date of Call]]),YEAR(calls[[#This Row],[Date of Call]])+1)</f>
        <v>2023</v>
      </c>
      <c r="J138" t="str">
        <f>TEXT(calls[[#This Row],[Date of Call]],"DDDD")</f>
        <v>Friday</v>
      </c>
      <c r="K138" t="str">
        <f>_xlfn.IFS(calls[[#This Row],[Duration]]&lt;=10,"Under 10 mins",calls[[#This Row],[Duration]]&lt;=30,"10 to 30 ",calls[[#This Row],[Duration]]&lt;=60,"30 to 60 mins",calls[[#This Row],[Duration]]&lt;=120,"1 to 2 hours",TRUE,"More than 2 hours")</f>
        <v>More than 2 hours</v>
      </c>
      <c r="L138">
        <f>ROUND(calls[[#This Row],[Satisfaction Rating]],0)</f>
        <v>2</v>
      </c>
    </row>
    <row r="139" spans="2:12" x14ac:dyDescent="0.35">
      <c r="B139" s="24" t="s">
        <v>161</v>
      </c>
      <c r="C139" s="4" t="s">
        <v>19</v>
      </c>
      <c r="D139" s="4">
        <v>61</v>
      </c>
      <c r="E139" s="5" t="s">
        <v>6</v>
      </c>
      <c r="F139" s="10">
        <v>44982</v>
      </c>
      <c r="G139" s="4">
        <v>150</v>
      </c>
      <c r="H139" s="25">
        <v>4.5999999999999996</v>
      </c>
      <c r="I139">
        <f>IF(MONTH(calls[[#This Row],[Date of Call]])&lt;=6,YEAR(calls[[#This Row],[Date of Call]]),YEAR(calls[[#This Row],[Date of Call]])+1)</f>
        <v>2023</v>
      </c>
      <c r="J139" t="str">
        <f>TEXT(calls[[#This Row],[Date of Call]],"DDDD")</f>
        <v>Saturday</v>
      </c>
      <c r="K139" t="str">
        <f>_xlfn.IFS(calls[[#This Row],[Duration]]&lt;=10,"Under 10 mins",calls[[#This Row],[Duration]]&lt;=30,"10 to 30 ",calls[[#This Row],[Duration]]&lt;=60,"30 to 60 mins",calls[[#This Row],[Duration]]&lt;=120,"1 to 2 hours",TRUE,"More than 2 hours")</f>
        <v>1 to 2 hours</v>
      </c>
      <c r="L139">
        <f>ROUND(calls[[#This Row],[Satisfaction Rating]],0)</f>
        <v>5</v>
      </c>
    </row>
    <row r="140" spans="2:12" x14ac:dyDescent="0.35">
      <c r="B140" s="24" t="s">
        <v>162</v>
      </c>
      <c r="C140" s="4" t="s">
        <v>22</v>
      </c>
      <c r="D140" s="4">
        <v>62</v>
      </c>
      <c r="E140" s="5" t="s">
        <v>10</v>
      </c>
      <c r="F140" s="10">
        <v>44982</v>
      </c>
      <c r="G140" s="4">
        <v>21</v>
      </c>
      <c r="H140" s="25">
        <v>2.6</v>
      </c>
      <c r="I140">
        <f>IF(MONTH(calls[[#This Row],[Date of Call]])&lt;=6,YEAR(calls[[#This Row],[Date of Call]]),YEAR(calls[[#This Row],[Date of Call]])+1)</f>
        <v>2023</v>
      </c>
      <c r="J140" t="str">
        <f>TEXT(calls[[#This Row],[Date of Call]],"DDDD")</f>
        <v>Saturday</v>
      </c>
      <c r="K140" t="str">
        <f>_xlfn.IFS(calls[[#This Row],[Duration]]&lt;=10,"Under 10 mins",calls[[#This Row],[Duration]]&lt;=30,"10 to 30 ",calls[[#This Row],[Duration]]&lt;=60,"30 to 60 mins",calls[[#This Row],[Duration]]&lt;=120,"1 to 2 hours",TRUE,"More than 2 hours")</f>
        <v>1 to 2 hours</v>
      </c>
      <c r="L140">
        <f>ROUND(calls[[#This Row],[Satisfaction Rating]],0)</f>
        <v>3</v>
      </c>
    </row>
    <row r="141" spans="2:12" x14ac:dyDescent="0.35">
      <c r="B141" s="24" t="s">
        <v>163</v>
      </c>
      <c r="C141" s="4" t="s">
        <v>17</v>
      </c>
      <c r="D141" s="4">
        <v>151</v>
      </c>
      <c r="E141" s="5" t="s">
        <v>13</v>
      </c>
      <c r="F141" s="10">
        <v>44983</v>
      </c>
      <c r="G141" s="4">
        <v>46</v>
      </c>
      <c r="H141" s="25">
        <v>4.9000000000000004</v>
      </c>
      <c r="I141">
        <f>IF(MONTH(calls[[#This Row],[Date of Call]])&lt;=6,YEAR(calls[[#This Row],[Date of Call]]),YEAR(calls[[#This Row],[Date of Call]])+1)</f>
        <v>2023</v>
      </c>
      <c r="J141" t="str">
        <f>TEXT(calls[[#This Row],[Date of Call]],"DDDD")</f>
        <v>Sunday</v>
      </c>
      <c r="K141" t="str">
        <f>_xlfn.IFS(calls[[#This Row],[Duration]]&lt;=10,"Under 10 mins",calls[[#This Row],[Duration]]&lt;=30,"10 to 30 ",calls[[#This Row],[Duration]]&lt;=60,"30 to 60 mins",calls[[#This Row],[Duration]]&lt;=120,"1 to 2 hours",TRUE,"More than 2 hours")</f>
        <v>More than 2 hours</v>
      </c>
      <c r="L141">
        <f>ROUND(calls[[#This Row],[Satisfaction Rating]],0)</f>
        <v>5</v>
      </c>
    </row>
    <row r="142" spans="2:12" x14ac:dyDescent="0.35">
      <c r="B142" s="24" t="s">
        <v>164</v>
      </c>
      <c r="C142" s="4" t="s">
        <v>16</v>
      </c>
      <c r="D142" s="4">
        <v>102</v>
      </c>
      <c r="E142" s="5" t="s">
        <v>11</v>
      </c>
      <c r="F142" s="10">
        <v>44983</v>
      </c>
      <c r="G142" s="4">
        <v>165</v>
      </c>
      <c r="H142" s="25">
        <v>2.7</v>
      </c>
      <c r="I142">
        <f>IF(MONTH(calls[[#This Row],[Date of Call]])&lt;=6,YEAR(calls[[#This Row],[Date of Call]]),YEAR(calls[[#This Row],[Date of Call]])+1)</f>
        <v>2023</v>
      </c>
      <c r="J142" t="str">
        <f>TEXT(calls[[#This Row],[Date of Call]],"DDDD")</f>
        <v>Sunday</v>
      </c>
      <c r="K142" t="str">
        <f>_xlfn.IFS(calls[[#This Row],[Duration]]&lt;=10,"Under 10 mins",calls[[#This Row],[Duration]]&lt;=30,"10 to 30 ",calls[[#This Row],[Duration]]&lt;=60,"30 to 60 mins",calls[[#This Row],[Duration]]&lt;=120,"1 to 2 hours",TRUE,"More than 2 hours")</f>
        <v>1 to 2 hours</v>
      </c>
      <c r="L142">
        <f>ROUND(calls[[#This Row],[Satisfaction Rating]],0)</f>
        <v>3</v>
      </c>
    </row>
    <row r="143" spans="2:12" x14ac:dyDescent="0.35">
      <c r="B143" s="24" t="s">
        <v>165</v>
      </c>
      <c r="C143" s="4" t="s">
        <v>7</v>
      </c>
      <c r="D143" s="4">
        <v>64</v>
      </c>
      <c r="E143" s="5" t="s">
        <v>10</v>
      </c>
      <c r="F143" s="10">
        <v>44983</v>
      </c>
      <c r="G143" s="4">
        <v>84</v>
      </c>
      <c r="H143" s="25">
        <v>4.0999999999999996</v>
      </c>
      <c r="I143">
        <f>IF(MONTH(calls[[#This Row],[Date of Call]])&lt;=6,YEAR(calls[[#This Row],[Date of Call]]),YEAR(calls[[#This Row],[Date of Call]])+1)</f>
        <v>2023</v>
      </c>
      <c r="J143" t="str">
        <f>TEXT(calls[[#This Row],[Date of Call]],"DDDD")</f>
        <v>Sunday</v>
      </c>
      <c r="K143" t="str">
        <f>_xlfn.IFS(calls[[#This Row],[Duration]]&lt;=10,"Under 10 mins",calls[[#This Row],[Duration]]&lt;=30,"10 to 30 ",calls[[#This Row],[Duration]]&lt;=60,"30 to 60 mins",calls[[#This Row],[Duration]]&lt;=120,"1 to 2 hours",TRUE,"More than 2 hours")</f>
        <v>1 to 2 hours</v>
      </c>
      <c r="L143">
        <f>ROUND(calls[[#This Row],[Satisfaction Rating]],0)</f>
        <v>4</v>
      </c>
    </row>
    <row r="144" spans="2:12" x14ac:dyDescent="0.35">
      <c r="B144" s="24" t="s">
        <v>166</v>
      </c>
      <c r="C144" s="4" t="s">
        <v>12</v>
      </c>
      <c r="D144" s="4">
        <v>6</v>
      </c>
      <c r="E144" s="5" t="s">
        <v>11</v>
      </c>
      <c r="F144" s="10">
        <v>44984</v>
      </c>
      <c r="G144" s="4">
        <v>102</v>
      </c>
      <c r="H144" s="25">
        <v>4.4000000000000004</v>
      </c>
      <c r="I144">
        <f>IF(MONTH(calls[[#This Row],[Date of Call]])&lt;=6,YEAR(calls[[#This Row],[Date of Call]]),YEAR(calls[[#This Row],[Date of Call]])+1)</f>
        <v>2023</v>
      </c>
      <c r="J144" t="str">
        <f>TEXT(calls[[#This Row],[Date of Call]],"DDDD")</f>
        <v>Monday</v>
      </c>
      <c r="K144" t="str">
        <f>_xlfn.IFS(calls[[#This Row],[Duration]]&lt;=10,"Under 10 mins",calls[[#This Row],[Duration]]&lt;=30,"10 to 30 ",calls[[#This Row],[Duration]]&lt;=60,"30 to 60 mins",calls[[#This Row],[Duration]]&lt;=120,"1 to 2 hours",TRUE,"More than 2 hours")</f>
        <v>Under 10 mins</v>
      </c>
      <c r="L144">
        <f>ROUND(calls[[#This Row],[Satisfaction Rating]],0)</f>
        <v>4</v>
      </c>
    </row>
    <row r="145" spans="2:12" x14ac:dyDescent="0.35">
      <c r="B145" s="24" t="s">
        <v>167</v>
      </c>
      <c r="C145" s="4" t="s">
        <v>7</v>
      </c>
      <c r="D145" s="4">
        <v>129</v>
      </c>
      <c r="E145" s="5" t="s">
        <v>10</v>
      </c>
      <c r="F145" s="10">
        <v>44984</v>
      </c>
      <c r="G145" s="4">
        <v>180</v>
      </c>
      <c r="H145" s="25">
        <v>4.8</v>
      </c>
      <c r="I145">
        <f>IF(MONTH(calls[[#This Row],[Date of Call]])&lt;=6,YEAR(calls[[#This Row],[Date of Call]]),YEAR(calls[[#This Row],[Date of Call]])+1)</f>
        <v>2023</v>
      </c>
      <c r="J145" t="str">
        <f>TEXT(calls[[#This Row],[Date of Call]],"DDDD")</f>
        <v>Monday</v>
      </c>
      <c r="K145" t="str">
        <f>_xlfn.IFS(calls[[#This Row],[Duration]]&lt;=10,"Under 10 mins",calls[[#This Row],[Duration]]&lt;=30,"10 to 30 ",calls[[#This Row],[Duration]]&lt;=60,"30 to 60 mins",calls[[#This Row],[Duration]]&lt;=120,"1 to 2 hours",TRUE,"More than 2 hours")</f>
        <v>More than 2 hours</v>
      </c>
      <c r="L145">
        <f>ROUND(calls[[#This Row],[Satisfaction Rating]],0)</f>
        <v>5</v>
      </c>
    </row>
    <row r="146" spans="2:12" x14ac:dyDescent="0.35">
      <c r="B146" s="24" t="s">
        <v>168</v>
      </c>
      <c r="C146" s="4" t="s">
        <v>22</v>
      </c>
      <c r="D146" s="4">
        <v>42</v>
      </c>
      <c r="E146" s="5" t="s">
        <v>13</v>
      </c>
      <c r="F146" s="10">
        <v>44985</v>
      </c>
      <c r="G146" s="4">
        <v>111</v>
      </c>
      <c r="H146" s="25">
        <v>3</v>
      </c>
      <c r="I146">
        <f>IF(MONTH(calls[[#This Row],[Date of Call]])&lt;=6,YEAR(calls[[#This Row],[Date of Call]]),YEAR(calls[[#This Row],[Date of Call]])+1)</f>
        <v>2023</v>
      </c>
      <c r="J146" t="str">
        <f>TEXT(calls[[#This Row],[Date of Call]],"DDDD")</f>
        <v>Tuesday</v>
      </c>
      <c r="K146" t="str">
        <f>_xlfn.IFS(calls[[#This Row],[Duration]]&lt;=10,"Under 10 mins",calls[[#This Row],[Duration]]&lt;=30,"10 to 30 ",calls[[#This Row],[Duration]]&lt;=60,"30 to 60 mins",calls[[#This Row],[Duration]]&lt;=120,"1 to 2 hours",TRUE,"More than 2 hours")</f>
        <v>30 to 60 mins</v>
      </c>
      <c r="L146">
        <f>ROUND(calls[[#This Row],[Satisfaction Rating]],0)</f>
        <v>3</v>
      </c>
    </row>
    <row r="147" spans="2:12" x14ac:dyDescent="0.35">
      <c r="B147" s="24" t="s">
        <v>169</v>
      </c>
      <c r="C147" s="4" t="s">
        <v>22</v>
      </c>
      <c r="D147" s="4">
        <v>71</v>
      </c>
      <c r="E147" s="5" t="s">
        <v>6</v>
      </c>
      <c r="F147" s="10">
        <v>44985</v>
      </c>
      <c r="G147" s="4">
        <v>104</v>
      </c>
      <c r="H147" s="25">
        <v>3.1</v>
      </c>
      <c r="I147">
        <f>IF(MONTH(calls[[#This Row],[Date of Call]])&lt;=6,YEAR(calls[[#This Row],[Date of Call]]),YEAR(calls[[#This Row],[Date of Call]])+1)</f>
        <v>2023</v>
      </c>
      <c r="J147" t="str">
        <f>TEXT(calls[[#This Row],[Date of Call]],"DDDD")</f>
        <v>Tuesday</v>
      </c>
      <c r="K147" t="str">
        <f>_xlfn.IFS(calls[[#This Row],[Duration]]&lt;=10,"Under 10 mins",calls[[#This Row],[Duration]]&lt;=30,"10 to 30 ",calls[[#This Row],[Duration]]&lt;=60,"30 to 60 mins",calls[[#This Row],[Duration]]&lt;=120,"1 to 2 hours",TRUE,"More than 2 hours")</f>
        <v>1 to 2 hours</v>
      </c>
      <c r="L147">
        <f>ROUND(calls[[#This Row],[Satisfaction Rating]],0)</f>
        <v>3</v>
      </c>
    </row>
    <row r="148" spans="2:12" x14ac:dyDescent="0.35">
      <c r="B148" s="24" t="s">
        <v>170</v>
      </c>
      <c r="C148" s="4" t="s">
        <v>23</v>
      </c>
      <c r="D148" s="4">
        <v>53</v>
      </c>
      <c r="E148" s="5" t="s">
        <v>11</v>
      </c>
      <c r="F148" s="10">
        <v>44985</v>
      </c>
      <c r="G148" s="4">
        <v>80</v>
      </c>
      <c r="H148" s="25">
        <v>2.6</v>
      </c>
      <c r="I148">
        <f>IF(MONTH(calls[[#This Row],[Date of Call]])&lt;=6,YEAR(calls[[#This Row],[Date of Call]]),YEAR(calls[[#This Row],[Date of Call]])+1)</f>
        <v>2023</v>
      </c>
      <c r="J148" t="str">
        <f>TEXT(calls[[#This Row],[Date of Call]],"DDDD")</f>
        <v>Tuesday</v>
      </c>
      <c r="K148" t="str">
        <f>_xlfn.IFS(calls[[#This Row],[Duration]]&lt;=10,"Under 10 mins",calls[[#This Row],[Duration]]&lt;=30,"10 to 30 ",calls[[#This Row],[Duration]]&lt;=60,"30 to 60 mins",calls[[#This Row],[Duration]]&lt;=120,"1 to 2 hours",TRUE,"More than 2 hours")</f>
        <v>30 to 60 mins</v>
      </c>
      <c r="L148">
        <f>ROUND(calls[[#This Row],[Satisfaction Rating]],0)</f>
        <v>3</v>
      </c>
    </row>
    <row r="149" spans="2:12" x14ac:dyDescent="0.35">
      <c r="B149" s="24" t="s">
        <v>171</v>
      </c>
      <c r="C149" s="4" t="s">
        <v>8</v>
      </c>
      <c r="D149" s="4">
        <v>155</v>
      </c>
      <c r="E149" s="5" t="s">
        <v>6</v>
      </c>
      <c r="F149" s="10">
        <v>44986</v>
      </c>
      <c r="G149" s="4">
        <v>132</v>
      </c>
      <c r="H149" s="25">
        <v>4.5999999999999996</v>
      </c>
      <c r="I149">
        <f>IF(MONTH(calls[[#This Row],[Date of Call]])&lt;=6,YEAR(calls[[#This Row],[Date of Call]]),YEAR(calls[[#This Row],[Date of Call]])+1)</f>
        <v>2023</v>
      </c>
      <c r="J149" t="str">
        <f>TEXT(calls[[#This Row],[Date of Call]],"DDDD")</f>
        <v>Wednesday</v>
      </c>
      <c r="K149" t="str">
        <f>_xlfn.IFS(calls[[#This Row],[Duration]]&lt;=10,"Under 10 mins",calls[[#This Row],[Duration]]&lt;=30,"10 to 30 ",calls[[#This Row],[Duration]]&lt;=60,"30 to 60 mins",calls[[#This Row],[Duration]]&lt;=120,"1 to 2 hours",TRUE,"More than 2 hours")</f>
        <v>More than 2 hours</v>
      </c>
      <c r="L149">
        <f>ROUND(calls[[#This Row],[Satisfaction Rating]],0)</f>
        <v>5</v>
      </c>
    </row>
    <row r="150" spans="2:12" x14ac:dyDescent="0.35">
      <c r="B150" s="24" t="s">
        <v>172</v>
      </c>
      <c r="C150" s="4" t="s">
        <v>8</v>
      </c>
      <c r="D150" s="4">
        <v>90</v>
      </c>
      <c r="E150" s="5" t="s">
        <v>13</v>
      </c>
      <c r="F150" s="10">
        <v>44986</v>
      </c>
      <c r="G150" s="4">
        <v>170</v>
      </c>
      <c r="H150" s="25">
        <v>3.7</v>
      </c>
      <c r="I150">
        <f>IF(MONTH(calls[[#This Row],[Date of Call]])&lt;=6,YEAR(calls[[#This Row],[Date of Call]]),YEAR(calls[[#This Row],[Date of Call]])+1)</f>
        <v>2023</v>
      </c>
      <c r="J150" t="str">
        <f>TEXT(calls[[#This Row],[Date of Call]],"DDDD")</f>
        <v>Wednesday</v>
      </c>
      <c r="K150" t="str">
        <f>_xlfn.IFS(calls[[#This Row],[Duration]]&lt;=10,"Under 10 mins",calls[[#This Row],[Duration]]&lt;=30,"10 to 30 ",calls[[#This Row],[Duration]]&lt;=60,"30 to 60 mins",calls[[#This Row],[Duration]]&lt;=120,"1 to 2 hours",TRUE,"More than 2 hours")</f>
        <v>1 to 2 hours</v>
      </c>
      <c r="L150">
        <f>ROUND(calls[[#This Row],[Satisfaction Rating]],0)</f>
        <v>4</v>
      </c>
    </row>
    <row r="151" spans="2:12" x14ac:dyDescent="0.35">
      <c r="B151" s="24" t="s">
        <v>173</v>
      </c>
      <c r="C151" s="4" t="s">
        <v>7</v>
      </c>
      <c r="D151" s="4">
        <v>166</v>
      </c>
      <c r="E151" s="5" t="s">
        <v>9</v>
      </c>
      <c r="F151" s="10">
        <v>44986</v>
      </c>
      <c r="G151" s="4">
        <v>36</v>
      </c>
      <c r="H151" s="25">
        <v>3.8</v>
      </c>
      <c r="I151">
        <f>IF(MONTH(calls[[#This Row],[Date of Call]])&lt;=6,YEAR(calls[[#This Row],[Date of Call]]),YEAR(calls[[#This Row],[Date of Call]])+1)</f>
        <v>2023</v>
      </c>
      <c r="J151" t="str">
        <f>TEXT(calls[[#This Row],[Date of Call]],"DDDD")</f>
        <v>Wednesday</v>
      </c>
      <c r="K151" t="str">
        <f>_xlfn.IFS(calls[[#This Row],[Duration]]&lt;=10,"Under 10 mins",calls[[#This Row],[Duration]]&lt;=30,"10 to 30 ",calls[[#This Row],[Duration]]&lt;=60,"30 to 60 mins",calls[[#This Row],[Duration]]&lt;=120,"1 to 2 hours",TRUE,"More than 2 hours")</f>
        <v>More than 2 hours</v>
      </c>
      <c r="L151">
        <f>ROUND(calls[[#This Row],[Satisfaction Rating]],0)</f>
        <v>4</v>
      </c>
    </row>
    <row r="152" spans="2:12" x14ac:dyDescent="0.35">
      <c r="B152" s="24" t="s">
        <v>174</v>
      </c>
      <c r="C152" s="4" t="s">
        <v>24</v>
      </c>
      <c r="D152" s="4">
        <v>89</v>
      </c>
      <c r="E152" s="5" t="s">
        <v>6</v>
      </c>
      <c r="F152" s="10">
        <v>44986</v>
      </c>
      <c r="G152" s="4">
        <v>126</v>
      </c>
      <c r="H152" s="25">
        <v>3.6</v>
      </c>
      <c r="I152">
        <f>IF(MONTH(calls[[#This Row],[Date of Call]])&lt;=6,YEAR(calls[[#This Row],[Date of Call]]),YEAR(calls[[#This Row],[Date of Call]])+1)</f>
        <v>2023</v>
      </c>
      <c r="J152" t="str">
        <f>TEXT(calls[[#This Row],[Date of Call]],"DDDD")</f>
        <v>Wednesday</v>
      </c>
      <c r="K152" t="str">
        <f>_xlfn.IFS(calls[[#This Row],[Duration]]&lt;=10,"Under 10 mins",calls[[#This Row],[Duration]]&lt;=30,"10 to 30 ",calls[[#This Row],[Duration]]&lt;=60,"30 to 60 mins",calls[[#This Row],[Duration]]&lt;=120,"1 to 2 hours",TRUE,"More than 2 hours")</f>
        <v>1 to 2 hours</v>
      </c>
      <c r="L152">
        <f>ROUND(calls[[#This Row],[Satisfaction Rating]],0)</f>
        <v>4</v>
      </c>
    </row>
    <row r="153" spans="2:12" x14ac:dyDescent="0.35">
      <c r="B153" s="24" t="s">
        <v>175</v>
      </c>
      <c r="C153" s="4" t="s">
        <v>19</v>
      </c>
      <c r="D153" s="4">
        <v>152</v>
      </c>
      <c r="E153" s="5" t="s">
        <v>11</v>
      </c>
      <c r="F153" s="10">
        <v>44986</v>
      </c>
      <c r="G153" s="4">
        <v>215</v>
      </c>
      <c r="H153" s="25">
        <v>4.4000000000000004</v>
      </c>
      <c r="I153">
        <f>IF(MONTH(calls[[#This Row],[Date of Call]])&lt;=6,YEAR(calls[[#This Row],[Date of Call]]),YEAR(calls[[#This Row],[Date of Call]])+1)</f>
        <v>2023</v>
      </c>
      <c r="J153" t="str">
        <f>TEXT(calls[[#This Row],[Date of Call]],"DDDD")</f>
        <v>Wednesday</v>
      </c>
      <c r="K153" t="str">
        <f>_xlfn.IFS(calls[[#This Row],[Duration]]&lt;=10,"Under 10 mins",calls[[#This Row],[Duration]]&lt;=30,"10 to 30 ",calls[[#This Row],[Duration]]&lt;=60,"30 to 60 mins",calls[[#This Row],[Duration]]&lt;=120,"1 to 2 hours",TRUE,"More than 2 hours")</f>
        <v>More than 2 hours</v>
      </c>
      <c r="L153">
        <f>ROUND(calls[[#This Row],[Satisfaction Rating]],0)</f>
        <v>4</v>
      </c>
    </row>
    <row r="154" spans="2:12" x14ac:dyDescent="0.35">
      <c r="B154" s="24" t="s">
        <v>176</v>
      </c>
      <c r="C154" s="4" t="s">
        <v>24</v>
      </c>
      <c r="D154" s="4">
        <v>137</v>
      </c>
      <c r="E154" s="5" t="s">
        <v>13</v>
      </c>
      <c r="F154" s="10">
        <v>44986</v>
      </c>
      <c r="G154" s="4">
        <v>114</v>
      </c>
      <c r="H154" s="25">
        <v>3.2</v>
      </c>
      <c r="I154">
        <f>IF(MONTH(calls[[#This Row],[Date of Call]])&lt;=6,YEAR(calls[[#This Row],[Date of Call]]),YEAR(calls[[#This Row],[Date of Call]])+1)</f>
        <v>2023</v>
      </c>
      <c r="J154" t="str">
        <f>TEXT(calls[[#This Row],[Date of Call]],"DDDD")</f>
        <v>Wednesday</v>
      </c>
      <c r="K154" t="str">
        <f>_xlfn.IFS(calls[[#This Row],[Duration]]&lt;=10,"Under 10 mins",calls[[#This Row],[Duration]]&lt;=30,"10 to 30 ",calls[[#This Row],[Duration]]&lt;=60,"30 to 60 mins",calls[[#This Row],[Duration]]&lt;=120,"1 to 2 hours",TRUE,"More than 2 hours")</f>
        <v>More than 2 hours</v>
      </c>
      <c r="L154">
        <f>ROUND(calls[[#This Row],[Satisfaction Rating]],0)</f>
        <v>3</v>
      </c>
    </row>
    <row r="155" spans="2:12" x14ac:dyDescent="0.35">
      <c r="B155" s="24" t="s">
        <v>177</v>
      </c>
      <c r="C155" s="4" t="s">
        <v>24</v>
      </c>
      <c r="D155" s="4">
        <v>43</v>
      </c>
      <c r="E155" s="5" t="s">
        <v>13</v>
      </c>
      <c r="F155" s="10">
        <v>44986</v>
      </c>
      <c r="G155" s="4">
        <v>99</v>
      </c>
      <c r="H155" s="25">
        <v>4.7</v>
      </c>
      <c r="I155">
        <f>IF(MONTH(calls[[#This Row],[Date of Call]])&lt;=6,YEAR(calls[[#This Row],[Date of Call]]),YEAR(calls[[#This Row],[Date of Call]])+1)</f>
        <v>2023</v>
      </c>
      <c r="J155" t="str">
        <f>TEXT(calls[[#This Row],[Date of Call]],"DDDD")</f>
        <v>Wednesday</v>
      </c>
      <c r="K155" t="str">
        <f>_xlfn.IFS(calls[[#This Row],[Duration]]&lt;=10,"Under 10 mins",calls[[#This Row],[Duration]]&lt;=30,"10 to 30 ",calls[[#This Row],[Duration]]&lt;=60,"30 to 60 mins",calls[[#This Row],[Duration]]&lt;=120,"1 to 2 hours",TRUE,"More than 2 hours")</f>
        <v>30 to 60 mins</v>
      </c>
      <c r="L155">
        <f>ROUND(calls[[#This Row],[Satisfaction Rating]],0)</f>
        <v>5</v>
      </c>
    </row>
    <row r="156" spans="2:12" x14ac:dyDescent="0.35">
      <c r="B156" s="24" t="s">
        <v>178</v>
      </c>
      <c r="C156" s="4" t="s">
        <v>18</v>
      </c>
      <c r="D156" s="4">
        <v>114</v>
      </c>
      <c r="E156" s="5" t="s">
        <v>13</v>
      </c>
      <c r="F156" s="10">
        <v>44987</v>
      </c>
      <c r="G156" s="4">
        <v>23</v>
      </c>
      <c r="H156" s="25">
        <v>4.8</v>
      </c>
      <c r="I156">
        <f>IF(MONTH(calls[[#This Row],[Date of Call]])&lt;=6,YEAR(calls[[#This Row],[Date of Call]]),YEAR(calls[[#This Row],[Date of Call]])+1)</f>
        <v>2023</v>
      </c>
      <c r="J156" t="str">
        <f>TEXT(calls[[#This Row],[Date of Call]],"DDDD")</f>
        <v>Thursday</v>
      </c>
      <c r="K156" t="str">
        <f>_xlfn.IFS(calls[[#This Row],[Duration]]&lt;=10,"Under 10 mins",calls[[#This Row],[Duration]]&lt;=30,"10 to 30 ",calls[[#This Row],[Duration]]&lt;=60,"30 to 60 mins",calls[[#This Row],[Duration]]&lt;=120,"1 to 2 hours",TRUE,"More than 2 hours")</f>
        <v>1 to 2 hours</v>
      </c>
      <c r="L156">
        <f>ROUND(calls[[#This Row],[Satisfaction Rating]],0)</f>
        <v>5</v>
      </c>
    </row>
    <row r="157" spans="2:12" x14ac:dyDescent="0.35">
      <c r="B157" s="24" t="s">
        <v>179</v>
      </c>
      <c r="C157" s="4" t="s">
        <v>21</v>
      </c>
      <c r="D157" s="4">
        <v>103</v>
      </c>
      <c r="E157" s="5" t="s">
        <v>6</v>
      </c>
      <c r="F157" s="10">
        <v>44987</v>
      </c>
      <c r="G157" s="4">
        <v>75</v>
      </c>
      <c r="H157" s="25">
        <v>2.7</v>
      </c>
      <c r="I157">
        <f>IF(MONTH(calls[[#This Row],[Date of Call]])&lt;=6,YEAR(calls[[#This Row],[Date of Call]]),YEAR(calls[[#This Row],[Date of Call]])+1)</f>
        <v>2023</v>
      </c>
      <c r="J157" t="str">
        <f>TEXT(calls[[#This Row],[Date of Call]],"DDDD")</f>
        <v>Thursday</v>
      </c>
      <c r="K157" t="str">
        <f>_xlfn.IFS(calls[[#This Row],[Duration]]&lt;=10,"Under 10 mins",calls[[#This Row],[Duration]]&lt;=30,"10 to 30 ",calls[[#This Row],[Duration]]&lt;=60,"30 to 60 mins",calls[[#This Row],[Duration]]&lt;=120,"1 to 2 hours",TRUE,"More than 2 hours")</f>
        <v>1 to 2 hours</v>
      </c>
      <c r="L157">
        <f>ROUND(calls[[#This Row],[Satisfaction Rating]],0)</f>
        <v>3</v>
      </c>
    </row>
    <row r="158" spans="2:12" x14ac:dyDescent="0.35">
      <c r="B158" s="24" t="s">
        <v>180</v>
      </c>
      <c r="C158" s="4" t="s">
        <v>24</v>
      </c>
      <c r="D158" s="4">
        <v>98</v>
      </c>
      <c r="E158" s="5" t="s">
        <v>11</v>
      </c>
      <c r="F158" s="10">
        <v>44987</v>
      </c>
      <c r="G158" s="4">
        <v>100</v>
      </c>
      <c r="H158" s="25">
        <v>3.8</v>
      </c>
      <c r="I158">
        <f>IF(MONTH(calls[[#This Row],[Date of Call]])&lt;=6,YEAR(calls[[#This Row],[Date of Call]]),YEAR(calls[[#This Row],[Date of Call]])+1)</f>
        <v>2023</v>
      </c>
      <c r="J158" t="str">
        <f>TEXT(calls[[#This Row],[Date of Call]],"DDDD")</f>
        <v>Thursday</v>
      </c>
      <c r="K158" t="str">
        <f>_xlfn.IFS(calls[[#This Row],[Duration]]&lt;=10,"Under 10 mins",calls[[#This Row],[Duration]]&lt;=30,"10 to 30 ",calls[[#This Row],[Duration]]&lt;=60,"30 to 60 mins",calls[[#This Row],[Duration]]&lt;=120,"1 to 2 hours",TRUE,"More than 2 hours")</f>
        <v>1 to 2 hours</v>
      </c>
      <c r="L158">
        <f>ROUND(calls[[#This Row],[Satisfaction Rating]],0)</f>
        <v>4</v>
      </c>
    </row>
    <row r="159" spans="2:12" x14ac:dyDescent="0.35">
      <c r="B159" s="24" t="s">
        <v>181</v>
      </c>
      <c r="C159" s="4" t="s">
        <v>7</v>
      </c>
      <c r="D159" s="4">
        <v>106</v>
      </c>
      <c r="E159" s="5" t="s">
        <v>9</v>
      </c>
      <c r="F159" s="10">
        <v>44987</v>
      </c>
      <c r="G159" s="4">
        <v>108</v>
      </c>
      <c r="H159" s="25">
        <v>4.3</v>
      </c>
      <c r="I159">
        <f>IF(MONTH(calls[[#This Row],[Date of Call]])&lt;=6,YEAR(calls[[#This Row],[Date of Call]]),YEAR(calls[[#This Row],[Date of Call]])+1)</f>
        <v>2023</v>
      </c>
      <c r="J159" t="str">
        <f>TEXT(calls[[#This Row],[Date of Call]],"DDDD")</f>
        <v>Thursday</v>
      </c>
      <c r="K159" t="str">
        <f>_xlfn.IFS(calls[[#This Row],[Duration]]&lt;=10,"Under 10 mins",calls[[#This Row],[Duration]]&lt;=30,"10 to 30 ",calls[[#This Row],[Duration]]&lt;=60,"30 to 60 mins",calls[[#This Row],[Duration]]&lt;=120,"1 to 2 hours",TRUE,"More than 2 hours")</f>
        <v>1 to 2 hours</v>
      </c>
      <c r="L159">
        <f>ROUND(calls[[#This Row],[Satisfaction Rating]],0)</f>
        <v>4</v>
      </c>
    </row>
    <row r="160" spans="2:12" x14ac:dyDescent="0.35">
      <c r="B160" s="24" t="s">
        <v>182</v>
      </c>
      <c r="C160" s="4" t="s">
        <v>12</v>
      </c>
      <c r="D160" s="4">
        <v>96</v>
      </c>
      <c r="E160" s="5" t="s">
        <v>9</v>
      </c>
      <c r="F160" s="10">
        <v>44987</v>
      </c>
      <c r="G160" s="4">
        <v>108</v>
      </c>
      <c r="H160" s="25">
        <v>5</v>
      </c>
      <c r="I160">
        <f>IF(MONTH(calls[[#This Row],[Date of Call]])&lt;=6,YEAR(calls[[#This Row],[Date of Call]]),YEAR(calls[[#This Row],[Date of Call]])+1)</f>
        <v>2023</v>
      </c>
      <c r="J160" t="str">
        <f>TEXT(calls[[#This Row],[Date of Call]],"DDDD")</f>
        <v>Thursday</v>
      </c>
      <c r="K160" t="str">
        <f>_xlfn.IFS(calls[[#This Row],[Duration]]&lt;=10,"Under 10 mins",calls[[#This Row],[Duration]]&lt;=30,"10 to 30 ",calls[[#This Row],[Duration]]&lt;=60,"30 to 60 mins",calls[[#This Row],[Duration]]&lt;=120,"1 to 2 hours",TRUE,"More than 2 hours")</f>
        <v>1 to 2 hours</v>
      </c>
      <c r="L160">
        <f>ROUND(calls[[#This Row],[Satisfaction Rating]],0)</f>
        <v>5</v>
      </c>
    </row>
    <row r="161" spans="2:12" x14ac:dyDescent="0.35">
      <c r="B161" s="24" t="s">
        <v>183</v>
      </c>
      <c r="C161" s="4" t="s">
        <v>21</v>
      </c>
      <c r="D161" s="4">
        <v>70</v>
      </c>
      <c r="E161" s="5" t="s">
        <v>9</v>
      </c>
      <c r="F161" s="10">
        <v>44987</v>
      </c>
      <c r="G161" s="4">
        <v>28</v>
      </c>
      <c r="H161" s="25">
        <v>4.8</v>
      </c>
      <c r="I161">
        <f>IF(MONTH(calls[[#This Row],[Date of Call]])&lt;=6,YEAR(calls[[#This Row],[Date of Call]]),YEAR(calls[[#This Row],[Date of Call]])+1)</f>
        <v>2023</v>
      </c>
      <c r="J161" t="str">
        <f>TEXT(calls[[#This Row],[Date of Call]],"DDDD")</f>
        <v>Thursday</v>
      </c>
      <c r="K161" t="str">
        <f>_xlfn.IFS(calls[[#This Row],[Duration]]&lt;=10,"Under 10 mins",calls[[#This Row],[Duration]]&lt;=30,"10 to 30 ",calls[[#This Row],[Duration]]&lt;=60,"30 to 60 mins",calls[[#This Row],[Duration]]&lt;=120,"1 to 2 hours",TRUE,"More than 2 hours")</f>
        <v>1 to 2 hours</v>
      </c>
      <c r="L161">
        <f>ROUND(calls[[#This Row],[Satisfaction Rating]],0)</f>
        <v>5</v>
      </c>
    </row>
    <row r="162" spans="2:12" x14ac:dyDescent="0.35">
      <c r="B162" s="24" t="s">
        <v>184</v>
      </c>
      <c r="C162" s="4" t="s">
        <v>22</v>
      </c>
      <c r="D162" s="4">
        <v>86</v>
      </c>
      <c r="E162" s="5" t="s">
        <v>10</v>
      </c>
      <c r="F162" s="10">
        <v>44988</v>
      </c>
      <c r="G162" s="4">
        <v>70</v>
      </c>
      <c r="H162" s="25">
        <v>4.9000000000000004</v>
      </c>
      <c r="I162">
        <f>IF(MONTH(calls[[#This Row],[Date of Call]])&lt;=6,YEAR(calls[[#This Row],[Date of Call]]),YEAR(calls[[#This Row],[Date of Call]])+1)</f>
        <v>2023</v>
      </c>
      <c r="J162" t="str">
        <f>TEXT(calls[[#This Row],[Date of Call]],"DDDD")</f>
        <v>Friday</v>
      </c>
      <c r="K162" t="str">
        <f>_xlfn.IFS(calls[[#This Row],[Duration]]&lt;=10,"Under 10 mins",calls[[#This Row],[Duration]]&lt;=30,"10 to 30 ",calls[[#This Row],[Duration]]&lt;=60,"30 to 60 mins",calls[[#This Row],[Duration]]&lt;=120,"1 to 2 hours",TRUE,"More than 2 hours")</f>
        <v>1 to 2 hours</v>
      </c>
      <c r="L162">
        <f>ROUND(calls[[#This Row],[Satisfaction Rating]],0)</f>
        <v>5</v>
      </c>
    </row>
    <row r="163" spans="2:12" x14ac:dyDescent="0.35">
      <c r="B163" s="24" t="s">
        <v>185</v>
      </c>
      <c r="C163" s="4" t="s">
        <v>23</v>
      </c>
      <c r="D163" s="4">
        <v>64</v>
      </c>
      <c r="E163" s="5" t="s">
        <v>10</v>
      </c>
      <c r="F163" s="10">
        <v>44988</v>
      </c>
      <c r="G163" s="4">
        <v>172</v>
      </c>
      <c r="H163" s="25">
        <v>4.0999999999999996</v>
      </c>
      <c r="I163">
        <f>IF(MONTH(calls[[#This Row],[Date of Call]])&lt;=6,YEAR(calls[[#This Row],[Date of Call]]),YEAR(calls[[#This Row],[Date of Call]])+1)</f>
        <v>2023</v>
      </c>
      <c r="J163" t="str">
        <f>TEXT(calls[[#This Row],[Date of Call]],"DDDD")</f>
        <v>Friday</v>
      </c>
      <c r="K163" t="str">
        <f>_xlfn.IFS(calls[[#This Row],[Duration]]&lt;=10,"Under 10 mins",calls[[#This Row],[Duration]]&lt;=30,"10 to 30 ",calls[[#This Row],[Duration]]&lt;=60,"30 to 60 mins",calls[[#This Row],[Duration]]&lt;=120,"1 to 2 hours",TRUE,"More than 2 hours")</f>
        <v>1 to 2 hours</v>
      </c>
      <c r="L163">
        <f>ROUND(calls[[#This Row],[Satisfaction Rating]],0)</f>
        <v>4</v>
      </c>
    </row>
    <row r="164" spans="2:12" x14ac:dyDescent="0.35">
      <c r="B164" s="24" t="s">
        <v>186</v>
      </c>
      <c r="C164" s="4" t="s">
        <v>12</v>
      </c>
      <c r="D164" s="4">
        <v>113</v>
      </c>
      <c r="E164" s="5" t="s">
        <v>11</v>
      </c>
      <c r="F164" s="10">
        <v>44988</v>
      </c>
      <c r="G164" s="4">
        <v>123</v>
      </c>
      <c r="H164" s="25">
        <v>4.4000000000000004</v>
      </c>
      <c r="I164">
        <f>IF(MONTH(calls[[#This Row],[Date of Call]])&lt;=6,YEAR(calls[[#This Row],[Date of Call]]),YEAR(calls[[#This Row],[Date of Call]])+1)</f>
        <v>2023</v>
      </c>
      <c r="J164" t="str">
        <f>TEXT(calls[[#This Row],[Date of Call]],"DDDD")</f>
        <v>Friday</v>
      </c>
      <c r="K164" t="str">
        <f>_xlfn.IFS(calls[[#This Row],[Duration]]&lt;=10,"Under 10 mins",calls[[#This Row],[Duration]]&lt;=30,"10 to 30 ",calls[[#This Row],[Duration]]&lt;=60,"30 to 60 mins",calls[[#This Row],[Duration]]&lt;=120,"1 to 2 hours",TRUE,"More than 2 hours")</f>
        <v>1 to 2 hours</v>
      </c>
      <c r="L164">
        <f>ROUND(calls[[#This Row],[Satisfaction Rating]],0)</f>
        <v>4</v>
      </c>
    </row>
    <row r="165" spans="2:12" x14ac:dyDescent="0.35">
      <c r="B165" s="24" t="s">
        <v>187</v>
      </c>
      <c r="C165" s="4" t="s">
        <v>12</v>
      </c>
      <c r="D165" s="4">
        <v>21</v>
      </c>
      <c r="E165" s="5" t="s">
        <v>9</v>
      </c>
      <c r="F165" s="10">
        <v>44988</v>
      </c>
      <c r="G165" s="4">
        <v>93</v>
      </c>
      <c r="H165" s="25">
        <v>3.4</v>
      </c>
      <c r="I165">
        <f>IF(MONTH(calls[[#This Row],[Date of Call]])&lt;=6,YEAR(calls[[#This Row],[Date of Call]]),YEAR(calls[[#This Row],[Date of Call]])+1)</f>
        <v>2023</v>
      </c>
      <c r="J165" t="str">
        <f>TEXT(calls[[#This Row],[Date of Call]],"DDDD")</f>
        <v>Friday</v>
      </c>
      <c r="K165" t="str">
        <f>_xlfn.IFS(calls[[#This Row],[Duration]]&lt;=10,"Under 10 mins",calls[[#This Row],[Duration]]&lt;=30,"10 to 30 ",calls[[#This Row],[Duration]]&lt;=60,"30 to 60 mins",calls[[#This Row],[Duration]]&lt;=120,"1 to 2 hours",TRUE,"More than 2 hours")</f>
        <v xml:space="preserve">10 to 30 </v>
      </c>
      <c r="L165">
        <f>ROUND(calls[[#This Row],[Satisfaction Rating]],0)</f>
        <v>3</v>
      </c>
    </row>
    <row r="166" spans="2:12" x14ac:dyDescent="0.35">
      <c r="B166" s="24" t="s">
        <v>188</v>
      </c>
      <c r="C166" s="4" t="s">
        <v>16</v>
      </c>
      <c r="D166" s="4">
        <v>107</v>
      </c>
      <c r="E166" s="5" t="s">
        <v>10</v>
      </c>
      <c r="F166" s="10">
        <v>44988</v>
      </c>
      <c r="G166" s="4">
        <v>66</v>
      </c>
      <c r="H166" s="25">
        <v>4</v>
      </c>
      <c r="I166">
        <f>IF(MONTH(calls[[#This Row],[Date of Call]])&lt;=6,YEAR(calls[[#This Row],[Date of Call]]),YEAR(calls[[#This Row],[Date of Call]])+1)</f>
        <v>2023</v>
      </c>
      <c r="J166" t="str">
        <f>TEXT(calls[[#This Row],[Date of Call]],"DDDD")</f>
        <v>Friday</v>
      </c>
      <c r="K166" t="str">
        <f>_xlfn.IFS(calls[[#This Row],[Duration]]&lt;=10,"Under 10 mins",calls[[#This Row],[Duration]]&lt;=30,"10 to 30 ",calls[[#This Row],[Duration]]&lt;=60,"30 to 60 mins",calls[[#This Row],[Duration]]&lt;=120,"1 to 2 hours",TRUE,"More than 2 hours")</f>
        <v>1 to 2 hours</v>
      </c>
      <c r="L166">
        <f>ROUND(calls[[#This Row],[Satisfaction Rating]],0)</f>
        <v>4</v>
      </c>
    </row>
    <row r="167" spans="2:12" x14ac:dyDescent="0.35">
      <c r="B167" s="24" t="s">
        <v>189</v>
      </c>
      <c r="C167" s="4" t="s">
        <v>16</v>
      </c>
      <c r="D167" s="4">
        <v>131</v>
      </c>
      <c r="E167" s="5" t="s">
        <v>9</v>
      </c>
      <c r="F167" s="10">
        <v>44988</v>
      </c>
      <c r="G167" s="4">
        <v>39</v>
      </c>
      <c r="H167" s="25">
        <v>2.4</v>
      </c>
      <c r="I167">
        <f>IF(MONTH(calls[[#This Row],[Date of Call]])&lt;=6,YEAR(calls[[#This Row],[Date of Call]]),YEAR(calls[[#This Row],[Date of Call]])+1)</f>
        <v>2023</v>
      </c>
      <c r="J167" t="str">
        <f>TEXT(calls[[#This Row],[Date of Call]],"DDDD")</f>
        <v>Friday</v>
      </c>
      <c r="K167" t="str">
        <f>_xlfn.IFS(calls[[#This Row],[Duration]]&lt;=10,"Under 10 mins",calls[[#This Row],[Duration]]&lt;=30,"10 to 30 ",calls[[#This Row],[Duration]]&lt;=60,"30 to 60 mins",calls[[#This Row],[Duration]]&lt;=120,"1 to 2 hours",TRUE,"More than 2 hours")</f>
        <v>More than 2 hours</v>
      </c>
      <c r="L167">
        <f>ROUND(calls[[#This Row],[Satisfaction Rating]],0)</f>
        <v>2</v>
      </c>
    </row>
    <row r="168" spans="2:12" x14ac:dyDescent="0.35">
      <c r="B168" s="24" t="s">
        <v>190</v>
      </c>
      <c r="C168" s="4" t="s">
        <v>20</v>
      </c>
      <c r="D168" s="4">
        <v>11</v>
      </c>
      <c r="E168" s="5" t="s">
        <v>6</v>
      </c>
      <c r="F168" s="10">
        <v>44988</v>
      </c>
      <c r="G168" s="4">
        <v>25</v>
      </c>
      <c r="H168" s="25">
        <v>2.1</v>
      </c>
      <c r="I168">
        <f>IF(MONTH(calls[[#This Row],[Date of Call]])&lt;=6,YEAR(calls[[#This Row],[Date of Call]]),YEAR(calls[[#This Row],[Date of Call]])+1)</f>
        <v>2023</v>
      </c>
      <c r="J168" t="str">
        <f>TEXT(calls[[#This Row],[Date of Call]],"DDDD")</f>
        <v>Friday</v>
      </c>
      <c r="K168" t="str">
        <f>_xlfn.IFS(calls[[#This Row],[Duration]]&lt;=10,"Under 10 mins",calls[[#This Row],[Duration]]&lt;=30,"10 to 30 ",calls[[#This Row],[Duration]]&lt;=60,"30 to 60 mins",calls[[#This Row],[Duration]]&lt;=120,"1 to 2 hours",TRUE,"More than 2 hours")</f>
        <v xml:space="preserve">10 to 30 </v>
      </c>
      <c r="L168">
        <f>ROUND(calls[[#This Row],[Satisfaction Rating]],0)</f>
        <v>2</v>
      </c>
    </row>
    <row r="169" spans="2:12" x14ac:dyDescent="0.35">
      <c r="B169" s="24" t="s">
        <v>191</v>
      </c>
      <c r="C169" s="4" t="s">
        <v>17</v>
      </c>
      <c r="D169" s="4">
        <v>86</v>
      </c>
      <c r="E169" s="5" t="s">
        <v>11</v>
      </c>
      <c r="F169" s="10">
        <v>44988</v>
      </c>
      <c r="G169" s="4">
        <v>68</v>
      </c>
      <c r="H169" s="25">
        <v>3</v>
      </c>
      <c r="I169">
        <f>IF(MONTH(calls[[#This Row],[Date of Call]])&lt;=6,YEAR(calls[[#This Row],[Date of Call]]),YEAR(calls[[#This Row],[Date of Call]])+1)</f>
        <v>2023</v>
      </c>
      <c r="J169" t="str">
        <f>TEXT(calls[[#This Row],[Date of Call]],"DDDD")</f>
        <v>Friday</v>
      </c>
      <c r="K169" t="str">
        <f>_xlfn.IFS(calls[[#This Row],[Duration]]&lt;=10,"Under 10 mins",calls[[#This Row],[Duration]]&lt;=30,"10 to 30 ",calls[[#This Row],[Duration]]&lt;=60,"30 to 60 mins",calls[[#This Row],[Duration]]&lt;=120,"1 to 2 hours",TRUE,"More than 2 hours")</f>
        <v>1 to 2 hours</v>
      </c>
      <c r="L169">
        <f>ROUND(calls[[#This Row],[Satisfaction Rating]],0)</f>
        <v>3</v>
      </c>
    </row>
    <row r="170" spans="2:12" x14ac:dyDescent="0.35">
      <c r="B170" s="24" t="s">
        <v>192</v>
      </c>
      <c r="C170" s="4" t="s">
        <v>23</v>
      </c>
      <c r="D170" s="4">
        <v>28</v>
      </c>
      <c r="E170" s="5" t="s">
        <v>6</v>
      </c>
      <c r="F170" s="10">
        <v>44988</v>
      </c>
      <c r="G170" s="4">
        <v>84</v>
      </c>
      <c r="H170" s="25">
        <v>3.2</v>
      </c>
      <c r="I170">
        <f>IF(MONTH(calls[[#This Row],[Date of Call]])&lt;=6,YEAR(calls[[#This Row],[Date of Call]]),YEAR(calls[[#This Row],[Date of Call]])+1)</f>
        <v>2023</v>
      </c>
      <c r="J170" t="str">
        <f>TEXT(calls[[#This Row],[Date of Call]],"DDDD")</f>
        <v>Friday</v>
      </c>
      <c r="K170" t="str">
        <f>_xlfn.IFS(calls[[#This Row],[Duration]]&lt;=10,"Under 10 mins",calls[[#This Row],[Duration]]&lt;=30,"10 to 30 ",calls[[#This Row],[Duration]]&lt;=60,"30 to 60 mins",calls[[#This Row],[Duration]]&lt;=120,"1 to 2 hours",TRUE,"More than 2 hours")</f>
        <v xml:space="preserve">10 to 30 </v>
      </c>
      <c r="L170">
        <f>ROUND(calls[[#This Row],[Satisfaction Rating]],0)</f>
        <v>3</v>
      </c>
    </row>
    <row r="171" spans="2:12" x14ac:dyDescent="0.35">
      <c r="B171" s="24" t="s">
        <v>193</v>
      </c>
      <c r="C171" s="4" t="s">
        <v>8</v>
      </c>
      <c r="D171" s="4">
        <v>139</v>
      </c>
      <c r="E171" s="5" t="s">
        <v>9</v>
      </c>
      <c r="F171" s="10">
        <v>44989</v>
      </c>
      <c r="G171" s="4">
        <v>88</v>
      </c>
      <c r="H171" s="25">
        <v>3.4</v>
      </c>
      <c r="I171">
        <f>IF(MONTH(calls[[#This Row],[Date of Call]])&lt;=6,YEAR(calls[[#This Row],[Date of Call]]),YEAR(calls[[#This Row],[Date of Call]])+1)</f>
        <v>2023</v>
      </c>
      <c r="J171" t="str">
        <f>TEXT(calls[[#This Row],[Date of Call]],"DDDD")</f>
        <v>Saturday</v>
      </c>
      <c r="K171" t="str">
        <f>_xlfn.IFS(calls[[#This Row],[Duration]]&lt;=10,"Under 10 mins",calls[[#This Row],[Duration]]&lt;=30,"10 to 30 ",calls[[#This Row],[Duration]]&lt;=60,"30 to 60 mins",calls[[#This Row],[Duration]]&lt;=120,"1 to 2 hours",TRUE,"More than 2 hours")</f>
        <v>More than 2 hours</v>
      </c>
      <c r="L171">
        <f>ROUND(calls[[#This Row],[Satisfaction Rating]],0)</f>
        <v>3</v>
      </c>
    </row>
    <row r="172" spans="2:12" x14ac:dyDescent="0.35">
      <c r="B172" s="24" t="s">
        <v>194</v>
      </c>
      <c r="C172" s="4" t="s">
        <v>7</v>
      </c>
      <c r="D172" s="4">
        <v>82</v>
      </c>
      <c r="E172" s="5" t="s">
        <v>11</v>
      </c>
      <c r="F172" s="10">
        <v>44989</v>
      </c>
      <c r="G172" s="4">
        <v>93</v>
      </c>
      <c r="H172" s="25">
        <v>2.7</v>
      </c>
      <c r="I172">
        <f>IF(MONTH(calls[[#This Row],[Date of Call]])&lt;=6,YEAR(calls[[#This Row],[Date of Call]]),YEAR(calls[[#This Row],[Date of Call]])+1)</f>
        <v>2023</v>
      </c>
      <c r="J172" t="str">
        <f>TEXT(calls[[#This Row],[Date of Call]],"DDDD")</f>
        <v>Saturday</v>
      </c>
      <c r="K172" t="str">
        <f>_xlfn.IFS(calls[[#This Row],[Duration]]&lt;=10,"Under 10 mins",calls[[#This Row],[Duration]]&lt;=30,"10 to 30 ",calls[[#This Row],[Duration]]&lt;=60,"30 to 60 mins",calls[[#This Row],[Duration]]&lt;=120,"1 to 2 hours",TRUE,"More than 2 hours")</f>
        <v>1 to 2 hours</v>
      </c>
      <c r="L172">
        <f>ROUND(calls[[#This Row],[Satisfaction Rating]],0)</f>
        <v>3</v>
      </c>
    </row>
    <row r="173" spans="2:12" x14ac:dyDescent="0.35">
      <c r="B173" s="24" t="s">
        <v>195</v>
      </c>
      <c r="C173" s="4" t="s">
        <v>12</v>
      </c>
      <c r="D173" s="4">
        <v>101</v>
      </c>
      <c r="E173" s="5" t="s">
        <v>6</v>
      </c>
      <c r="F173" s="10">
        <v>44989</v>
      </c>
      <c r="G173" s="4">
        <v>128</v>
      </c>
      <c r="H173" s="25">
        <v>5</v>
      </c>
      <c r="I173">
        <f>IF(MONTH(calls[[#This Row],[Date of Call]])&lt;=6,YEAR(calls[[#This Row],[Date of Call]]),YEAR(calls[[#This Row],[Date of Call]])+1)</f>
        <v>2023</v>
      </c>
      <c r="J173" t="str">
        <f>TEXT(calls[[#This Row],[Date of Call]],"DDDD")</f>
        <v>Saturday</v>
      </c>
      <c r="K173" t="str">
        <f>_xlfn.IFS(calls[[#This Row],[Duration]]&lt;=10,"Under 10 mins",calls[[#This Row],[Duration]]&lt;=30,"10 to 30 ",calls[[#This Row],[Duration]]&lt;=60,"30 to 60 mins",calls[[#This Row],[Duration]]&lt;=120,"1 to 2 hours",TRUE,"More than 2 hours")</f>
        <v>1 to 2 hours</v>
      </c>
      <c r="L173">
        <f>ROUND(calls[[#This Row],[Satisfaction Rating]],0)</f>
        <v>5</v>
      </c>
    </row>
    <row r="174" spans="2:12" x14ac:dyDescent="0.35">
      <c r="B174" s="24" t="s">
        <v>196</v>
      </c>
      <c r="C174" s="4" t="s">
        <v>23</v>
      </c>
      <c r="D174" s="4">
        <v>75</v>
      </c>
      <c r="E174" s="5" t="s">
        <v>13</v>
      </c>
      <c r="F174" s="10">
        <v>44989</v>
      </c>
      <c r="G174" s="4">
        <v>40</v>
      </c>
      <c r="H174" s="25">
        <v>3.4</v>
      </c>
      <c r="I174">
        <f>IF(MONTH(calls[[#This Row],[Date of Call]])&lt;=6,YEAR(calls[[#This Row],[Date of Call]]),YEAR(calls[[#This Row],[Date of Call]])+1)</f>
        <v>2023</v>
      </c>
      <c r="J174" t="str">
        <f>TEXT(calls[[#This Row],[Date of Call]],"DDDD")</f>
        <v>Saturday</v>
      </c>
      <c r="K174" t="str">
        <f>_xlfn.IFS(calls[[#This Row],[Duration]]&lt;=10,"Under 10 mins",calls[[#This Row],[Duration]]&lt;=30,"10 to 30 ",calls[[#This Row],[Duration]]&lt;=60,"30 to 60 mins",calls[[#This Row],[Duration]]&lt;=120,"1 to 2 hours",TRUE,"More than 2 hours")</f>
        <v>1 to 2 hours</v>
      </c>
      <c r="L174">
        <f>ROUND(calls[[#This Row],[Satisfaction Rating]],0)</f>
        <v>3</v>
      </c>
    </row>
    <row r="175" spans="2:12" x14ac:dyDescent="0.35">
      <c r="B175" s="24" t="s">
        <v>197</v>
      </c>
      <c r="C175" s="4" t="s">
        <v>18</v>
      </c>
      <c r="D175" s="4">
        <v>40</v>
      </c>
      <c r="E175" s="5" t="s">
        <v>6</v>
      </c>
      <c r="F175" s="10">
        <v>44990</v>
      </c>
      <c r="G175" s="4">
        <v>92</v>
      </c>
      <c r="H175" s="25">
        <v>4.7</v>
      </c>
      <c r="I175">
        <f>IF(MONTH(calls[[#This Row],[Date of Call]])&lt;=6,YEAR(calls[[#This Row],[Date of Call]]),YEAR(calls[[#This Row],[Date of Call]])+1)</f>
        <v>2023</v>
      </c>
      <c r="J175" t="str">
        <f>TEXT(calls[[#This Row],[Date of Call]],"DDDD")</f>
        <v>Sunday</v>
      </c>
      <c r="K175" t="str">
        <f>_xlfn.IFS(calls[[#This Row],[Duration]]&lt;=10,"Under 10 mins",calls[[#This Row],[Duration]]&lt;=30,"10 to 30 ",calls[[#This Row],[Duration]]&lt;=60,"30 to 60 mins",calls[[#This Row],[Duration]]&lt;=120,"1 to 2 hours",TRUE,"More than 2 hours")</f>
        <v>30 to 60 mins</v>
      </c>
      <c r="L175">
        <f>ROUND(calls[[#This Row],[Satisfaction Rating]],0)</f>
        <v>5</v>
      </c>
    </row>
    <row r="176" spans="2:12" x14ac:dyDescent="0.35">
      <c r="B176" s="24" t="s">
        <v>198</v>
      </c>
      <c r="C176" s="4" t="s">
        <v>24</v>
      </c>
      <c r="D176" s="4">
        <v>86</v>
      </c>
      <c r="E176" s="5" t="s">
        <v>9</v>
      </c>
      <c r="F176" s="10">
        <v>44990</v>
      </c>
      <c r="G176" s="4">
        <v>27</v>
      </c>
      <c r="H176" s="25">
        <v>4.5</v>
      </c>
      <c r="I176">
        <f>IF(MONTH(calls[[#This Row],[Date of Call]])&lt;=6,YEAR(calls[[#This Row],[Date of Call]]),YEAR(calls[[#This Row],[Date of Call]])+1)</f>
        <v>2023</v>
      </c>
      <c r="J176" t="str">
        <f>TEXT(calls[[#This Row],[Date of Call]],"DDDD")</f>
        <v>Sunday</v>
      </c>
      <c r="K176" t="str">
        <f>_xlfn.IFS(calls[[#This Row],[Duration]]&lt;=10,"Under 10 mins",calls[[#This Row],[Duration]]&lt;=30,"10 to 30 ",calls[[#This Row],[Duration]]&lt;=60,"30 to 60 mins",calls[[#This Row],[Duration]]&lt;=120,"1 to 2 hours",TRUE,"More than 2 hours")</f>
        <v>1 to 2 hours</v>
      </c>
      <c r="L176">
        <f>ROUND(calls[[#This Row],[Satisfaction Rating]],0)</f>
        <v>5</v>
      </c>
    </row>
    <row r="177" spans="2:12" x14ac:dyDescent="0.35">
      <c r="B177" s="24" t="s">
        <v>199</v>
      </c>
      <c r="C177" s="4" t="s">
        <v>15</v>
      </c>
      <c r="D177" s="4">
        <v>131</v>
      </c>
      <c r="E177" s="5" t="s">
        <v>10</v>
      </c>
      <c r="F177" s="10">
        <v>44990</v>
      </c>
      <c r="G177" s="4">
        <v>140</v>
      </c>
      <c r="H177" s="25">
        <v>4.0999999999999996</v>
      </c>
      <c r="I177">
        <f>IF(MONTH(calls[[#This Row],[Date of Call]])&lt;=6,YEAR(calls[[#This Row],[Date of Call]]),YEAR(calls[[#This Row],[Date of Call]])+1)</f>
        <v>2023</v>
      </c>
      <c r="J177" t="str">
        <f>TEXT(calls[[#This Row],[Date of Call]],"DDDD")</f>
        <v>Sunday</v>
      </c>
      <c r="K177" t="str">
        <f>_xlfn.IFS(calls[[#This Row],[Duration]]&lt;=10,"Under 10 mins",calls[[#This Row],[Duration]]&lt;=30,"10 to 30 ",calls[[#This Row],[Duration]]&lt;=60,"30 to 60 mins",calls[[#This Row],[Duration]]&lt;=120,"1 to 2 hours",TRUE,"More than 2 hours")</f>
        <v>More than 2 hours</v>
      </c>
      <c r="L177">
        <f>ROUND(calls[[#This Row],[Satisfaction Rating]],0)</f>
        <v>4</v>
      </c>
    </row>
    <row r="178" spans="2:12" x14ac:dyDescent="0.35">
      <c r="B178" s="24" t="s">
        <v>200</v>
      </c>
      <c r="C178" s="4" t="s">
        <v>16</v>
      </c>
      <c r="D178" s="4">
        <v>67</v>
      </c>
      <c r="E178" s="5" t="s">
        <v>11</v>
      </c>
      <c r="F178" s="10">
        <v>44990</v>
      </c>
      <c r="G178" s="4">
        <v>40</v>
      </c>
      <c r="H178" s="25">
        <v>5</v>
      </c>
      <c r="I178">
        <f>IF(MONTH(calls[[#This Row],[Date of Call]])&lt;=6,YEAR(calls[[#This Row],[Date of Call]]),YEAR(calls[[#This Row],[Date of Call]])+1)</f>
        <v>2023</v>
      </c>
      <c r="J178" t="str">
        <f>TEXT(calls[[#This Row],[Date of Call]],"DDDD")</f>
        <v>Sunday</v>
      </c>
      <c r="K178" t="str">
        <f>_xlfn.IFS(calls[[#This Row],[Duration]]&lt;=10,"Under 10 mins",calls[[#This Row],[Duration]]&lt;=30,"10 to 30 ",calls[[#This Row],[Duration]]&lt;=60,"30 to 60 mins",calls[[#This Row],[Duration]]&lt;=120,"1 to 2 hours",TRUE,"More than 2 hours")</f>
        <v>1 to 2 hours</v>
      </c>
      <c r="L178">
        <f>ROUND(calls[[#This Row],[Satisfaction Rating]],0)</f>
        <v>5</v>
      </c>
    </row>
    <row r="179" spans="2:12" x14ac:dyDescent="0.35">
      <c r="B179" s="24" t="s">
        <v>201</v>
      </c>
      <c r="C179" s="4" t="s">
        <v>5</v>
      </c>
      <c r="D179" s="4">
        <v>71</v>
      </c>
      <c r="E179" s="5" t="s">
        <v>6</v>
      </c>
      <c r="F179" s="10">
        <v>44990</v>
      </c>
      <c r="G179" s="4">
        <v>102</v>
      </c>
      <c r="H179" s="25">
        <v>4.7</v>
      </c>
      <c r="I179">
        <f>IF(MONTH(calls[[#This Row],[Date of Call]])&lt;=6,YEAR(calls[[#This Row],[Date of Call]]),YEAR(calls[[#This Row],[Date of Call]])+1)</f>
        <v>2023</v>
      </c>
      <c r="J179" t="str">
        <f>TEXT(calls[[#This Row],[Date of Call]],"DDDD")</f>
        <v>Sunday</v>
      </c>
      <c r="K179" t="str">
        <f>_xlfn.IFS(calls[[#This Row],[Duration]]&lt;=10,"Under 10 mins",calls[[#This Row],[Duration]]&lt;=30,"10 to 30 ",calls[[#This Row],[Duration]]&lt;=60,"30 to 60 mins",calls[[#This Row],[Duration]]&lt;=120,"1 to 2 hours",TRUE,"More than 2 hours")</f>
        <v>1 to 2 hours</v>
      </c>
      <c r="L179">
        <f>ROUND(calls[[#This Row],[Satisfaction Rating]],0)</f>
        <v>5</v>
      </c>
    </row>
    <row r="180" spans="2:12" x14ac:dyDescent="0.35">
      <c r="B180" s="24" t="s">
        <v>202</v>
      </c>
      <c r="C180" s="4" t="s">
        <v>15</v>
      </c>
      <c r="D180" s="4">
        <v>113</v>
      </c>
      <c r="E180" s="5" t="s">
        <v>10</v>
      </c>
      <c r="F180" s="10">
        <v>44990</v>
      </c>
      <c r="G180" s="4">
        <v>42</v>
      </c>
      <c r="H180" s="25">
        <v>4.2</v>
      </c>
      <c r="I180">
        <f>IF(MONTH(calls[[#This Row],[Date of Call]])&lt;=6,YEAR(calls[[#This Row],[Date of Call]]),YEAR(calls[[#This Row],[Date of Call]])+1)</f>
        <v>2023</v>
      </c>
      <c r="J180" t="str">
        <f>TEXT(calls[[#This Row],[Date of Call]],"DDDD")</f>
        <v>Sunday</v>
      </c>
      <c r="K180" t="str">
        <f>_xlfn.IFS(calls[[#This Row],[Duration]]&lt;=10,"Under 10 mins",calls[[#This Row],[Duration]]&lt;=30,"10 to 30 ",calls[[#This Row],[Duration]]&lt;=60,"30 to 60 mins",calls[[#This Row],[Duration]]&lt;=120,"1 to 2 hours",TRUE,"More than 2 hours")</f>
        <v>1 to 2 hours</v>
      </c>
      <c r="L180">
        <f>ROUND(calls[[#This Row],[Satisfaction Rating]],0)</f>
        <v>4</v>
      </c>
    </row>
    <row r="181" spans="2:12" x14ac:dyDescent="0.35">
      <c r="B181" s="24" t="s">
        <v>203</v>
      </c>
      <c r="C181" s="4" t="s">
        <v>7</v>
      </c>
      <c r="D181" s="4">
        <v>53</v>
      </c>
      <c r="E181" s="5" t="s">
        <v>9</v>
      </c>
      <c r="F181" s="10">
        <v>44991</v>
      </c>
      <c r="G181" s="4">
        <v>210</v>
      </c>
      <c r="H181" s="25">
        <v>3.9</v>
      </c>
      <c r="I181">
        <f>IF(MONTH(calls[[#This Row],[Date of Call]])&lt;=6,YEAR(calls[[#This Row],[Date of Call]]),YEAR(calls[[#This Row],[Date of Call]])+1)</f>
        <v>2023</v>
      </c>
      <c r="J181" t="str">
        <f>TEXT(calls[[#This Row],[Date of Call]],"DDDD")</f>
        <v>Monday</v>
      </c>
      <c r="K181" t="str">
        <f>_xlfn.IFS(calls[[#This Row],[Duration]]&lt;=10,"Under 10 mins",calls[[#This Row],[Duration]]&lt;=30,"10 to 30 ",calls[[#This Row],[Duration]]&lt;=60,"30 to 60 mins",calls[[#This Row],[Duration]]&lt;=120,"1 to 2 hours",TRUE,"More than 2 hours")</f>
        <v>30 to 60 mins</v>
      </c>
      <c r="L181">
        <f>ROUND(calls[[#This Row],[Satisfaction Rating]],0)</f>
        <v>4</v>
      </c>
    </row>
    <row r="182" spans="2:12" x14ac:dyDescent="0.35">
      <c r="B182" s="24" t="s">
        <v>204</v>
      </c>
      <c r="C182" s="4" t="s">
        <v>15</v>
      </c>
      <c r="D182" s="4">
        <v>153</v>
      </c>
      <c r="E182" s="5" t="s">
        <v>11</v>
      </c>
      <c r="F182" s="10">
        <v>44991</v>
      </c>
      <c r="G182" s="4">
        <v>34</v>
      </c>
      <c r="H182" s="25">
        <v>3</v>
      </c>
      <c r="I182">
        <f>IF(MONTH(calls[[#This Row],[Date of Call]])&lt;=6,YEAR(calls[[#This Row],[Date of Call]]),YEAR(calls[[#This Row],[Date of Call]])+1)</f>
        <v>2023</v>
      </c>
      <c r="J182" t="str">
        <f>TEXT(calls[[#This Row],[Date of Call]],"DDDD")</f>
        <v>Monday</v>
      </c>
      <c r="K182" t="str">
        <f>_xlfn.IFS(calls[[#This Row],[Duration]]&lt;=10,"Under 10 mins",calls[[#This Row],[Duration]]&lt;=30,"10 to 30 ",calls[[#This Row],[Duration]]&lt;=60,"30 to 60 mins",calls[[#This Row],[Duration]]&lt;=120,"1 to 2 hours",TRUE,"More than 2 hours")</f>
        <v>More than 2 hours</v>
      </c>
      <c r="L182">
        <f>ROUND(calls[[#This Row],[Satisfaction Rating]],0)</f>
        <v>3</v>
      </c>
    </row>
    <row r="183" spans="2:12" x14ac:dyDescent="0.35">
      <c r="B183" s="24" t="s">
        <v>205</v>
      </c>
      <c r="C183" s="4" t="s">
        <v>16</v>
      </c>
      <c r="D183" s="4">
        <v>73</v>
      </c>
      <c r="E183" s="5" t="s">
        <v>13</v>
      </c>
      <c r="F183" s="10">
        <v>44991</v>
      </c>
      <c r="G183" s="4">
        <v>215</v>
      </c>
      <c r="H183" s="25">
        <v>3.6</v>
      </c>
      <c r="I183">
        <f>IF(MONTH(calls[[#This Row],[Date of Call]])&lt;=6,YEAR(calls[[#This Row],[Date of Call]]),YEAR(calls[[#This Row],[Date of Call]])+1)</f>
        <v>2023</v>
      </c>
      <c r="J183" t="str">
        <f>TEXT(calls[[#This Row],[Date of Call]],"DDDD")</f>
        <v>Monday</v>
      </c>
      <c r="K183" t="str">
        <f>_xlfn.IFS(calls[[#This Row],[Duration]]&lt;=10,"Under 10 mins",calls[[#This Row],[Duration]]&lt;=30,"10 to 30 ",calls[[#This Row],[Duration]]&lt;=60,"30 to 60 mins",calls[[#This Row],[Duration]]&lt;=120,"1 to 2 hours",TRUE,"More than 2 hours")</f>
        <v>1 to 2 hours</v>
      </c>
      <c r="L183">
        <f>ROUND(calls[[#This Row],[Satisfaction Rating]],0)</f>
        <v>4</v>
      </c>
    </row>
    <row r="184" spans="2:12" x14ac:dyDescent="0.35">
      <c r="B184" s="24" t="s">
        <v>206</v>
      </c>
      <c r="C184" s="4" t="s">
        <v>22</v>
      </c>
      <c r="D184" s="4">
        <v>62</v>
      </c>
      <c r="E184" s="5" t="s">
        <v>13</v>
      </c>
      <c r="F184" s="10">
        <v>44991</v>
      </c>
      <c r="G184" s="4">
        <v>32</v>
      </c>
      <c r="H184" s="25">
        <v>0.7</v>
      </c>
      <c r="I184">
        <f>IF(MONTH(calls[[#This Row],[Date of Call]])&lt;=6,YEAR(calls[[#This Row],[Date of Call]]),YEAR(calls[[#This Row],[Date of Call]])+1)</f>
        <v>2023</v>
      </c>
      <c r="J184" t="str">
        <f>TEXT(calls[[#This Row],[Date of Call]],"DDDD")</f>
        <v>Monday</v>
      </c>
      <c r="K184" t="str">
        <f>_xlfn.IFS(calls[[#This Row],[Duration]]&lt;=10,"Under 10 mins",calls[[#This Row],[Duration]]&lt;=30,"10 to 30 ",calls[[#This Row],[Duration]]&lt;=60,"30 to 60 mins",calls[[#This Row],[Duration]]&lt;=120,"1 to 2 hours",TRUE,"More than 2 hours")</f>
        <v>1 to 2 hours</v>
      </c>
      <c r="L184">
        <f>ROUND(calls[[#This Row],[Satisfaction Rating]],0)</f>
        <v>1</v>
      </c>
    </row>
    <row r="185" spans="2:12" x14ac:dyDescent="0.35">
      <c r="B185" s="24" t="s">
        <v>207</v>
      </c>
      <c r="C185" s="4" t="s">
        <v>8</v>
      </c>
      <c r="D185" s="4">
        <v>115</v>
      </c>
      <c r="E185" s="5" t="s">
        <v>9</v>
      </c>
      <c r="F185" s="10">
        <v>44992</v>
      </c>
      <c r="G185" s="4">
        <v>48</v>
      </c>
      <c r="H185" s="25">
        <v>4.7</v>
      </c>
      <c r="I185">
        <f>IF(MONTH(calls[[#This Row],[Date of Call]])&lt;=6,YEAR(calls[[#This Row],[Date of Call]]),YEAR(calls[[#This Row],[Date of Call]])+1)</f>
        <v>2023</v>
      </c>
      <c r="J185" t="str">
        <f>TEXT(calls[[#This Row],[Date of Call]],"DDDD")</f>
        <v>Tuesday</v>
      </c>
      <c r="K185" t="str">
        <f>_xlfn.IFS(calls[[#This Row],[Duration]]&lt;=10,"Under 10 mins",calls[[#This Row],[Duration]]&lt;=30,"10 to 30 ",calls[[#This Row],[Duration]]&lt;=60,"30 to 60 mins",calls[[#This Row],[Duration]]&lt;=120,"1 to 2 hours",TRUE,"More than 2 hours")</f>
        <v>1 to 2 hours</v>
      </c>
      <c r="L185">
        <f>ROUND(calls[[#This Row],[Satisfaction Rating]],0)</f>
        <v>5</v>
      </c>
    </row>
    <row r="186" spans="2:12" x14ac:dyDescent="0.35">
      <c r="B186" s="24" t="s">
        <v>208</v>
      </c>
      <c r="C186" s="4" t="s">
        <v>15</v>
      </c>
      <c r="D186" s="4">
        <v>69</v>
      </c>
      <c r="E186" s="5" t="s">
        <v>9</v>
      </c>
      <c r="F186" s="10">
        <v>44992</v>
      </c>
      <c r="G186" s="4">
        <v>132</v>
      </c>
      <c r="H186" s="25">
        <v>4.5</v>
      </c>
      <c r="I186">
        <f>IF(MONTH(calls[[#This Row],[Date of Call]])&lt;=6,YEAR(calls[[#This Row],[Date of Call]]),YEAR(calls[[#This Row],[Date of Call]])+1)</f>
        <v>2023</v>
      </c>
      <c r="J186" t="str">
        <f>TEXT(calls[[#This Row],[Date of Call]],"DDDD")</f>
        <v>Tuesday</v>
      </c>
      <c r="K186" t="str">
        <f>_xlfn.IFS(calls[[#This Row],[Duration]]&lt;=10,"Under 10 mins",calls[[#This Row],[Duration]]&lt;=30,"10 to 30 ",calls[[#This Row],[Duration]]&lt;=60,"30 to 60 mins",calls[[#This Row],[Duration]]&lt;=120,"1 to 2 hours",TRUE,"More than 2 hours")</f>
        <v>1 to 2 hours</v>
      </c>
      <c r="L186">
        <f>ROUND(calls[[#This Row],[Satisfaction Rating]],0)</f>
        <v>5</v>
      </c>
    </row>
    <row r="187" spans="2:12" x14ac:dyDescent="0.35">
      <c r="B187" s="24" t="s">
        <v>209</v>
      </c>
      <c r="C187" s="4" t="s">
        <v>24</v>
      </c>
      <c r="D187" s="4">
        <v>103</v>
      </c>
      <c r="E187" s="5" t="s">
        <v>10</v>
      </c>
      <c r="F187" s="10">
        <v>44992</v>
      </c>
      <c r="G187" s="4">
        <v>172</v>
      </c>
      <c r="H187" s="25">
        <v>4.3</v>
      </c>
      <c r="I187">
        <f>IF(MONTH(calls[[#This Row],[Date of Call]])&lt;=6,YEAR(calls[[#This Row],[Date of Call]]),YEAR(calls[[#This Row],[Date of Call]])+1)</f>
        <v>2023</v>
      </c>
      <c r="J187" t="str">
        <f>TEXT(calls[[#This Row],[Date of Call]],"DDDD")</f>
        <v>Tuesday</v>
      </c>
      <c r="K187" t="str">
        <f>_xlfn.IFS(calls[[#This Row],[Duration]]&lt;=10,"Under 10 mins",calls[[#This Row],[Duration]]&lt;=30,"10 to 30 ",calls[[#This Row],[Duration]]&lt;=60,"30 to 60 mins",calls[[#This Row],[Duration]]&lt;=120,"1 to 2 hours",TRUE,"More than 2 hours")</f>
        <v>1 to 2 hours</v>
      </c>
      <c r="L187">
        <f>ROUND(calls[[#This Row],[Satisfaction Rating]],0)</f>
        <v>4</v>
      </c>
    </row>
    <row r="188" spans="2:12" x14ac:dyDescent="0.35">
      <c r="B188" s="24" t="s">
        <v>210</v>
      </c>
      <c r="C188" s="4" t="s">
        <v>24</v>
      </c>
      <c r="D188" s="4">
        <v>75</v>
      </c>
      <c r="E188" s="5" t="s">
        <v>10</v>
      </c>
      <c r="F188" s="10">
        <v>44992</v>
      </c>
      <c r="G188" s="4">
        <v>111</v>
      </c>
      <c r="H188" s="25">
        <v>3.4</v>
      </c>
      <c r="I188">
        <f>IF(MONTH(calls[[#This Row],[Date of Call]])&lt;=6,YEAR(calls[[#This Row],[Date of Call]]),YEAR(calls[[#This Row],[Date of Call]])+1)</f>
        <v>2023</v>
      </c>
      <c r="J188" t="str">
        <f>TEXT(calls[[#This Row],[Date of Call]],"DDDD")</f>
        <v>Tuesday</v>
      </c>
      <c r="K188" t="str">
        <f>_xlfn.IFS(calls[[#This Row],[Duration]]&lt;=10,"Under 10 mins",calls[[#This Row],[Duration]]&lt;=30,"10 to 30 ",calls[[#This Row],[Duration]]&lt;=60,"30 to 60 mins",calls[[#This Row],[Duration]]&lt;=120,"1 to 2 hours",TRUE,"More than 2 hours")</f>
        <v>1 to 2 hours</v>
      </c>
      <c r="L188">
        <f>ROUND(calls[[#This Row],[Satisfaction Rating]],0)</f>
        <v>3</v>
      </c>
    </row>
    <row r="189" spans="2:12" x14ac:dyDescent="0.35">
      <c r="B189" s="24" t="s">
        <v>211</v>
      </c>
      <c r="C189" s="4" t="s">
        <v>14</v>
      </c>
      <c r="D189" s="4">
        <v>92</v>
      </c>
      <c r="E189" s="5" t="s">
        <v>10</v>
      </c>
      <c r="F189" s="10">
        <v>44992</v>
      </c>
      <c r="G189" s="4">
        <v>58</v>
      </c>
      <c r="H189" s="25">
        <v>3.6</v>
      </c>
      <c r="I189">
        <f>IF(MONTH(calls[[#This Row],[Date of Call]])&lt;=6,YEAR(calls[[#This Row],[Date of Call]]),YEAR(calls[[#This Row],[Date of Call]])+1)</f>
        <v>2023</v>
      </c>
      <c r="J189" t="str">
        <f>TEXT(calls[[#This Row],[Date of Call]],"DDDD")</f>
        <v>Tuesday</v>
      </c>
      <c r="K189" t="str">
        <f>_xlfn.IFS(calls[[#This Row],[Duration]]&lt;=10,"Under 10 mins",calls[[#This Row],[Duration]]&lt;=30,"10 to 30 ",calls[[#This Row],[Duration]]&lt;=60,"30 to 60 mins",calls[[#This Row],[Duration]]&lt;=120,"1 to 2 hours",TRUE,"More than 2 hours")</f>
        <v>1 to 2 hours</v>
      </c>
      <c r="L189">
        <f>ROUND(calls[[#This Row],[Satisfaction Rating]],0)</f>
        <v>4</v>
      </c>
    </row>
    <row r="190" spans="2:12" x14ac:dyDescent="0.35">
      <c r="B190" s="24" t="s">
        <v>212</v>
      </c>
      <c r="C190" s="4" t="s">
        <v>14</v>
      </c>
      <c r="D190" s="4">
        <v>41</v>
      </c>
      <c r="E190" s="5" t="s">
        <v>13</v>
      </c>
      <c r="F190" s="10">
        <v>44992</v>
      </c>
      <c r="G190" s="4">
        <v>68</v>
      </c>
      <c r="H190" s="25">
        <v>4</v>
      </c>
      <c r="I190">
        <f>IF(MONTH(calls[[#This Row],[Date of Call]])&lt;=6,YEAR(calls[[#This Row],[Date of Call]]),YEAR(calls[[#This Row],[Date of Call]])+1)</f>
        <v>2023</v>
      </c>
      <c r="J190" t="str">
        <f>TEXT(calls[[#This Row],[Date of Call]],"DDDD")</f>
        <v>Tuesday</v>
      </c>
      <c r="K190" t="str">
        <f>_xlfn.IFS(calls[[#This Row],[Duration]]&lt;=10,"Under 10 mins",calls[[#This Row],[Duration]]&lt;=30,"10 to 30 ",calls[[#This Row],[Duration]]&lt;=60,"30 to 60 mins",calls[[#This Row],[Duration]]&lt;=120,"1 to 2 hours",TRUE,"More than 2 hours")</f>
        <v>30 to 60 mins</v>
      </c>
      <c r="L190">
        <f>ROUND(calls[[#This Row],[Satisfaction Rating]],0)</f>
        <v>4</v>
      </c>
    </row>
    <row r="191" spans="2:12" x14ac:dyDescent="0.35">
      <c r="B191" s="24" t="s">
        <v>213</v>
      </c>
      <c r="C191" s="4" t="s">
        <v>24</v>
      </c>
      <c r="D191" s="4">
        <v>134</v>
      </c>
      <c r="E191" s="5" t="s">
        <v>11</v>
      </c>
      <c r="F191" s="10">
        <v>44992</v>
      </c>
      <c r="G191" s="4">
        <v>160</v>
      </c>
      <c r="H191" s="25">
        <v>4.5</v>
      </c>
      <c r="I191">
        <f>IF(MONTH(calls[[#This Row],[Date of Call]])&lt;=6,YEAR(calls[[#This Row],[Date of Call]]),YEAR(calls[[#This Row],[Date of Call]])+1)</f>
        <v>2023</v>
      </c>
      <c r="J191" t="str">
        <f>TEXT(calls[[#This Row],[Date of Call]],"DDDD")</f>
        <v>Tuesday</v>
      </c>
      <c r="K191" t="str">
        <f>_xlfn.IFS(calls[[#This Row],[Duration]]&lt;=10,"Under 10 mins",calls[[#This Row],[Duration]]&lt;=30,"10 to 30 ",calls[[#This Row],[Duration]]&lt;=60,"30 to 60 mins",calls[[#This Row],[Duration]]&lt;=120,"1 to 2 hours",TRUE,"More than 2 hours")</f>
        <v>More than 2 hours</v>
      </c>
      <c r="L191">
        <f>ROUND(calls[[#This Row],[Satisfaction Rating]],0)</f>
        <v>5</v>
      </c>
    </row>
    <row r="192" spans="2:12" x14ac:dyDescent="0.35">
      <c r="B192" s="24" t="s">
        <v>214</v>
      </c>
      <c r="C192" s="4" t="s">
        <v>17</v>
      </c>
      <c r="D192" s="4">
        <v>80</v>
      </c>
      <c r="E192" s="5" t="s">
        <v>6</v>
      </c>
      <c r="F192" s="10">
        <v>44992</v>
      </c>
      <c r="G192" s="4">
        <v>45</v>
      </c>
      <c r="H192" s="25">
        <v>3</v>
      </c>
      <c r="I192">
        <f>IF(MONTH(calls[[#This Row],[Date of Call]])&lt;=6,YEAR(calls[[#This Row],[Date of Call]]),YEAR(calls[[#This Row],[Date of Call]])+1)</f>
        <v>2023</v>
      </c>
      <c r="J192" t="str">
        <f>TEXT(calls[[#This Row],[Date of Call]],"DDDD")</f>
        <v>Tuesday</v>
      </c>
      <c r="K192" t="str">
        <f>_xlfn.IFS(calls[[#This Row],[Duration]]&lt;=10,"Under 10 mins",calls[[#This Row],[Duration]]&lt;=30,"10 to 30 ",calls[[#This Row],[Duration]]&lt;=60,"30 to 60 mins",calls[[#This Row],[Duration]]&lt;=120,"1 to 2 hours",TRUE,"More than 2 hours")</f>
        <v>1 to 2 hours</v>
      </c>
      <c r="L192">
        <f>ROUND(calls[[#This Row],[Satisfaction Rating]],0)</f>
        <v>3</v>
      </c>
    </row>
    <row r="193" spans="2:12" x14ac:dyDescent="0.35">
      <c r="B193" s="24" t="s">
        <v>215</v>
      </c>
      <c r="C193" s="4" t="s">
        <v>5</v>
      </c>
      <c r="D193" s="4">
        <v>103</v>
      </c>
      <c r="E193" s="5" t="s">
        <v>9</v>
      </c>
      <c r="F193" s="10">
        <v>44993</v>
      </c>
      <c r="G193" s="4">
        <v>117</v>
      </c>
      <c r="H193" s="25">
        <v>3</v>
      </c>
      <c r="I193">
        <f>IF(MONTH(calls[[#This Row],[Date of Call]])&lt;=6,YEAR(calls[[#This Row],[Date of Call]]),YEAR(calls[[#This Row],[Date of Call]])+1)</f>
        <v>2023</v>
      </c>
      <c r="J193" t="str">
        <f>TEXT(calls[[#This Row],[Date of Call]],"DDDD")</f>
        <v>Wednesday</v>
      </c>
      <c r="K193" t="str">
        <f>_xlfn.IFS(calls[[#This Row],[Duration]]&lt;=10,"Under 10 mins",calls[[#This Row],[Duration]]&lt;=30,"10 to 30 ",calls[[#This Row],[Duration]]&lt;=60,"30 to 60 mins",calls[[#This Row],[Duration]]&lt;=120,"1 to 2 hours",TRUE,"More than 2 hours")</f>
        <v>1 to 2 hours</v>
      </c>
      <c r="L193">
        <f>ROUND(calls[[#This Row],[Satisfaction Rating]],0)</f>
        <v>3</v>
      </c>
    </row>
    <row r="194" spans="2:12" x14ac:dyDescent="0.35">
      <c r="B194" s="24" t="s">
        <v>216</v>
      </c>
      <c r="C194" s="4" t="s">
        <v>7</v>
      </c>
      <c r="D194" s="4">
        <v>20</v>
      </c>
      <c r="E194" s="5" t="s">
        <v>10</v>
      </c>
      <c r="F194" s="10">
        <v>44994</v>
      </c>
      <c r="G194" s="4">
        <v>22</v>
      </c>
      <c r="H194" s="25">
        <v>1.6</v>
      </c>
      <c r="I194">
        <f>IF(MONTH(calls[[#This Row],[Date of Call]])&lt;=6,YEAR(calls[[#This Row],[Date of Call]]),YEAR(calls[[#This Row],[Date of Call]])+1)</f>
        <v>2023</v>
      </c>
      <c r="J194" t="str">
        <f>TEXT(calls[[#This Row],[Date of Call]],"DDDD")</f>
        <v>Thursday</v>
      </c>
      <c r="K194" t="str">
        <f>_xlfn.IFS(calls[[#This Row],[Duration]]&lt;=10,"Under 10 mins",calls[[#This Row],[Duration]]&lt;=30,"10 to 30 ",calls[[#This Row],[Duration]]&lt;=60,"30 to 60 mins",calls[[#This Row],[Duration]]&lt;=120,"1 to 2 hours",TRUE,"More than 2 hours")</f>
        <v xml:space="preserve">10 to 30 </v>
      </c>
      <c r="L194">
        <f>ROUND(calls[[#This Row],[Satisfaction Rating]],0)</f>
        <v>2</v>
      </c>
    </row>
    <row r="195" spans="2:12" x14ac:dyDescent="0.35">
      <c r="B195" s="24" t="s">
        <v>217</v>
      </c>
      <c r="C195" s="4" t="s">
        <v>5</v>
      </c>
      <c r="D195" s="4">
        <v>75</v>
      </c>
      <c r="E195" s="5" t="s">
        <v>6</v>
      </c>
      <c r="F195" s="10">
        <v>44994</v>
      </c>
      <c r="G195" s="4">
        <v>195</v>
      </c>
      <c r="H195" s="25">
        <v>3</v>
      </c>
      <c r="I195">
        <f>IF(MONTH(calls[[#This Row],[Date of Call]])&lt;=6,YEAR(calls[[#This Row],[Date of Call]]),YEAR(calls[[#This Row],[Date of Call]])+1)</f>
        <v>2023</v>
      </c>
      <c r="J195" t="str">
        <f>TEXT(calls[[#This Row],[Date of Call]],"DDDD")</f>
        <v>Thursday</v>
      </c>
      <c r="K195" t="str">
        <f>_xlfn.IFS(calls[[#This Row],[Duration]]&lt;=10,"Under 10 mins",calls[[#This Row],[Duration]]&lt;=30,"10 to 30 ",calls[[#This Row],[Duration]]&lt;=60,"30 to 60 mins",calls[[#This Row],[Duration]]&lt;=120,"1 to 2 hours",TRUE,"More than 2 hours")</f>
        <v>1 to 2 hours</v>
      </c>
      <c r="L195">
        <f>ROUND(calls[[#This Row],[Satisfaction Rating]],0)</f>
        <v>3</v>
      </c>
    </row>
    <row r="196" spans="2:12" x14ac:dyDescent="0.35">
      <c r="B196" s="24" t="s">
        <v>218</v>
      </c>
      <c r="C196" s="4" t="s">
        <v>14</v>
      </c>
      <c r="D196" s="4">
        <v>80</v>
      </c>
      <c r="E196" s="5" t="s">
        <v>11</v>
      </c>
      <c r="F196" s="10">
        <v>44994</v>
      </c>
      <c r="G196" s="4">
        <v>168</v>
      </c>
      <c r="H196" s="25">
        <v>3.7</v>
      </c>
      <c r="I196">
        <f>IF(MONTH(calls[[#This Row],[Date of Call]])&lt;=6,YEAR(calls[[#This Row],[Date of Call]]),YEAR(calls[[#This Row],[Date of Call]])+1)</f>
        <v>2023</v>
      </c>
      <c r="J196" t="str">
        <f>TEXT(calls[[#This Row],[Date of Call]],"DDDD")</f>
        <v>Thursday</v>
      </c>
      <c r="K196" t="str">
        <f>_xlfn.IFS(calls[[#This Row],[Duration]]&lt;=10,"Under 10 mins",calls[[#This Row],[Duration]]&lt;=30,"10 to 30 ",calls[[#This Row],[Duration]]&lt;=60,"30 to 60 mins",calls[[#This Row],[Duration]]&lt;=120,"1 to 2 hours",TRUE,"More than 2 hours")</f>
        <v>1 to 2 hours</v>
      </c>
      <c r="L196">
        <f>ROUND(calls[[#This Row],[Satisfaction Rating]],0)</f>
        <v>4</v>
      </c>
    </row>
    <row r="197" spans="2:12" x14ac:dyDescent="0.35">
      <c r="B197" s="24" t="s">
        <v>219</v>
      </c>
      <c r="C197" s="4" t="s">
        <v>15</v>
      </c>
      <c r="D197" s="4">
        <v>85</v>
      </c>
      <c r="E197" s="5" t="s">
        <v>13</v>
      </c>
      <c r="F197" s="10">
        <v>44995</v>
      </c>
      <c r="G197" s="4">
        <v>46</v>
      </c>
      <c r="H197" s="25">
        <v>4.9000000000000004</v>
      </c>
      <c r="I197">
        <f>IF(MONTH(calls[[#This Row],[Date of Call]])&lt;=6,YEAR(calls[[#This Row],[Date of Call]]),YEAR(calls[[#This Row],[Date of Call]])+1)</f>
        <v>2023</v>
      </c>
      <c r="J197" t="str">
        <f>TEXT(calls[[#This Row],[Date of Call]],"DDDD")</f>
        <v>Friday</v>
      </c>
      <c r="K197" t="str">
        <f>_xlfn.IFS(calls[[#This Row],[Duration]]&lt;=10,"Under 10 mins",calls[[#This Row],[Duration]]&lt;=30,"10 to 30 ",calls[[#This Row],[Duration]]&lt;=60,"30 to 60 mins",calls[[#This Row],[Duration]]&lt;=120,"1 to 2 hours",TRUE,"More than 2 hours")</f>
        <v>1 to 2 hours</v>
      </c>
      <c r="L197">
        <f>ROUND(calls[[#This Row],[Satisfaction Rating]],0)</f>
        <v>5</v>
      </c>
    </row>
    <row r="198" spans="2:12" x14ac:dyDescent="0.35">
      <c r="B198" s="24" t="s">
        <v>220</v>
      </c>
      <c r="C198" s="4" t="s">
        <v>12</v>
      </c>
      <c r="D198" s="4">
        <v>155</v>
      </c>
      <c r="E198" s="5" t="s">
        <v>10</v>
      </c>
      <c r="F198" s="10">
        <v>44995</v>
      </c>
      <c r="G198" s="4">
        <v>164</v>
      </c>
      <c r="H198" s="25">
        <v>3.4</v>
      </c>
      <c r="I198">
        <f>IF(MONTH(calls[[#This Row],[Date of Call]])&lt;=6,YEAR(calls[[#This Row],[Date of Call]]),YEAR(calls[[#This Row],[Date of Call]])+1)</f>
        <v>2023</v>
      </c>
      <c r="J198" t="str">
        <f>TEXT(calls[[#This Row],[Date of Call]],"DDDD")</f>
        <v>Friday</v>
      </c>
      <c r="K198" t="str">
        <f>_xlfn.IFS(calls[[#This Row],[Duration]]&lt;=10,"Under 10 mins",calls[[#This Row],[Duration]]&lt;=30,"10 to 30 ",calls[[#This Row],[Duration]]&lt;=60,"30 to 60 mins",calls[[#This Row],[Duration]]&lt;=120,"1 to 2 hours",TRUE,"More than 2 hours")</f>
        <v>More than 2 hours</v>
      </c>
      <c r="L198">
        <f>ROUND(calls[[#This Row],[Satisfaction Rating]],0)</f>
        <v>3</v>
      </c>
    </row>
    <row r="199" spans="2:12" x14ac:dyDescent="0.35">
      <c r="B199" s="24" t="s">
        <v>221</v>
      </c>
      <c r="C199" s="4" t="s">
        <v>15</v>
      </c>
      <c r="D199" s="4">
        <v>63</v>
      </c>
      <c r="E199" s="5" t="s">
        <v>13</v>
      </c>
      <c r="F199" s="10">
        <v>44995</v>
      </c>
      <c r="G199" s="4">
        <v>48</v>
      </c>
      <c r="H199" s="25">
        <v>5</v>
      </c>
      <c r="I199">
        <f>IF(MONTH(calls[[#This Row],[Date of Call]])&lt;=6,YEAR(calls[[#This Row],[Date of Call]]),YEAR(calls[[#This Row],[Date of Call]])+1)</f>
        <v>2023</v>
      </c>
      <c r="J199" t="str">
        <f>TEXT(calls[[#This Row],[Date of Call]],"DDDD")</f>
        <v>Friday</v>
      </c>
      <c r="K199" t="str">
        <f>_xlfn.IFS(calls[[#This Row],[Duration]]&lt;=10,"Under 10 mins",calls[[#This Row],[Duration]]&lt;=30,"10 to 30 ",calls[[#This Row],[Duration]]&lt;=60,"30 to 60 mins",calls[[#This Row],[Duration]]&lt;=120,"1 to 2 hours",TRUE,"More than 2 hours")</f>
        <v>1 to 2 hours</v>
      </c>
      <c r="L199">
        <f>ROUND(calls[[#This Row],[Satisfaction Rating]],0)</f>
        <v>5</v>
      </c>
    </row>
    <row r="200" spans="2:12" x14ac:dyDescent="0.35">
      <c r="B200" s="24" t="s">
        <v>222</v>
      </c>
      <c r="C200" s="4" t="s">
        <v>23</v>
      </c>
      <c r="D200" s="4">
        <v>105</v>
      </c>
      <c r="E200" s="5" t="s">
        <v>9</v>
      </c>
      <c r="F200" s="10">
        <v>44995</v>
      </c>
      <c r="G200" s="4">
        <v>96</v>
      </c>
      <c r="H200" s="25">
        <v>5</v>
      </c>
      <c r="I200">
        <f>IF(MONTH(calls[[#This Row],[Date of Call]])&lt;=6,YEAR(calls[[#This Row],[Date of Call]]),YEAR(calls[[#This Row],[Date of Call]])+1)</f>
        <v>2023</v>
      </c>
      <c r="J200" t="str">
        <f>TEXT(calls[[#This Row],[Date of Call]],"DDDD")</f>
        <v>Friday</v>
      </c>
      <c r="K200" t="str">
        <f>_xlfn.IFS(calls[[#This Row],[Duration]]&lt;=10,"Under 10 mins",calls[[#This Row],[Duration]]&lt;=30,"10 to 30 ",calls[[#This Row],[Duration]]&lt;=60,"30 to 60 mins",calls[[#This Row],[Duration]]&lt;=120,"1 to 2 hours",TRUE,"More than 2 hours")</f>
        <v>1 to 2 hours</v>
      </c>
      <c r="L200">
        <f>ROUND(calls[[#This Row],[Satisfaction Rating]],0)</f>
        <v>5</v>
      </c>
    </row>
    <row r="201" spans="2:12" x14ac:dyDescent="0.35">
      <c r="B201" s="24" t="s">
        <v>223</v>
      </c>
      <c r="C201" s="4" t="s">
        <v>15</v>
      </c>
      <c r="D201" s="4">
        <v>71</v>
      </c>
      <c r="E201" s="5" t="s">
        <v>13</v>
      </c>
      <c r="F201" s="10">
        <v>44995</v>
      </c>
      <c r="G201" s="4">
        <v>105</v>
      </c>
      <c r="H201" s="25">
        <v>4</v>
      </c>
      <c r="I201">
        <f>IF(MONTH(calls[[#This Row],[Date of Call]])&lt;=6,YEAR(calls[[#This Row],[Date of Call]]),YEAR(calls[[#This Row],[Date of Call]])+1)</f>
        <v>2023</v>
      </c>
      <c r="J201" t="str">
        <f>TEXT(calls[[#This Row],[Date of Call]],"DDDD")</f>
        <v>Friday</v>
      </c>
      <c r="K201" t="str">
        <f>_xlfn.IFS(calls[[#This Row],[Duration]]&lt;=10,"Under 10 mins",calls[[#This Row],[Duration]]&lt;=30,"10 to 30 ",calls[[#This Row],[Duration]]&lt;=60,"30 to 60 mins",calls[[#This Row],[Duration]]&lt;=120,"1 to 2 hours",TRUE,"More than 2 hours")</f>
        <v>1 to 2 hours</v>
      </c>
      <c r="L201">
        <f>ROUND(calls[[#This Row],[Satisfaction Rating]],0)</f>
        <v>4</v>
      </c>
    </row>
    <row r="202" spans="2:12" x14ac:dyDescent="0.35">
      <c r="B202" s="24" t="s">
        <v>224</v>
      </c>
      <c r="C202" s="4" t="s">
        <v>12</v>
      </c>
      <c r="D202" s="4">
        <v>100</v>
      </c>
      <c r="E202" s="5" t="s">
        <v>13</v>
      </c>
      <c r="F202" s="10">
        <v>44996</v>
      </c>
      <c r="G202" s="4">
        <v>44</v>
      </c>
      <c r="H202" s="25">
        <v>3.6</v>
      </c>
      <c r="I202">
        <f>IF(MONTH(calls[[#This Row],[Date of Call]])&lt;=6,YEAR(calls[[#This Row],[Date of Call]]),YEAR(calls[[#This Row],[Date of Call]])+1)</f>
        <v>2023</v>
      </c>
      <c r="J202" t="str">
        <f>TEXT(calls[[#This Row],[Date of Call]],"DDDD")</f>
        <v>Saturday</v>
      </c>
      <c r="K202" t="str">
        <f>_xlfn.IFS(calls[[#This Row],[Duration]]&lt;=10,"Under 10 mins",calls[[#This Row],[Duration]]&lt;=30,"10 to 30 ",calls[[#This Row],[Duration]]&lt;=60,"30 to 60 mins",calls[[#This Row],[Duration]]&lt;=120,"1 to 2 hours",TRUE,"More than 2 hours")</f>
        <v>1 to 2 hours</v>
      </c>
      <c r="L202">
        <f>ROUND(calls[[#This Row],[Satisfaction Rating]],0)</f>
        <v>4</v>
      </c>
    </row>
    <row r="203" spans="2:12" x14ac:dyDescent="0.35">
      <c r="B203" s="24" t="s">
        <v>225</v>
      </c>
      <c r="C203" s="4" t="s">
        <v>20</v>
      </c>
      <c r="D203" s="4">
        <v>93</v>
      </c>
      <c r="E203" s="5" t="s">
        <v>11</v>
      </c>
      <c r="F203" s="10">
        <v>44996</v>
      </c>
      <c r="G203" s="4">
        <v>132</v>
      </c>
      <c r="H203" s="25">
        <v>3.7</v>
      </c>
      <c r="I203">
        <f>IF(MONTH(calls[[#This Row],[Date of Call]])&lt;=6,YEAR(calls[[#This Row],[Date of Call]]),YEAR(calls[[#This Row],[Date of Call]])+1)</f>
        <v>2023</v>
      </c>
      <c r="J203" t="str">
        <f>TEXT(calls[[#This Row],[Date of Call]],"DDDD")</f>
        <v>Saturday</v>
      </c>
      <c r="K203" t="str">
        <f>_xlfn.IFS(calls[[#This Row],[Duration]]&lt;=10,"Under 10 mins",calls[[#This Row],[Duration]]&lt;=30,"10 to 30 ",calls[[#This Row],[Duration]]&lt;=60,"30 to 60 mins",calls[[#This Row],[Duration]]&lt;=120,"1 to 2 hours",TRUE,"More than 2 hours")</f>
        <v>1 to 2 hours</v>
      </c>
      <c r="L203">
        <f>ROUND(calls[[#This Row],[Satisfaction Rating]],0)</f>
        <v>4</v>
      </c>
    </row>
    <row r="204" spans="2:12" x14ac:dyDescent="0.35">
      <c r="B204" s="24" t="s">
        <v>226</v>
      </c>
      <c r="C204" s="4" t="s">
        <v>23</v>
      </c>
      <c r="D204" s="4">
        <v>84</v>
      </c>
      <c r="E204" s="5" t="s">
        <v>10</v>
      </c>
      <c r="F204" s="10">
        <v>44996</v>
      </c>
      <c r="G204" s="4">
        <v>54</v>
      </c>
      <c r="H204" s="25">
        <v>4.2</v>
      </c>
      <c r="I204">
        <f>IF(MONTH(calls[[#This Row],[Date of Call]])&lt;=6,YEAR(calls[[#This Row],[Date of Call]]),YEAR(calls[[#This Row],[Date of Call]])+1)</f>
        <v>2023</v>
      </c>
      <c r="J204" t="str">
        <f>TEXT(calls[[#This Row],[Date of Call]],"DDDD")</f>
        <v>Saturday</v>
      </c>
      <c r="K204" t="str">
        <f>_xlfn.IFS(calls[[#This Row],[Duration]]&lt;=10,"Under 10 mins",calls[[#This Row],[Duration]]&lt;=30,"10 to 30 ",calls[[#This Row],[Duration]]&lt;=60,"30 to 60 mins",calls[[#This Row],[Duration]]&lt;=120,"1 to 2 hours",TRUE,"More than 2 hours")</f>
        <v>1 to 2 hours</v>
      </c>
      <c r="L204">
        <f>ROUND(calls[[#This Row],[Satisfaction Rating]],0)</f>
        <v>4</v>
      </c>
    </row>
    <row r="205" spans="2:12" x14ac:dyDescent="0.35">
      <c r="B205" s="24" t="s">
        <v>227</v>
      </c>
      <c r="C205" s="4" t="s">
        <v>17</v>
      </c>
      <c r="D205" s="4">
        <v>56</v>
      </c>
      <c r="E205" s="5" t="s">
        <v>6</v>
      </c>
      <c r="F205" s="10">
        <v>44996</v>
      </c>
      <c r="G205" s="4">
        <v>129</v>
      </c>
      <c r="H205" s="25">
        <v>2.1</v>
      </c>
      <c r="I205">
        <f>IF(MONTH(calls[[#This Row],[Date of Call]])&lt;=6,YEAR(calls[[#This Row],[Date of Call]]),YEAR(calls[[#This Row],[Date of Call]])+1)</f>
        <v>2023</v>
      </c>
      <c r="J205" t="str">
        <f>TEXT(calls[[#This Row],[Date of Call]],"DDDD")</f>
        <v>Saturday</v>
      </c>
      <c r="K205" t="str">
        <f>_xlfn.IFS(calls[[#This Row],[Duration]]&lt;=10,"Under 10 mins",calls[[#This Row],[Duration]]&lt;=30,"10 to 30 ",calls[[#This Row],[Duration]]&lt;=60,"30 to 60 mins",calls[[#This Row],[Duration]]&lt;=120,"1 to 2 hours",TRUE,"More than 2 hours")</f>
        <v>30 to 60 mins</v>
      </c>
      <c r="L205">
        <f>ROUND(calls[[#This Row],[Satisfaction Rating]],0)</f>
        <v>2</v>
      </c>
    </row>
    <row r="206" spans="2:12" x14ac:dyDescent="0.35">
      <c r="B206" s="24" t="s">
        <v>228</v>
      </c>
      <c r="C206" s="4" t="s">
        <v>17</v>
      </c>
      <c r="D206" s="4">
        <v>63</v>
      </c>
      <c r="E206" s="5" t="s">
        <v>13</v>
      </c>
      <c r="F206" s="10">
        <v>44996</v>
      </c>
      <c r="G206" s="4">
        <v>42</v>
      </c>
      <c r="H206" s="25">
        <v>4</v>
      </c>
      <c r="I206">
        <f>IF(MONTH(calls[[#This Row],[Date of Call]])&lt;=6,YEAR(calls[[#This Row],[Date of Call]]),YEAR(calls[[#This Row],[Date of Call]])+1)</f>
        <v>2023</v>
      </c>
      <c r="J206" t="str">
        <f>TEXT(calls[[#This Row],[Date of Call]],"DDDD")</f>
        <v>Saturday</v>
      </c>
      <c r="K206" t="str">
        <f>_xlfn.IFS(calls[[#This Row],[Duration]]&lt;=10,"Under 10 mins",calls[[#This Row],[Duration]]&lt;=30,"10 to 30 ",calls[[#This Row],[Duration]]&lt;=60,"30 to 60 mins",calls[[#This Row],[Duration]]&lt;=120,"1 to 2 hours",TRUE,"More than 2 hours")</f>
        <v>1 to 2 hours</v>
      </c>
      <c r="L206">
        <f>ROUND(calls[[#This Row],[Satisfaction Rating]],0)</f>
        <v>4</v>
      </c>
    </row>
    <row r="207" spans="2:12" x14ac:dyDescent="0.35">
      <c r="B207" s="24" t="s">
        <v>229</v>
      </c>
      <c r="C207" s="4" t="s">
        <v>22</v>
      </c>
      <c r="D207" s="4">
        <v>83</v>
      </c>
      <c r="E207" s="5" t="s">
        <v>13</v>
      </c>
      <c r="F207" s="10">
        <v>44996</v>
      </c>
      <c r="G207" s="4">
        <v>42</v>
      </c>
      <c r="H207" s="25">
        <v>4.2</v>
      </c>
      <c r="I207">
        <f>IF(MONTH(calls[[#This Row],[Date of Call]])&lt;=6,YEAR(calls[[#This Row],[Date of Call]]),YEAR(calls[[#This Row],[Date of Call]])+1)</f>
        <v>2023</v>
      </c>
      <c r="J207" t="str">
        <f>TEXT(calls[[#This Row],[Date of Call]],"DDDD")</f>
        <v>Saturday</v>
      </c>
      <c r="K207" t="str">
        <f>_xlfn.IFS(calls[[#This Row],[Duration]]&lt;=10,"Under 10 mins",calls[[#This Row],[Duration]]&lt;=30,"10 to 30 ",calls[[#This Row],[Duration]]&lt;=60,"30 to 60 mins",calls[[#This Row],[Duration]]&lt;=120,"1 to 2 hours",TRUE,"More than 2 hours")</f>
        <v>1 to 2 hours</v>
      </c>
      <c r="L207">
        <f>ROUND(calls[[#This Row],[Satisfaction Rating]],0)</f>
        <v>4</v>
      </c>
    </row>
    <row r="208" spans="2:12" x14ac:dyDescent="0.35">
      <c r="B208" s="24" t="s">
        <v>230</v>
      </c>
      <c r="C208" s="4" t="s">
        <v>14</v>
      </c>
      <c r="D208" s="4">
        <v>134</v>
      </c>
      <c r="E208" s="5" t="s">
        <v>10</v>
      </c>
      <c r="F208" s="10">
        <v>44996</v>
      </c>
      <c r="G208" s="4">
        <v>180</v>
      </c>
      <c r="H208" s="25">
        <v>3.1</v>
      </c>
      <c r="I208">
        <f>IF(MONTH(calls[[#This Row],[Date of Call]])&lt;=6,YEAR(calls[[#This Row],[Date of Call]]),YEAR(calls[[#This Row],[Date of Call]])+1)</f>
        <v>2023</v>
      </c>
      <c r="J208" t="str">
        <f>TEXT(calls[[#This Row],[Date of Call]],"DDDD")</f>
        <v>Saturday</v>
      </c>
      <c r="K208" t="str">
        <f>_xlfn.IFS(calls[[#This Row],[Duration]]&lt;=10,"Under 10 mins",calls[[#This Row],[Duration]]&lt;=30,"10 to 30 ",calls[[#This Row],[Duration]]&lt;=60,"30 to 60 mins",calls[[#This Row],[Duration]]&lt;=120,"1 to 2 hours",TRUE,"More than 2 hours")</f>
        <v>More than 2 hours</v>
      </c>
      <c r="L208">
        <f>ROUND(calls[[#This Row],[Satisfaction Rating]],0)</f>
        <v>3</v>
      </c>
    </row>
    <row r="209" spans="2:12" x14ac:dyDescent="0.35">
      <c r="B209" s="24" t="s">
        <v>231</v>
      </c>
      <c r="C209" s="4" t="s">
        <v>8</v>
      </c>
      <c r="D209" s="4">
        <v>73</v>
      </c>
      <c r="E209" s="5" t="s">
        <v>13</v>
      </c>
      <c r="F209" s="10">
        <v>44997</v>
      </c>
      <c r="G209" s="4">
        <v>34</v>
      </c>
      <c r="H209" s="25">
        <v>4.8</v>
      </c>
      <c r="I209">
        <f>IF(MONTH(calls[[#This Row],[Date of Call]])&lt;=6,YEAR(calls[[#This Row],[Date of Call]]),YEAR(calls[[#This Row],[Date of Call]])+1)</f>
        <v>2023</v>
      </c>
      <c r="J209" t="str">
        <f>TEXT(calls[[#This Row],[Date of Call]],"DDDD")</f>
        <v>Sunday</v>
      </c>
      <c r="K209" t="str">
        <f>_xlfn.IFS(calls[[#This Row],[Duration]]&lt;=10,"Under 10 mins",calls[[#This Row],[Duration]]&lt;=30,"10 to 30 ",calls[[#This Row],[Duration]]&lt;=60,"30 to 60 mins",calls[[#This Row],[Duration]]&lt;=120,"1 to 2 hours",TRUE,"More than 2 hours")</f>
        <v>1 to 2 hours</v>
      </c>
      <c r="L209">
        <f>ROUND(calls[[#This Row],[Satisfaction Rating]],0)</f>
        <v>5</v>
      </c>
    </row>
    <row r="210" spans="2:12" x14ac:dyDescent="0.35">
      <c r="B210" s="24" t="s">
        <v>232</v>
      </c>
      <c r="C210" s="4" t="s">
        <v>5</v>
      </c>
      <c r="D210" s="4">
        <v>6</v>
      </c>
      <c r="E210" s="5" t="s">
        <v>6</v>
      </c>
      <c r="F210" s="10">
        <v>44997</v>
      </c>
      <c r="G210" s="4">
        <v>29</v>
      </c>
      <c r="H210" s="25">
        <v>4.7</v>
      </c>
      <c r="I210">
        <f>IF(MONTH(calls[[#This Row],[Date of Call]])&lt;=6,YEAR(calls[[#This Row],[Date of Call]]),YEAR(calls[[#This Row],[Date of Call]])+1)</f>
        <v>2023</v>
      </c>
      <c r="J210" t="str">
        <f>TEXT(calls[[#This Row],[Date of Call]],"DDDD")</f>
        <v>Sunday</v>
      </c>
      <c r="K210" t="str">
        <f>_xlfn.IFS(calls[[#This Row],[Duration]]&lt;=10,"Under 10 mins",calls[[#This Row],[Duration]]&lt;=30,"10 to 30 ",calls[[#This Row],[Duration]]&lt;=60,"30 to 60 mins",calls[[#This Row],[Duration]]&lt;=120,"1 to 2 hours",TRUE,"More than 2 hours")</f>
        <v>Under 10 mins</v>
      </c>
      <c r="L210">
        <f>ROUND(calls[[#This Row],[Satisfaction Rating]],0)</f>
        <v>5</v>
      </c>
    </row>
    <row r="211" spans="2:12" x14ac:dyDescent="0.35">
      <c r="B211" s="24" t="s">
        <v>233</v>
      </c>
      <c r="C211" s="4" t="s">
        <v>16</v>
      </c>
      <c r="D211" s="4">
        <v>46</v>
      </c>
      <c r="E211" s="5" t="s">
        <v>9</v>
      </c>
      <c r="F211" s="10">
        <v>44997</v>
      </c>
      <c r="G211" s="4">
        <v>165</v>
      </c>
      <c r="H211" s="25">
        <v>3.3</v>
      </c>
      <c r="I211">
        <f>IF(MONTH(calls[[#This Row],[Date of Call]])&lt;=6,YEAR(calls[[#This Row],[Date of Call]]),YEAR(calls[[#This Row],[Date of Call]])+1)</f>
        <v>2023</v>
      </c>
      <c r="J211" t="str">
        <f>TEXT(calls[[#This Row],[Date of Call]],"DDDD")</f>
        <v>Sunday</v>
      </c>
      <c r="K211" t="str">
        <f>_xlfn.IFS(calls[[#This Row],[Duration]]&lt;=10,"Under 10 mins",calls[[#This Row],[Duration]]&lt;=30,"10 to 30 ",calls[[#This Row],[Duration]]&lt;=60,"30 to 60 mins",calls[[#This Row],[Duration]]&lt;=120,"1 to 2 hours",TRUE,"More than 2 hours")</f>
        <v>30 to 60 mins</v>
      </c>
      <c r="L211">
        <f>ROUND(calls[[#This Row],[Satisfaction Rating]],0)</f>
        <v>3</v>
      </c>
    </row>
    <row r="212" spans="2:12" x14ac:dyDescent="0.35">
      <c r="B212" s="24" t="s">
        <v>234</v>
      </c>
      <c r="C212" s="4" t="s">
        <v>5</v>
      </c>
      <c r="D212" s="4">
        <v>121</v>
      </c>
      <c r="E212" s="5" t="s">
        <v>13</v>
      </c>
      <c r="F212" s="10">
        <v>44998</v>
      </c>
      <c r="G212" s="4">
        <v>32</v>
      </c>
      <c r="H212" s="25">
        <v>3.7</v>
      </c>
      <c r="I212">
        <f>IF(MONTH(calls[[#This Row],[Date of Call]])&lt;=6,YEAR(calls[[#This Row],[Date of Call]]),YEAR(calls[[#This Row],[Date of Call]])+1)</f>
        <v>2023</v>
      </c>
      <c r="J212" t="str">
        <f>TEXT(calls[[#This Row],[Date of Call]],"DDDD")</f>
        <v>Monday</v>
      </c>
      <c r="K212" t="str">
        <f>_xlfn.IFS(calls[[#This Row],[Duration]]&lt;=10,"Under 10 mins",calls[[#This Row],[Duration]]&lt;=30,"10 to 30 ",calls[[#This Row],[Duration]]&lt;=60,"30 to 60 mins",calls[[#This Row],[Duration]]&lt;=120,"1 to 2 hours",TRUE,"More than 2 hours")</f>
        <v>More than 2 hours</v>
      </c>
      <c r="L212">
        <f>ROUND(calls[[#This Row],[Satisfaction Rating]],0)</f>
        <v>4</v>
      </c>
    </row>
    <row r="213" spans="2:12" x14ac:dyDescent="0.35">
      <c r="B213" s="24" t="s">
        <v>235</v>
      </c>
      <c r="C213" s="4" t="s">
        <v>17</v>
      </c>
      <c r="D213" s="4">
        <v>61</v>
      </c>
      <c r="E213" s="5" t="s">
        <v>11</v>
      </c>
      <c r="F213" s="10">
        <v>44998</v>
      </c>
      <c r="G213" s="4">
        <v>160</v>
      </c>
      <c r="H213" s="25">
        <v>4.9000000000000004</v>
      </c>
      <c r="I213">
        <f>IF(MONTH(calls[[#This Row],[Date of Call]])&lt;=6,YEAR(calls[[#This Row],[Date of Call]]),YEAR(calls[[#This Row],[Date of Call]])+1)</f>
        <v>2023</v>
      </c>
      <c r="J213" t="str">
        <f>TEXT(calls[[#This Row],[Date of Call]],"DDDD")</f>
        <v>Monday</v>
      </c>
      <c r="K213" t="str">
        <f>_xlfn.IFS(calls[[#This Row],[Duration]]&lt;=10,"Under 10 mins",calls[[#This Row],[Duration]]&lt;=30,"10 to 30 ",calls[[#This Row],[Duration]]&lt;=60,"30 to 60 mins",calls[[#This Row],[Duration]]&lt;=120,"1 to 2 hours",TRUE,"More than 2 hours")</f>
        <v>1 to 2 hours</v>
      </c>
      <c r="L213">
        <f>ROUND(calls[[#This Row],[Satisfaction Rating]],0)</f>
        <v>5</v>
      </c>
    </row>
    <row r="214" spans="2:12" x14ac:dyDescent="0.35">
      <c r="B214" s="24" t="s">
        <v>236</v>
      </c>
      <c r="C214" s="4" t="s">
        <v>14</v>
      </c>
      <c r="D214" s="4">
        <v>144</v>
      </c>
      <c r="E214" s="5" t="s">
        <v>10</v>
      </c>
      <c r="F214" s="10">
        <v>44998</v>
      </c>
      <c r="G214" s="4">
        <v>140</v>
      </c>
      <c r="H214" s="25">
        <v>3.5</v>
      </c>
      <c r="I214">
        <f>IF(MONTH(calls[[#This Row],[Date of Call]])&lt;=6,YEAR(calls[[#This Row],[Date of Call]]),YEAR(calls[[#This Row],[Date of Call]])+1)</f>
        <v>2023</v>
      </c>
      <c r="J214" t="str">
        <f>TEXT(calls[[#This Row],[Date of Call]],"DDDD")</f>
        <v>Monday</v>
      </c>
      <c r="K214" t="str">
        <f>_xlfn.IFS(calls[[#This Row],[Duration]]&lt;=10,"Under 10 mins",calls[[#This Row],[Duration]]&lt;=30,"10 to 30 ",calls[[#This Row],[Duration]]&lt;=60,"30 to 60 mins",calls[[#This Row],[Duration]]&lt;=120,"1 to 2 hours",TRUE,"More than 2 hours")</f>
        <v>More than 2 hours</v>
      </c>
      <c r="L214">
        <f>ROUND(calls[[#This Row],[Satisfaction Rating]],0)</f>
        <v>4</v>
      </c>
    </row>
    <row r="215" spans="2:12" x14ac:dyDescent="0.35">
      <c r="B215" s="24" t="s">
        <v>237</v>
      </c>
      <c r="C215" s="4" t="s">
        <v>16</v>
      </c>
      <c r="D215" s="4">
        <v>145</v>
      </c>
      <c r="E215" s="5" t="s">
        <v>10</v>
      </c>
      <c r="F215" s="10">
        <v>44998</v>
      </c>
      <c r="G215" s="4">
        <v>136</v>
      </c>
      <c r="H215" s="25">
        <v>4.4000000000000004</v>
      </c>
      <c r="I215">
        <f>IF(MONTH(calls[[#This Row],[Date of Call]])&lt;=6,YEAR(calls[[#This Row],[Date of Call]]),YEAR(calls[[#This Row],[Date of Call]])+1)</f>
        <v>2023</v>
      </c>
      <c r="J215" t="str">
        <f>TEXT(calls[[#This Row],[Date of Call]],"DDDD")</f>
        <v>Monday</v>
      </c>
      <c r="K215" t="str">
        <f>_xlfn.IFS(calls[[#This Row],[Duration]]&lt;=10,"Under 10 mins",calls[[#This Row],[Duration]]&lt;=30,"10 to 30 ",calls[[#This Row],[Duration]]&lt;=60,"30 to 60 mins",calls[[#This Row],[Duration]]&lt;=120,"1 to 2 hours",TRUE,"More than 2 hours")</f>
        <v>More than 2 hours</v>
      </c>
      <c r="L215">
        <f>ROUND(calls[[#This Row],[Satisfaction Rating]],0)</f>
        <v>4</v>
      </c>
    </row>
    <row r="216" spans="2:12" x14ac:dyDescent="0.35">
      <c r="B216" s="24" t="s">
        <v>238</v>
      </c>
      <c r="C216" s="4" t="s">
        <v>23</v>
      </c>
      <c r="D216" s="4">
        <v>85</v>
      </c>
      <c r="E216" s="5" t="s">
        <v>6</v>
      </c>
      <c r="F216" s="10">
        <v>44998</v>
      </c>
      <c r="G216" s="4">
        <v>66</v>
      </c>
      <c r="H216" s="25">
        <v>2.8</v>
      </c>
      <c r="I216">
        <f>IF(MONTH(calls[[#This Row],[Date of Call]])&lt;=6,YEAR(calls[[#This Row],[Date of Call]]),YEAR(calls[[#This Row],[Date of Call]])+1)</f>
        <v>2023</v>
      </c>
      <c r="J216" t="str">
        <f>TEXT(calls[[#This Row],[Date of Call]],"DDDD")</f>
        <v>Monday</v>
      </c>
      <c r="K216" t="str">
        <f>_xlfn.IFS(calls[[#This Row],[Duration]]&lt;=10,"Under 10 mins",calls[[#This Row],[Duration]]&lt;=30,"10 to 30 ",calls[[#This Row],[Duration]]&lt;=60,"30 to 60 mins",calls[[#This Row],[Duration]]&lt;=120,"1 to 2 hours",TRUE,"More than 2 hours")</f>
        <v>1 to 2 hours</v>
      </c>
      <c r="L216">
        <f>ROUND(calls[[#This Row],[Satisfaction Rating]],0)</f>
        <v>3</v>
      </c>
    </row>
    <row r="217" spans="2:12" x14ac:dyDescent="0.35">
      <c r="B217" s="24" t="s">
        <v>239</v>
      </c>
      <c r="C217" s="4" t="s">
        <v>16</v>
      </c>
      <c r="D217" s="4">
        <v>13</v>
      </c>
      <c r="E217" s="5" t="s">
        <v>11</v>
      </c>
      <c r="F217" s="10">
        <v>44999</v>
      </c>
      <c r="G217" s="4">
        <v>63</v>
      </c>
      <c r="H217" s="25">
        <v>4.0999999999999996</v>
      </c>
      <c r="I217">
        <f>IF(MONTH(calls[[#This Row],[Date of Call]])&lt;=6,YEAR(calls[[#This Row],[Date of Call]]),YEAR(calls[[#This Row],[Date of Call]])+1)</f>
        <v>2023</v>
      </c>
      <c r="J217" t="str">
        <f>TEXT(calls[[#This Row],[Date of Call]],"DDDD")</f>
        <v>Tuesday</v>
      </c>
      <c r="K217" t="str">
        <f>_xlfn.IFS(calls[[#This Row],[Duration]]&lt;=10,"Under 10 mins",calls[[#This Row],[Duration]]&lt;=30,"10 to 30 ",calls[[#This Row],[Duration]]&lt;=60,"30 to 60 mins",calls[[#This Row],[Duration]]&lt;=120,"1 to 2 hours",TRUE,"More than 2 hours")</f>
        <v xml:space="preserve">10 to 30 </v>
      </c>
      <c r="L217">
        <f>ROUND(calls[[#This Row],[Satisfaction Rating]],0)</f>
        <v>4</v>
      </c>
    </row>
    <row r="218" spans="2:12" x14ac:dyDescent="0.35">
      <c r="B218" s="24" t="s">
        <v>240</v>
      </c>
      <c r="C218" s="4" t="s">
        <v>20</v>
      </c>
      <c r="D218" s="4">
        <v>142</v>
      </c>
      <c r="E218" s="5" t="s">
        <v>13</v>
      </c>
      <c r="F218" s="10">
        <v>44999</v>
      </c>
      <c r="G218" s="4">
        <v>44</v>
      </c>
      <c r="H218" s="25">
        <v>3.5</v>
      </c>
      <c r="I218">
        <f>IF(MONTH(calls[[#This Row],[Date of Call]])&lt;=6,YEAR(calls[[#This Row],[Date of Call]]),YEAR(calls[[#This Row],[Date of Call]])+1)</f>
        <v>2023</v>
      </c>
      <c r="J218" t="str">
        <f>TEXT(calls[[#This Row],[Date of Call]],"DDDD")</f>
        <v>Tuesday</v>
      </c>
      <c r="K218" t="str">
        <f>_xlfn.IFS(calls[[#This Row],[Duration]]&lt;=10,"Under 10 mins",calls[[#This Row],[Duration]]&lt;=30,"10 to 30 ",calls[[#This Row],[Duration]]&lt;=60,"30 to 60 mins",calls[[#This Row],[Duration]]&lt;=120,"1 to 2 hours",TRUE,"More than 2 hours")</f>
        <v>More than 2 hours</v>
      </c>
      <c r="L218">
        <f>ROUND(calls[[#This Row],[Satisfaction Rating]],0)</f>
        <v>4</v>
      </c>
    </row>
    <row r="219" spans="2:12" x14ac:dyDescent="0.35">
      <c r="B219" s="24" t="s">
        <v>241</v>
      </c>
      <c r="C219" s="4" t="s">
        <v>14</v>
      </c>
      <c r="D219" s="4">
        <v>28</v>
      </c>
      <c r="E219" s="5" t="s">
        <v>9</v>
      </c>
      <c r="F219" s="10">
        <v>44999</v>
      </c>
      <c r="G219" s="4">
        <v>78</v>
      </c>
      <c r="H219" s="25">
        <v>3.8</v>
      </c>
      <c r="I219">
        <f>IF(MONTH(calls[[#This Row],[Date of Call]])&lt;=6,YEAR(calls[[#This Row],[Date of Call]]),YEAR(calls[[#This Row],[Date of Call]])+1)</f>
        <v>2023</v>
      </c>
      <c r="J219" t="str">
        <f>TEXT(calls[[#This Row],[Date of Call]],"DDDD")</f>
        <v>Tuesday</v>
      </c>
      <c r="K219" t="str">
        <f>_xlfn.IFS(calls[[#This Row],[Duration]]&lt;=10,"Under 10 mins",calls[[#This Row],[Duration]]&lt;=30,"10 to 30 ",calls[[#This Row],[Duration]]&lt;=60,"30 to 60 mins",calls[[#This Row],[Duration]]&lt;=120,"1 to 2 hours",TRUE,"More than 2 hours")</f>
        <v xml:space="preserve">10 to 30 </v>
      </c>
      <c r="L219">
        <f>ROUND(calls[[#This Row],[Satisfaction Rating]],0)</f>
        <v>4</v>
      </c>
    </row>
    <row r="220" spans="2:12" x14ac:dyDescent="0.35">
      <c r="B220" s="24" t="s">
        <v>242</v>
      </c>
      <c r="C220" s="4" t="s">
        <v>14</v>
      </c>
      <c r="D220" s="4">
        <v>119</v>
      </c>
      <c r="E220" s="5" t="s">
        <v>13</v>
      </c>
      <c r="F220" s="10">
        <v>44999</v>
      </c>
      <c r="G220" s="4">
        <v>20</v>
      </c>
      <c r="H220" s="25">
        <v>3.9</v>
      </c>
      <c r="I220">
        <f>IF(MONTH(calls[[#This Row],[Date of Call]])&lt;=6,YEAR(calls[[#This Row],[Date of Call]]),YEAR(calls[[#This Row],[Date of Call]])+1)</f>
        <v>2023</v>
      </c>
      <c r="J220" t="str">
        <f>TEXT(calls[[#This Row],[Date of Call]],"DDDD")</f>
        <v>Tuesday</v>
      </c>
      <c r="K220" t="str">
        <f>_xlfn.IFS(calls[[#This Row],[Duration]]&lt;=10,"Under 10 mins",calls[[#This Row],[Duration]]&lt;=30,"10 to 30 ",calls[[#This Row],[Duration]]&lt;=60,"30 to 60 mins",calls[[#This Row],[Duration]]&lt;=120,"1 to 2 hours",TRUE,"More than 2 hours")</f>
        <v>1 to 2 hours</v>
      </c>
      <c r="L220">
        <f>ROUND(calls[[#This Row],[Satisfaction Rating]],0)</f>
        <v>4</v>
      </c>
    </row>
    <row r="221" spans="2:12" x14ac:dyDescent="0.35">
      <c r="B221" s="24" t="s">
        <v>243</v>
      </c>
      <c r="C221" s="4" t="s">
        <v>5</v>
      </c>
      <c r="D221" s="4">
        <v>65</v>
      </c>
      <c r="E221" s="5" t="s">
        <v>6</v>
      </c>
      <c r="F221" s="10">
        <v>44999</v>
      </c>
      <c r="G221" s="4">
        <v>84</v>
      </c>
      <c r="H221" s="25">
        <v>2.5</v>
      </c>
      <c r="I221">
        <f>IF(MONTH(calls[[#This Row],[Date of Call]])&lt;=6,YEAR(calls[[#This Row],[Date of Call]]),YEAR(calls[[#This Row],[Date of Call]])+1)</f>
        <v>2023</v>
      </c>
      <c r="J221" t="str">
        <f>TEXT(calls[[#This Row],[Date of Call]],"DDDD")</f>
        <v>Tuesday</v>
      </c>
      <c r="K221" t="str">
        <f>_xlfn.IFS(calls[[#This Row],[Duration]]&lt;=10,"Under 10 mins",calls[[#This Row],[Duration]]&lt;=30,"10 to 30 ",calls[[#This Row],[Duration]]&lt;=60,"30 to 60 mins",calls[[#This Row],[Duration]]&lt;=120,"1 to 2 hours",TRUE,"More than 2 hours")</f>
        <v>1 to 2 hours</v>
      </c>
      <c r="L221">
        <f>ROUND(calls[[#This Row],[Satisfaction Rating]],0)</f>
        <v>3</v>
      </c>
    </row>
    <row r="222" spans="2:12" x14ac:dyDescent="0.35">
      <c r="B222" s="24" t="s">
        <v>244</v>
      </c>
      <c r="C222" s="4" t="s">
        <v>24</v>
      </c>
      <c r="D222" s="4">
        <v>68</v>
      </c>
      <c r="E222" s="5" t="s">
        <v>6</v>
      </c>
      <c r="F222" s="10">
        <v>44999</v>
      </c>
      <c r="G222" s="4">
        <v>32</v>
      </c>
      <c r="H222" s="25">
        <v>4.9000000000000004</v>
      </c>
      <c r="I222">
        <f>IF(MONTH(calls[[#This Row],[Date of Call]])&lt;=6,YEAR(calls[[#This Row],[Date of Call]]),YEAR(calls[[#This Row],[Date of Call]])+1)</f>
        <v>2023</v>
      </c>
      <c r="J222" t="str">
        <f>TEXT(calls[[#This Row],[Date of Call]],"DDDD")</f>
        <v>Tuesday</v>
      </c>
      <c r="K222" t="str">
        <f>_xlfn.IFS(calls[[#This Row],[Duration]]&lt;=10,"Under 10 mins",calls[[#This Row],[Duration]]&lt;=30,"10 to 30 ",calls[[#This Row],[Duration]]&lt;=60,"30 to 60 mins",calls[[#This Row],[Duration]]&lt;=120,"1 to 2 hours",TRUE,"More than 2 hours")</f>
        <v>1 to 2 hours</v>
      </c>
      <c r="L222">
        <f>ROUND(calls[[#This Row],[Satisfaction Rating]],0)</f>
        <v>5</v>
      </c>
    </row>
    <row r="223" spans="2:12" x14ac:dyDescent="0.35">
      <c r="B223" s="24" t="s">
        <v>245</v>
      </c>
      <c r="C223" s="4" t="s">
        <v>22</v>
      </c>
      <c r="D223" s="4">
        <v>72</v>
      </c>
      <c r="E223" s="5" t="s">
        <v>9</v>
      </c>
      <c r="F223" s="10">
        <v>44999</v>
      </c>
      <c r="G223" s="4">
        <v>132</v>
      </c>
      <c r="H223" s="25">
        <v>3.4</v>
      </c>
      <c r="I223">
        <f>IF(MONTH(calls[[#This Row],[Date of Call]])&lt;=6,YEAR(calls[[#This Row],[Date of Call]]),YEAR(calls[[#This Row],[Date of Call]])+1)</f>
        <v>2023</v>
      </c>
      <c r="J223" t="str">
        <f>TEXT(calls[[#This Row],[Date of Call]],"DDDD")</f>
        <v>Tuesday</v>
      </c>
      <c r="K223" t="str">
        <f>_xlfn.IFS(calls[[#This Row],[Duration]]&lt;=10,"Under 10 mins",calls[[#This Row],[Duration]]&lt;=30,"10 to 30 ",calls[[#This Row],[Duration]]&lt;=60,"30 to 60 mins",calls[[#This Row],[Duration]]&lt;=120,"1 to 2 hours",TRUE,"More than 2 hours")</f>
        <v>1 to 2 hours</v>
      </c>
      <c r="L223">
        <f>ROUND(calls[[#This Row],[Satisfaction Rating]],0)</f>
        <v>3</v>
      </c>
    </row>
    <row r="224" spans="2:12" x14ac:dyDescent="0.35">
      <c r="B224" s="24" t="s">
        <v>246</v>
      </c>
      <c r="C224" s="4" t="s">
        <v>22</v>
      </c>
      <c r="D224" s="4">
        <v>63</v>
      </c>
      <c r="E224" s="5" t="s">
        <v>10</v>
      </c>
      <c r="F224" s="10">
        <v>44999</v>
      </c>
      <c r="G224" s="4">
        <v>105</v>
      </c>
      <c r="H224" s="25">
        <v>3.3</v>
      </c>
      <c r="I224">
        <f>IF(MONTH(calls[[#This Row],[Date of Call]])&lt;=6,YEAR(calls[[#This Row],[Date of Call]]),YEAR(calls[[#This Row],[Date of Call]])+1)</f>
        <v>2023</v>
      </c>
      <c r="J224" t="str">
        <f>TEXT(calls[[#This Row],[Date of Call]],"DDDD")</f>
        <v>Tuesday</v>
      </c>
      <c r="K224" t="str">
        <f>_xlfn.IFS(calls[[#This Row],[Duration]]&lt;=10,"Under 10 mins",calls[[#This Row],[Duration]]&lt;=30,"10 to 30 ",calls[[#This Row],[Duration]]&lt;=60,"30 to 60 mins",calls[[#This Row],[Duration]]&lt;=120,"1 to 2 hours",TRUE,"More than 2 hours")</f>
        <v>1 to 2 hours</v>
      </c>
      <c r="L224">
        <f>ROUND(calls[[#This Row],[Satisfaction Rating]],0)</f>
        <v>3</v>
      </c>
    </row>
    <row r="225" spans="2:12" x14ac:dyDescent="0.35">
      <c r="B225" s="24" t="s">
        <v>247</v>
      </c>
      <c r="C225" s="4" t="s">
        <v>12</v>
      </c>
      <c r="D225" s="4">
        <v>139</v>
      </c>
      <c r="E225" s="5" t="s">
        <v>13</v>
      </c>
      <c r="F225" s="10">
        <v>45000</v>
      </c>
      <c r="G225" s="4">
        <v>48</v>
      </c>
      <c r="H225" s="25">
        <v>4.7</v>
      </c>
      <c r="I225">
        <f>IF(MONTH(calls[[#This Row],[Date of Call]])&lt;=6,YEAR(calls[[#This Row],[Date of Call]]),YEAR(calls[[#This Row],[Date of Call]])+1)</f>
        <v>2023</v>
      </c>
      <c r="J225" t="str">
        <f>TEXT(calls[[#This Row],[Date of Call]],"DDDD")</f>
        <v>Wednesday</v>
      </c>
      <c r="K225" t="str">
        <f>_xlfn.IFS(calls[[#This Row],[Duration]]&lt;=10,"Under 10 mins",calls[[#This Row],[Duration]]&lt;=30,"10 to 30 ",calls[[#This Row],[Duration]]&lt;=60,"30 to 60 mins",calls[[#This Row],[Duration]]&lt;=120,"1 to 2 hours",TRUE,"More than 2 hours")</f>
        <v>More than 2 hours</v>
      </c>
      <c r="L225">
        <f>ROUND(calls[[#This Row],[Satisfaction Rating]],0)</f>
        <v>5</v>
      </c>
    </row>
    <row r="226" spans="2:12" x14ac:dyDescent="0.35">
      <c r="B226" s="24" t="s">
        <v>248</v>
      </c>
      <c r="C226" s="4" t="s">
        <v>14</v>
      </c>
      <c r="D226" s="4">
        <v>59</v>
      </c>
      <c r="E226" s="5" t="s">
        <v>13</v>
      </c>
      <c r="F226" s="10">
        <v>45000</v>
      </c>
      <c r="G226" s="4">
        <v>64</v>
      </c>
      <c r="H226" s="25">
        <v>4</v>
      </c>
      <c r="I226">
        <f>IF(MONTH(calls[[#This Row],[Date of Call]])&lt;=6,YEAR(calls[[#This Row],[Date of Call]]),YEAR(calls[[#This Row],[Date of Call]])+1)</f>
        <v>2023</v>
      </c>
      <c r="J226" t="str">
        <f>TEXT(calls[[#This Row],[Date of Call]],"DDDD")</f>
        <v>Wednesday</v>
      </c>
      <c r="K226" t="str">
        <f>_xlfn.IFS(calls[[#This Row],[Duration]]&lt;=10,"Under 10 mins",calls[[#This Row],[Duration]]&lt;=30,"10 to 30 ",calls[[#This Row],[Duration]]&lt;=60,"30 to 60 mins",calls[[#This Row],[Duration]]&lt;=120,"1 to 2 hours",TRUE,"More than 2 hours")</f>
        <v>30 to 60 mins</v>
      </c>
      <c r="L226">
        <f>ROUND(calls[[#This Row],[Satisfaction Rating]],0)</f>
        <v>4</v>
      </c>
    </row>
    <row r="227" spans="2:12" x14ac:dyDescent="0.35">
      <c r="B227" s="24" t="s">
        <v>249</v>
      </c>
      <c r="C227" s="4" t="s">
        <v>7</v>
      </c>
      <c r="D227" s="4">
        <v>138</v>
      </c>
      <c r="E227" s="5" t="s">
        <v>10</v>
      </c>
      <c r="F227" s="10">
        <v>45000</v>
      </c>
      <c r="G227" s="4">
        <v>44</v>
      </c>
      <c r="H227" s="25">
        <v>3.8</v>
      </c>
      <c r="I227">
        <f>IF(MONTH(calls[[#This Row],[Date of Call]])&lt;=6,YEAR(calls[[#This Row],[Date of Call]]),YEAR(calls[[#This Row],[Date of Call]])+1)</f>
        <v>2023</v>
      </c>
      <c r="J227" t="str">
        <f>TEXT(calls[[#This Row],[Date of Call]],"DDDD")</f>
        <v>Wednesday</v>
      </c>
      <c r="K227" t="str">
        <f>_xlfn.IFS(calls[[#This Row],[Duration]]&lt;=10,"Under 10 mins",calls[[#This Row],[Duration]]&lt;=30,"10 to 30 ",calls[[#This Row],[Duration]]&lt;=60,"30 to 60 mins",calls[[#This Row],[Duration]]&lt;=120,"1 to 2 hours",TRUE,"More than 2 hours")</f>
        <v>More than 2 hours</v>
      </c>
      <c r="L227">
        <f>ROUND(calls[[#This Row],[Satisfaction Rating]],0)</f>
        <v>4</v>
      </c>
    </row>
    <row r="228" spans="2:12" x14ac:dyDescent="0.35">
      <c r="B228" s="24" t="s">
        <v>250</v>
      </c>
      <c r="C228" s="4" t="s">
        <v>12</v>
      </c>
      <c r="D228" s="4">
        <v>47</v>
      </c>
      <c r="E228" s="5" t="s">
        <v>9</v>
      </c>
      <c r="F228" s="10">
        <v>45000</v>
      </c>
      <c r="G228" s="4">
        <v>120</v>
      </c>
      <c r="H228" s="25">
        <v>3.1</v>
      </c>
      <c r="I228">
        <f>IF(MONTH(calls[[#This Row],[Date of Call]])&lt;=6,YEAR(calls[[#This Row],[Date of Call]]),YEAR(calls[[#This Row],[Date of Call]])+1)</f>
        <v>2023</v>
      </c>
      <c r="J228" t="str">
        <f>TEXT(calls[[#This Row],[Date of Call]],"DDDD")</f>
        <v>Wednesday</v>
      </c>
      <c r="K228" t="str">
        <f>_xlfn.IFS(calls[[#This Row],[Duration]]&lt;=10,"Under 10 mins",calls[[#This Row],[Duration]]&lt;=30,"10 to 30 ",calls[[#This Row],[Duration]]&lt;=60,"30 to 60 mins",calls[[#This Row],[Duration]]&lt;=120,"1 to 2 hours",TRUE,"More than 2 hours")</f>
        <v>30 to 60 mins</v>
      </c>
      <c r="L228">
        <f>ROUND(calls[[#This Row],[Satisfaction Rating]],0)</f>
        <v>3</v>
      </c>
    </row>
    <row r="229" spans="2:12" x14ac:dyDescent="0.35">
      <c r="B229" s="24" t="s">
        <v>251</v>
      </c>
      <c r="C229" s="4" t="s">
        <v>7</v>
      </c>
      <c r="D229" s="4">
        <v>74</v>
      </c>
      <c r="E229" s="5" t="s">
        <v>9</v>
      </c>
      <c r="F229" s="10">
        <v>45000</v>
      </c>
      <c r="G229" s="4">
        <v>144</v>
      </c>
      <c r="H229" s="25">
        <v>4.8</v>
      </c>
      <c r="I229">
        <f>IF(MONTH(calls[[#This Row],[Date of Call]])&lt;=6,YEAR(calls[[#This Row],[Date of Call]]),YEAR(calls[[#This Row],[Date of Call]])+1)</f>
        <v>2023</v>
      </c>
      <c r="J229" t="str">
        <f>TEXT(calls[[#This Row],[Date of Call]],"DDDD")</f>
        <v>Wednesday</v>
      </c>
      <c r="K229" t="str">
        <f>_xlfn.IFS(calls[[#This Row],[Duration]]&lt;=10,"Under 10 mins",calls[[#This Row],[Duration]]&lt;=30,"10 to 30 ",calls[[#This Row],[Duration]]&lt;=60,"30 to 60 mins",calls[[#This Row],[Duration]]&lt;=120,"1 to 2 hours",TRUE,"More than 2 hours")</f>
        <v>1 to 2 hours</v>
      </c>
      <c r="L229">
        <f>ROUND(calls[[#This Row],[Satisfaction Rating]],0)</f>
        <v>5</v>
      </c>
    </row>
    <row r="230" spans="2:12" x14ac:dyDescent="0.35">
      <c r="B230" s="24" t="s">
        <v>252</v>
      </c>
      <c r="C230" s="4" t="s">
        <v>22</v>
      </c>
      <c r="D230" s="4">
        <v>65</v>
      </c>
      <c r="E230" s="5" t="s">
        <v>9</v>
      </c>
      <c r="F230" s="10">
        <v>45000</v>
      </c>
      <c r="G230" s="4">
        <v>87</v>
      </c>
      <c r="H230" s="25">
        <v>2.7</v>
      </c>
      <c r="I230">
        <f>IF(MONTH(calls[[#This Row],[Date of Call]])&lt;=6,YEAR(calls[[#This Row],[Date of Call]]),YEAR(calls[[#This Row],[Date of Call]])+1)</f>
        <v>2023</v>
      </c>
      <c r="J230" t="str">
        <f>TEXT(calls[[#This Row],[Date of Call]],"DDDD")</f>
        <v>Wednesday</v>
      </c>
      <c r="K230" t="str">
        <f>_xlfn.IFS(calls[[#This Row],[Duration]]&lt;=10,"Under 10 mins",calls[[#This Row],[Duration]]&lt;=30,"10 to 30 ",calls[[#This Row],[Duration]]&lt;=60,"30 to 60 mins",calls[[#This Row],[Duration]]&lt;=120,"1 to 2 hours",TRUE,"More than 2 hours")</f>
        <v>1 to 2 hours</v>
      </c>
      <c r="L230">
        <f>ROUND(calls[[#This Row],[Satisfaction Rating]],0)</f>
        <v>3</v>
      </c>
    </row>
    <row r="231" spans="2:12" x14ac:dyDescent="0.35">
      <c r="B231" s="24" t="s">
        <v>253</v>
      </c>
      <c r="C231" s="4" t="s">
        <v>8</v>
      </c>
      <c r="D231" s="4">
        <v>123</v>
      </c>
      <c r="E231" s="5" t="s">
        <v>6</v>
      </c>
      <c r="F231" s="10">
        <v>45000</v>
      </c>
      <c r="G231" s="4">
        <v>36</v>
      </c>
      <c r="H231" s="25">
        <v>3.6</v>
      </c>
      <c r="I231">
        <f>IF(MONTH(calls[[#This Row],[Date of Call]])&lt;=6,YEAR(calls[[#This Row],[Date of Call]]),YEAR(calls[[#This Row],[Date of Call]])+1)</f>
        <v>2023</v>
      </c>
      <c r="J231" t="str">
        <f>TEXT(calls[[#This Row],[Date of Call]],"DDDD")</f>
        <v>Wednesday</v>
      </c>
      <c r="K231" t="str">
        <f>_xlfn.IFS(calls[[#This Row],[Duration]]&lt;=10,"Under 10 mins",calls[[#This Row],[Duration]]&lt;=30,"10 to 30 ",calls[[#This Row],[Duration]]&lt;=60,"30 to 60 mins",calls[[#This Row],[Duration]]&lt;=120,"1 to 2 hours",TRUE,"More than 2 hours")</f>
        <v>More than 2 hours</v>
      </c>
      <c r="L231">
        <f>ROUND(calls[[#This Row],[Satisfaction Rating]],0)</f>
        <v>4</v>
      </c>
    </row>
    <row r="232" spans="2:12" x14ac:dyDescent="0.35">
      <c r="B232" s="24" t="s">
        <v>254</v>
      </c>
      <c r="C232" s="4" t="s">
        <v>22</v>
      </c>
      <c r="D232" s="4">
        <v>90</v>
      </c>
      <c r="E232" s="5" t="s">
        <v>13</v>
      </c>
      <c r="F232" s="10">
        <v>45001</v>
      </c>
      <c r="G232" s="4">
        <v>72</v>
      </c>
      <c r="H232" s="25">
        <v>4.7</v>
      </c>
      <c r="I232">
        <f>IF(MONTH(calls[[#This Row],[Date of Call]])&lt;=6,YEAR(calls[[#This Row],[Date of Call]]),YEAR(calls[[#This Row],[Date of Call]])+1)</f>
        <v>2023</v>
      </c>
      <c r="J232" t="str">
        <f>TEXT(calls[[#This Row],[Date of Call]],"DDDD")</f>
        <v>Thursday</v>
      </c>
      <c r="K232" t="str">
        <f>_xlfn.IFS(calls[[#This Row],[Duration]]&lt;=10,"Under 10 mins",calls[[#This Row],[Duration]]&lt;=30,"10 to 30 ",calls[[#This Row],[Duration]]&lt;=60,"30 to 60 mins",calls[[#This Row],[Duration]]&lt;=120,"1 to 2 hours",TRUE,"More than 2 hours")</f>
        <v>1 to 2 hours</v>
      </c>
      <c r="L232">
        <f>ROUND(calls[[#This Row],[Satisfaction Rating]],0)</f>
        <v>5</v>
      </c>
    </row>
    <row r="233" spans="2:12" x14ac:dyDescent="0.35">
      <c r="B233" s="24" t="s">
        <v>255</v>
      </c>
      <c r="C233" s="4" t="s">
        <v>17</v>
      </c>
      <c r="D233" s="4">
        <v>127</v>
      </c>
      <c r="E233" s="5" t="s">
        <v>10</v>
      </c>
      <c r="F233" s="10">
        <v>45001</v>
      </c>
      <c r="G233" s="4">
        <v>150</v>
      </c>
      <c r="H233" s="25">
        <v>4.4000000000000004</v>
      </c>
      <c r="I233">
        <f>IF(MONTH(calls[[#This Row],[Date of Call]])&lt;=6,YEAR(calls[[#This Row],[Date of Call]]),YEAR(calls[[#This Row],[Date of Call]])+1)</f>
        <v>2023</v>
      </c>
      <c r="J233" t="str">
        <f>TEXT(calls[[#This Row],[Date of Call]],"DDDD")</f>
        <v>Thursday</v>
      </c>
      <c r="K233" t="str">
        <f>_xlfn.IFS(calls[[#This Row],[Duration]]&lt;=10,"Under 10 mins",calls[[#This Row],[Duration]]&lt;=30,"10 to 30 ",calls[[#This Row],[Duration]]&lt;=60,"30 to 60 mins",calls[[#This Row],[Duration]]&lt;=120,"1 to 2 hours",TRUE,"More than 2 hours")</f>
        <v>More than 2 hours</v>
      </c>
      <c r="L233">
        <f>ROUND(calls[[#This Row],[Satisfaction Rating]],0)</f>
        <v>4</v>
      </c>
    </row>
    <row r="234" spans="2:12" x14ac:dyDescent="0.35">
      <c r="B234" s="24" t="s">
        <v>256</v>
      </c>
      <c r="C234" s="4" t="s">
        <v>21</v>
      </c>
      <c r="D234" s="4">
        <v>60</v>
      </c>
      <c r="E234" s="5" t="s">
        <v>9</v>
      </c>
      <c r="F234" s="10">
        <v>45001</v>
      </c>
      <c r="G234" s="4">
        <v>68</v>
      </c>
      <c r="H234" s="25">
        <v>4.3</v>
      </c>
      <c r="I234">
        <f>IF(MONTH(calls[[#This Row],[Date of Call]])&lt;=6,YEAR(calls[[#This Row],[Date of Call]]),YEAR(calls[[#This Row],[Date of Call]])+1)</f>
        <v>2023</v>
      </c>
      <c r="J234" t="str">
        <f>TEXT(calls[[#This Row],[Date of Call]],"DDDD")</f>
        <v>Thursday</v>
      </c>
      <c r="K234" t="str">
        <f>_xlfn.IFS(calls[[#This Row],[Duration]]&lt;=10,"Under 10 mins",calls[[#This Row],[Duration]]&lt;=30,"10 to 30 ",calls[[#This Row],[Duration]]&lt;=60,"30 to 60 mins",calls[[#This Row],[Duration]]&lt;=120,"1 to 2 hours",TRUE,"More than 2 hours")</f>
        <v>30 to 60 mins</v>
      </c>
      <c r="L234">
        <f>ROUND(calls[[#This Row],[Satisfaction Rating]],0)</f>
        <v>4</v>
      </c>
    </row>
    <row r="235" spans="2:12" x14ac:dyDescent="0.35">
      <c r="B235" s="24" t="s">
        <v>257</v>
      </c>
      <c r="C235" s="4" t="s">
        <v>12</v>
      </c>
      <c r="D235" s="4">
        <v>94</v>
      </c>
      <c r="E235" s="5" t="s">
        <v>10</v>
      </c>
      <c r="F235" s="10">
        <v>45001</v>
      </c>
      <c r="G235" s="4">
        <v>99</v>
      </c>
      <c r="H235" s="25">
        <v>4.9000000000000004</v>
      </c>
      <c r="I235">
        <f>IF(MONTH(calls[[#This Row],[Date of Call]])&lt;=6,YEAR(calls[[#This Row],[Date of Call]]),YEAR(calls[[#This Row],[Date of Call]])+1)</f>
        <v>2023</v>
      </c>
      <c r="J235" t="str">
        <f>TEXT(calls[[#This Row],[Date of Call]],"DDDD")</f>
        <v>Thursday</v>
      </c>
      <c r="K235" t="str">
        <f>_xlfn.IFS(calls[[#This Row],[Duration]]&lt;=10,"Under 10 mins",calls[[#This Row],[Duration]]&lt;=30,"10 to 30 ",calls[[#This Row],[Duration]]&lt;=60,"30 to 60 mins",calls[[#This Row],[Duration]]&lt;=120,"1 to 2 hours",TRUE,"More than 2 hours")</f>
        <v>1 to 2 hours</v>
      </c>
      <c r="L235">
        <f>ROUND(calls[[#This Row],[Satisfaction Rating]],0)</f>
        <v>5</v>
      </c>
    </row>
    <row r="236" spans="2:12" x14ac:dyDescent="0.35">
      <c r="B236" s="24" t="s">
        <v>258</v>
      </c>
      <c r="C236" s="4" t="s">
        <v>8</v>
      </c>
      <c r="D236" s="4">
        <v>54</v>
      </c>
      <c r="E236" s="5" t="s">
        <v>9</v>
      </c>
      <c r="F236" s="10">
        <v>45001</v>
      </c>
      <c r="G236" s="4">
        <v>26</v>
      </c>
      <c r="H236" s="25">
        <v>4.8</v>
      </c>
      <c r="I236">
        <f>IF(MONTH(calls[[#This Row],[Date of Call]])&lt;=6,YEAR(calls[[#This Row],[Date of Call]]),YEAR(calls[[#This Row],[Date of Call]])+1)</f>
        <v>2023</v>
      </c>
      <c r="J236" t="str">
        <f>TEXT(calls[[#This Row],[Date of Call]],"DDDD")</f>
        <v>Thursday</v>
      </c>
      <c r="K236" t="str">
        <f>_xlfn.IFS(calls[[#This Row],[Duration]]&lt;=10,"Under 10 mins",calls[[#This Row],[Duration]]&lt;=30,"10 to 30 ",calls[[#This Row],[Duration]]&lt;=60,"30 to 60 mins",calls[[#This Row],[Duration]]&lt;=120,"1 to 2 hours",TRUE,"More than 2 hours")</f>
        <v>30 to 60 mins</v>
      </c>
      <c r="L236">
        <f>ROUND(calls[[#This Row],[Satisfaction Rating]],0)</f>
        <v>5</v>
      </c>
    </row>
    <row r="237" spans="2:12" x14ac:dyDescent="0.35">
      <c r="B237" s="24" t="s">
        <v>259</v>
      </c>
      <c r="C237" s="4" t="s">
        <v>22</v>
      </c>
      <c r="D237" s="4">
        <v>104</v>
      </c>
      <c r="E237" s="5" t="s">
        <v>9</v>
      </c>
      <c r="F237" s="10">
        <v>45001</v>
      </c>
      <c r="G237" s="4">
        <v>88</v>
      </c>
      <c r="H237" s="25">
        <v>3.2</v>
      </c>
      <c r="I237">
        <f>IF(MONTH(calls[[#This Row],[Date of Call]])&lt;=6,YEAR(calls[[#This Row],[Date of Call]]),YEAR(calls[[#This Row],[Date of Call]])+1)</f>
        <v>2023</v>
      </c>
      <c r="J237" t="str">
        <f>TEXT(calls[[#This Row],[Date of Call]],"DDDD")</f>
        <v>Thursday</v>
      </c>
      <c r="K237" t="str">
        <f>_xlfn.IFS(calls[[#This Row],[Duration]]&lt;=10,"Under 10 mins",calls[[#This Row],[Duration]]&lt;=30,"10 to 30 ",calls[[#This Row],[Duration]]&lt;=60,"30 to 60 mins",calls[[#This Row],[Duration]]&lt;=120,"1 to 2 hours",TRUE,"More than 2 hours")</f>
        <v>1 to 2 hours</v>
      </c>
      <c r="L237">
        <f>ROUND(calls[[#This Row],[Satisfaction Rating]],0)</f>
        <v>3</v>
      </c>
    </row>
    <row r="238" spans="2:12" x14ac:dyDescent="0.35">
      <c r="B238" s="24" t="s">
        <v>260</v>
      </c>
      <c r="C238" s="4" t="s">
        <v>15</v>
      </c>
      <c r="D238" s="4">
        <v>100</v>
      </c>
      <c r="E238" s="5" t="s">
        <v>9</v>
      </c>
      <c r="F238" s="10">
        <v>45001</v>
      </c>
      <c r="G238" s="4">
        <v>124</v>
      </c>
      <c r="H238" s="25">
        <v>3.4</v>
      </c>
      <c r="I238">
        <f>IF(MONTH(calls[[#This Row],[Date of Call]])&lt;=6,YEAR(calls[[#This Row],[Date of Call]]),YEAR(calls[[#This Row],[Date of Call]])+1)</f>
        <v>2023</v>
      </c>
      <c r="J238" t="str">
        <f>TEXT(calls[[#This Row],[Date of Call]],"DDDD")</f>
        <v>Thursday</v>
      </c>
      <c r="K238" t="str">
        <f>_xlfn.IFS(calls[[#This Row],[Duration]]&lt;=10,"Under 10 mins",calls[[#This Row],[Duration]]&lt;=30,"10 to 30 ",calls[[#This Row],[Duration]]&lt;=60,"30 to 60 mins",calls[[#This Row],[Duration]]&lt;=120,"1 to 2 hours",TRUE,"More than 2 hours")</f>
        <v>1 to 2 hours</v>
      </c>
      <c r="L238">
        <f>ROUND(calls[[#This Row],[Satisfaction Rating]],0)</f>
        <v>3</v>
      </c>
    </row>
    <row r="239" spans="2:12" x14ac:dyDescent="0.35">
      <c r="B239" s="24" t="s">
        <v>261</v>
      </c>
      <c r="C239" s="4" t="s">
        <v>7</v>
      </c>
      <c r="D239" s="4">
        <v>84</v>
      </c>
      <c r="E239" s="5" t="s">
        <v>9</v>
      </c>
      <c r="F239" s="10">
        <v>45001</v>
      </c>
      <c r="G239" s="4">
        <v>72</v>
      </c>
      <c r="H239" s="25">
        <v>3.5</v>
      </c>
      <c r="I239">
        <f>IF(MONTH(calls[[#This Row],[Date of Call]])&lt;=6,YEAR(calls[[#This Row],[Date of Call]]),YEAR(calls[[#This Row],[Date of Call]])+1)</f>
        <v>2023</v>
      </c>
      <c r="J239" t="str">
        <f>TEXT(calls[[#This Row],[Date of Call]],"DDDD")</f>
        <v>Thursday</v>
      </c>
      <c r="K239" t="str">
        <f>_xlfn.IFS(calls[[#This Row],[Duration]]&lt;=10,"Under 10 mins",calls[[#This Row],[Duration]]&lt;=30,"10 to 30 ",calls[[#This Row],[Duration]]&lt;=60,"30 to 60 mins",calls[[#This Row],[Duration]]&lt;=120,"1 to 2 hours",TRUE,"More than 2 hours")</f>
        <v>1 to 2 hours</v>
      </c>
      <c r="L239">
        <f>ROUND(calls[[#This Row],[Satisfaction Rating]],0)</f>
        <v>4</v>
      </c>
    </row>
    <row r="240" spans="2:12" x14ac:dyDescent="0.35">
      <c r="B240" s="24" t="s">
        <v>262</v>
      </c>
      <c r="C240" s="4" t="s">
        <v>20</v>
      </c>
      <c r="D240" s="4">
        <v>92</v>
      </c>
      <c r="E240" s="5" t="s">
        <v>11</v>
      </c>
      <c r="F240" s="10">
        <v>45002</v>
      </c>
      <c r="G240" s="4">
        <v>125</v>
      </c>
      <c r="H240" s="25">
        <v>4.9000000000000004</v>
      </c>
      <c r="I240">
        <f>IF(MONTH(calls[[#This Row],[Date of Call]])&lt;=6,YEAR(calls[[#This Row],[Date of Call]]),YEAR(calls[[#This Row],[Date of Call]])+1)</f>
        <v>2023</v>
      </c>
      <c r="J240" t="str">
        <f>TEXT(calls[[#This Row],[Date of Call]],"DDDD")</f>
        <v>Friday</v>
      </c>
      <c r="K240" t="str">
        <f>_xlfn.IFS(calls[[#This Row],[Duration]]&lt;=10,"Under 10 mins",calls[[#This Row],[Duration]]&lt;=30,"10 to 30 ",calls[[#This Row],[Duration]]&lt;=60,"30 to 60 mins",calls[[#This Row],[Duration]]&lt;=120,"1 to 2 hours",TRUE,"More than 2 hours")</f>
        <v>1 to 2 hours</v>
      </c>
      <c r="L240">
        <f>ROUND(calls[[#This Row],[Satisfaction Rating]],0)</f>
        <v>5</v>
      </c>
    </row>
    <row r="241" spans="2:12" x14ac:dyDescent="0.35">
      <c r="B241" s="24" t="s">
        <v>263</v>
      </c>
      <c r="C241" s="4" t="s">
        <v>18</v>
      </c>
      <c r="D241" s="4">
        <v>64</v>
      </c>
      <c r="E241" s="5" t="s">
        <v>10</v>
      </c>
      <c r="F241" s="10">
        <v>45002</v>
      </c>
      <c r="G241" s="4">
        <v>22</v>
      </c>
      <c r="H241" s="25">
        <v>4.0999999999999996</v>
      </c>
      <c r="I241">
        <f>IF(MONTH(calls[[#This Row],[Date of Call]])&lt;=6,YEAR(calls[[#This Row],[Date of Call]]),YEAR(calls[[#This Row],[Date of Call]])+1)</f>
        <v>2023</v>
      </c>
      <c r="J241" t="str">
        <f>TEXT(calls[[#This Row],[Date of Call]],"DDDD")</f>
        <v>Friday</v>
      </c>
      <c r="K241" t="str">
        <f>_xlfn.IFS(calls[[#This Row],[Duration]]&lt;=10,"Under 10 mins",calls[[#This Row],[Duration]]&lt;=30,"10 to 30 ",calls[[#This Row],[Duration]]&lt;=60,"30 to 60 mins",calls[[#This Row],[Duration]]&lt;=120,"1 to 2 hours",TRUE,"More than 2 hours")</f>
        <v>1 to 2 hours</v>
      </c>
      <c r="L241">
        <f>ROUND(calls[[#This Row],[Satisfaction Rating]],0)</f>
        <v>4</v>
      </c>
    </row>
    <row r="242" spans="2:12" x14ac:dyDescent="0.35">
      <c r="B242" s="24" t="s">
        <v>264</v>
      </c>
      <c r="C242" s="4" t="s">
        <v>23</v>
      </c>
      <c r="D242" s="4">
        <v>89</v>
      </c>
      <c r="E242" s="5" t="s">
        <v>13</v>
      </c>
      <c r="F242" s="10">
        <v>45003</v>
      </c>
      <c r="G242" s="4">
        <v>70</v>
      </c>
      <c r="H242" s="25">
        <v>4.9000000000000004</v>
      </c>
      <c r="I242">
        <f>IF(MONTH(calls[[#This Row],[Date of Call]])&lt;=6,YEAR(calls[[#This Row],[Date of Call]]),YEAR(calls[[#This Row],[Date of Call]])+1)</f>
        <v>2023</v>
      </c>
      <c r="J242" t="str">
        <f>TEXT(calls[[#This Row],[Date of Call]],"DDDD")</f>
        <v>Saturday</v>
      </c>
      <c r="K242" t="str">
        <f>_xlfn.IFS(calls[[#This Row],[Duration]]&lt;=10,"Under 10 mins",calls[[#This Row],[Duration]]&lt;=30,"10 to 30 ",calls[[#This Row],[Duration]]&lt;=60,"30 to 60 mins",calls[[#This Row],[Duration]]&lt;=120,"1 to 2 hours",TRUE,"More than 2 hours")</f>
        <v>1 to 2 hours</v>
      </c>
      <c r="L242">
        <f>ROUND(calls[[#This Row],[Satisfaction Rating]],0)</f>
        <v>5</v>
      </c>
    </row>
    <row r="243" spans="2:12" x14ac:dyDescent="0.35">
      <c r="B243" s="24" t="s">
        <v>265</v>
      </c>
      <c r="C243" s="4" t="s">
        <v>19</v>
      </c>
      <c r="D243" s="4">
        <v>40</v>
      </c>
      <c r="E243" s="5" t="s">
        <v>9</v>
      </c>
      <c r="F243" s="10">
        <v>45003</v>
      </c>
      <c r="G243" s="4">
        <v>24</v>
      </c>
      <c r="H243" s="25">
        <v>4.3</v>
      </c>
      <c r="I243">
        <f>IF(MONTH(calls[[#This Row],[Date of Call]])&lt;=6,YEAR(calls[[#This Row],[Date of Call]]),YEAR(calls[[#This Row],[Date of Call]])+1)</f>
        <v>2023</v>
      </c>
      <c r="J243" t="str">
        <f>TEXT(calls[[#This Row],[Date of Call]],"DDDD")</f>
        <v>Saturday</v>
      </c>
      <c r="K243" t="str">
        <f>_xlfn.IFS(calls[[#This Row],[Duration]]&lt;=10,"Under 10 mins",calls[[#This Row],[Duration]]&lt;=30,"10 to 30 ",calls[[#This Row],[Duration]]&lt;=60,"30 to 60 mins",calls[[#This Row],[Duration]]&lt;=120,"1 to 2 hours",TRUE,"More than 2 hours")</f>
        <v>30 to 60 mins</v>
      </c>
      <c r="L243">
        <f>ROUND(calls[[#This Row],[Satisfaction Rating]],0)</f>
        <v>4</v>
      </c>
    </row>
    <row r="244" spans="2:12" x14ac:dyDescent="0.35">
      <c r="B244" s="24" t="s">
        <v>266</v>
      </c>
      <c r="C244" s="4" t="s">
        <v>14</v>
      </c>
      <c r="D244" s="4">
        <v>75</v>
      </c>
      <c r="E244" s="5" t="s">
        <v>6</v>
      </c>
      <c r="F244" s="10">
        <v>45003</v>
      </c>
      <c r="G244" s="4">
        <v>32</v>
      </c>
      <c r="H244" s="25">
        <v>4.0999999999999996</v>
      </c>
      <c r="I244">
        <f>IF(MONTH(calls[[#This Row],[Date of Call]])&lt;=6,YEAR(calls[[#This Row],[Date of Call]]),YEAR(calls[[#This Row],[Date of Call]])+1)</f>
        <v>2023</v>
      </c>
      <c r="J244" t="str">
        <f>TEXT(calls[[#This Row],[Date of Call]],"DDDD")</f>
        <v>Saturday</v>
      </c>
      <c r="K244" t="str">
        <f>_xlfn.IFS(calls[[#This Row],[Duration]]&lt;=10,"Under 10 mins",calls[[#This Row],[Duration]]&lt;=30,"10 to 30 ",calls[[#This Row],[Duration]]&lt;=60,"30 to 60 mins",calls[[#This Row],[Duration]]&lt;=120,"1 to 2 hours",TRUE,"More than 2 hours")</f>
        <v>1 to 2 hours</v>
      </c>
      <c r="L244">
        <f>ROUND(calls[[#This Row],[Satisfaction Rating]],0)</f>
        <v>4</v>
      </c>
    </row>
    <row r="245" spans="2:12" x14ac:dyDescent="0.35">
      <c r="B245" s="24" t="s">
        <v>267</v>
      </c>
      <c r="C245" s="4" t="s">
        <v>17</v>
      </c>
      <c r="D245" s="4">
        <v>106</v>
      </c>
      <c r="E245" s="5" t="s">
        <v>11</v>
      </c>
      <c r="F245" s="10">
        <v>45003</v>
      </c>
      <c r="G245" s="4">
        <v>112</v>
      </c>
      <c r="H245" s="25">
        <v>4.4000000000000004</v>
      </c>
      <c r="I245">
        <f>IF(MONTH(calls[[#This Row],[Date of Call]])&lt;=6,YEAR(calls[[#This Row],[Date of Call]]),YEAR(calls[[#This Row],[Date of Call]])+1)</f>
        <v>2023</v>
      </c>
      <c r="J245" t="str">
        <f>TEXT(calls[[#This Row],[Date of Call]],"DDDD")</f>
        <v>Saturday</v>
      </c>
      <c r="K245" t="str">
        <f>_xlfn.IFS(calls[[#This Row],[Duration]]&lt;=10,"Under 10 mins",calls[[#This Row],[Duration]]&lt;=30,"10 to 30 ",calls[[#This Row],[Duration]]&lt;=60,"30 to 60 mins",calls[[#This Row],[Duration]]&lt;=120,"1 to 2 hours",TRUE,"More than 2 hours")</f>
        <v>1 to 2 hours</v>
      </c>
      <c r="L245">
        <f>ROUND(calls[[#This Row],[Satisfaction Rating]],0)</f>
        <v>4</v>
      </c>
    </row>
    <row r="246" spans="2:12" x14ac:dyDescent="0.35">
      <c r="B246" s="24" t="s">
        <v>268</v>
      </c>
      <c r="C246" s="4" t="s">
        <v>18</v>
      </c>
      <c r="D246" s="4">
        <v>58</v>
      </c>
      <c r="E246" s="5" t="s">
        <v>9</v>
      </c>
      <c r="F246" s="10">
        <v>45004</v>
      </c>
      <c r="G246" s="4">
        <v>43</v>
      </c>
      <c r="H246" s="25">
        <v>4.5</v>
      </c>
      <c r="I246">
        <f>IF(MONTH(calls[[#This Row],[Date of Call]])&lt;=6,YEAR(calls[[#This Row],[Date of Call]]),YEAR(calls[[#This Row],[Date of Call]])+1)</f>
        <v>2023</v>
      </c>
      <c r="J246" t="str">
        <f>TEXT(calls[[#This Row],[Date of Call]],"DDDD")</f>
        <v>Sunday</v>
      </c>
      <c r="K246" t="str">
        <f>_xlfn.IFS(calls[[#This Row],[Duration]]&lt;=10,"Under 10 mins",calls[[#This Row],[Duration]]&lt;=30,"10 to 30 ",calls[[#This Row],[Duration]]&lt;=60,"30 to 60 mins",calls[[#This Row],[Duration]]&lt;=120,"1 to 2 hours",TRUE,"More than 2 hours")</f>
        <v>30 to 60 mins</v>
      </c>
      <c r="L246">
        <f>ROUND(calls[[#This Row],[Satisfaction Rating]],0)</f>
        <v>5</v>
      </c>
    </row>
    <row r="247" spans="2:12" x14ac:dyDescent="0.35">
      <c r="B247" s="24" t="s">
        <v>269</v>
      </c>
      <c r="C247" s="4" t="s">
        <v>7</v>
      </c>
      <c r="D247" s="4">
        <v>84</v>
      </c>
      <c r="E247" s="5" t="s">
        <v>11</v>
      </c>
      <c r="F247" s="10">
        <v>45004</v>
      </c>
      <c r="G247" s="4">
        <v>22</v>
      </c>
      <c r="H247" s="25">
        <v>3.5</v>
      </c>
      <c r="I247">
        <f>IF(MONTH(calls[[#This Row],[Date of Call]])&lt;=6,YEAR(calls[[#This Row],[Date of Call]]),YEAR(calls[[#This Row],[Date of Call]])+1)</f>
        <v>2023</v>
      </c>
      <c r="J247" t="str">
        <f>TEXT(calls[[#This Row],[Date of Call]],"DDDD")</f>
        <v>Sunday</v>
      </c>
      <c r="K247" t="str">
        <f>_xlfn.IFS(calls[[#This Row],[Duration]]&lt;=10,"Under 10 mins",calls[[#This Row],[Duration]]&lt;=30,"10 to 30 ",calls[[#This Row],[Duration]]&lt;=60,"30 to 60 mins",calls[[#This Row],[Duration]]&lt;=120,"1 to 2 hours",TRUE,"More than 2 hours")</f>
        <v>1 to 2 hours</v>
      </c>
      <c r="L247">
        <f>ROUND(calls[[#This Row],[Satisfaction Rating]],0)</f>
        <v>4</v>
      </c>
    </row>
    <row r="248" spans="2:12" x14ac:dyDescent="0.35">
      <c r="B248" s="24" t="s">
        <v>270</v>
      </c>
      <c r="C248" s="4" t="s">
        <v>22</v>
      </c>
      <c r="D248" s="4">
        <v>140</v>
      </c>
      <c r="E248" s="5" t="s">
        <v>11</v>
      </c>
      <c r="F248" s="10">
        <v>45004</v>
      </c>
      <c r="G248" s="4">
        <v>93</v>
      </c>
      <c r="H248" s="25">
        <v>4.4000000000000004</v>
      </c>
      <c r="I248">
        <f>IF(MONTH(calls[[#This Row],[Date of Call]])&lt;=6,YEAR(calls[[#This Row],[Date of Call]]),YEAR(calls[[#This Row],[Date of Call]])+1)</f>
        <v>2023</v>
      </c>
      <c r="J248" t="str">
        <f>TEXT(calls[[#This Row],[Date of Call]],"DDDD")</f>
        <v>Sunday</v>
      </c>
      <c r="K248" t="str">
        <f>_xlfn.IFS(calls[[#This Row],[Duration]]&lt;=10,"Under 10 mins",calls[[#This Row],[Duration]]&lt;=30,"10 to 30 ",calls[[#This Row],[Duration]]&lt;=60,"30 to 60 mins",calls[[#This Row],[Duration]]&lt;=120,"1 to 2 hours",TRUE,"More than 2 hours")</f>
        <v>More than 2 hours</v>
      </c>
      <c r="L248">
        <f>ROUND(calls[[#This Row],[Satisfaction Rating]],0)</f>
        <v>4</v>
      </c>
    </row>
    <row r="249" spans="2:12" x14ac:dyDescent="0.35">
      <c r="B249" s="24" t="s">
        <v>271</v>
      </c>
      <c r="C249" s="4" t="s">
        <v>18</v>
      </c>
      <c r="D249" s="4">
        <v>67</v>
      </c>
      <c r="E249" s="5" t="s">
        <v>11</v>
      </c>
      <c r="F249" s="10">
        <v>45004</v>
      </c>
      <c r="G249" s="4">
        <v>45</v>
      </c>
      <c r="H249" s="25">
        <v>3.5</v>
      </c>
      <c r="I249">
        <f>IF(MONTH(calls[[#This Row],[Date of Call]])&lt;=6,YEAR(calls[[#This Row],[Date of Call]]),YEAR(calls[[#This Row],[Date of Call]])+1)</f>
        <v>2023</v>
      </c>
      <c r="J249" t="str">
        <f>TEXT(calls[[#This Row],[Date of Call]],"DDDD")</f>
        <v>Sunday</v>
      </c>
      <c r="K249" t="str">
        <f>_xlfn.IFS(calls[[#This Row],[Duration]]&lt;=10,"Under 10 mins",calls[[#This Row],[Duration]]&lt;=30,"10 to 30 ",calls[[#This Row],[Duration]]&lt;=60,"30 to 60 mins",calls[[#This Row],[Duration]]&lt;=120,"1 to 2 hours",TRUE,"More than 2 hours")</f>
        <v>1 to 2 hours</v>
      </c>
      <c r="L249">
        <f>ROUND(calls[[#This Row],[Satisfaction Rating]],0)</f>
        <v>4</v>
      </c>
    </row>
    <row r="250" spans="2:12" x14ac:dyDescent="0.35">
      <c r="B250" s="24" t="s">
        <v>272</v>
      </c>
      <c r="C250" s="4" t="s">
        <v>12</v>
      </c>
      <c r="D250" s="4">
        <v>126</v>
      </c>
      <c r="E250" s="5" t="s">
        <v>11</v>
      </c>
      <c r="F250" s="10">
        <v>45005</v>
      </c>
      <c r="G250" s="4">
        <v>96</v>
      </c>
      <c r="H250" s="25">
        <v>3.8</v>
      </c>
      <c r="I250">
        <f>IF(MONTH(calls[[#This Row],[Date of Call]])&lt;=6,YEAR(calls[[#This Row],[Date of Call]]),YEAR(calls[[#This Row],[Date of Call]])+1)</f>
        <v>2023</v>
      </c>
      <c r="J250" t="str">
        <f>TEXT(calls[[#This Row],[Date of Call]],"DDDD")</f>
        <v>Monday</v>
      </c>
      <c r="K250" t="str">
        <f>_xlfn.IFS(calls[[#This Row],[Duration]]&lt;=10,"Under 10 mins",calls[[#This Row],[Duration]]&lt;=30,"10 to 30 ",calls[[#This Row],[Duration]]&lt;=60,"30 to 60 mins",calls[[#This Row],[Duration]]&lt;=120,"1 to 2 hours",TRUE,"More than 2 hours")</f>
        <v>More than 2 hours</v>
      </c>
      <c r="L250">
        <f>ROUND(calls[[#This Row],[Satisfaction Rating]],0)</f>
        <v>4</v>
      </c>
    </row>
    <row r="251" spans="2:12" x14ac:dyDescent="0.35">
      <c r="B251" s="24" t="s">
        <v>273</v>
      </c>
      <c r="C251" s="4" t="s">
        <v>12</v>
      </c>
      <c r="D251" s="4">
        <v>89</v>
      </c>
      <c r="E251" s="5" t="s">
        <v>9</v>
      </c>
      <c r="F251" s="10">
        <v>45005</v>
      </c>
      <c r="G251" s="4">
        <v>96</v>
      </c>
      <c r="H251" s="25">
        <v>3.3</v>
      </c>
      <c r="I251">
        <f>IF(MONTH(calls[[#This Row],[Date of Call]])&lt;=6,YEAR(calls[[#This Row],[Date of Call]]),YEAR(calls[[#This Row],[Date of Call]])+1)</f>
        <v>2023</v>
      </c>
      <c r="J251" t="str">
        <f>TEXT(calls[[#This Row],[Date of Call]],"DDDD")</f>
        <v>Monday</v>
      </c>
      <c r="K251" t="str">
        <f>_xlfn.IFS(calls[[#This Row],[Duration]]&lt;=10,"Under 10 mins",calls[[#This Row],[Duration]]&lt;=30,"10 to 30 ",calls[[#This Row],[Duration]]&lt;=60,"30 to 60 mins",calls[[#This Row],[Duration]]&lt;=120,"1 to 2 hours",TRUE,"More than 2 hours")</f>
        <v>1 to 2 hours</v>
      </c>
      <c r="L251">
        <f>ROUND(calls[[#This Row],[Satisfaction Rating]],0)</f>
        <v>3</v>
      </c>
    </row>
    <row r="252" spans="2:12" x14ac:dyDescent="0.35">
      <c r="B252" s="24" t="s">
        <v>274</v>
      </c>
      <c r="C252" s="4" t="s">
        <v>23</v>
      </c>
      <c r="D252" s="4">
        <v>56</v>
      </c>
      <c r="E252" s="5" t="s">
        <v>10</v>
      </c>
      <c r="F252" s="10">
        <v>45005</v>
      </c>
      <c r="G252" s="4">
        <v>31</v>
      </c>
      <c r="H252" s="25">
        <v>4.4000000000000004</v>
      </c>
      <c r="I252">
        <f>IF(MONTH(calls[[#This Row],[Date of Call]])&lt;=6,YEAR(calls[[#This Row],[Date of Call]]),YEAR(calls[[#This Row],[Date of Call]])+1)</f>
        <v>2023</v>
      </c>
      <c r="J252" t="str">
        <f>TEXT(calls[[#This Row],[Date of Call]],"DDDD")</f>
        <v>Monday</v>
      </c>
      <c r="K252" t="str">
        <f>_xlfn.IFS(calls[[#This Row],[Duration]]&lt;=10,"Under 10 mins",calls[[#This Row],[Duration]]&lt;=30,"10 to 30 ",calls[[#This Row],[Duration]]&lt;=60,"30 to 60 mins",calls[[#This Row],[Duration]]&lt;=120,"1 to 2 hours",TRUE,"More than 2 hours")</f>
        <v>30 to 60 mins</v>
      </c>
      <c r="L252">
        <f>ROUND(calls[[#This Row],[Satisfaction Rating]],0)</f>
        <v>4</v>
      </c>
    </row>
    <row r="253" spans="2:12" x14ac:dyDescent="0.35">
      <c r="B253" s="24" t="s">
        <v>275</v>
      </c>
      <c r="C253" s="4" t="s">
        <v>8</v>
      </c>
      <c r="D253" s="4">
        <v>48</v>
      </c>
      <c r="E253" s="5" t="s">
        <v>9</v>
      </c>
      <c r="F253" s="10">
        <v>45005</v>
      </c>
      <c r="G253" s="4">
        <v>200</v>
      </c>
      <c r="H253" s="25">
        <v>3.9</v>
      </c>
      <c r="I253">
        <f>IF(MONTH(calls[[#This Row],[Date of Call]])&lt;=6,YEAR(calls[[#This Row],[Date of Call]]),YEAR(calls[[#This Row],[Date of Call]])+1)</f>
        <v>2023</v>
      </c>
      <c r="J253" t="str">
        <f>TEXT(calls[[#This Row],[Date of Call]],"DDDD")</f>
        <v>Monday</v>
      </c>
      <c r="K253" t="str">
        <f>_xlfn.IFS(calls[[#This Row],[Duration]]&lt;=10,"Under 10 mins",calls[[#This Row],[Duration]]&lt;=30,"10 to 30 ",calls[[#This Row],[Duration]]&lt;=60,"30 to 60 mins",calls[[#This Row],[Duration]]&lt;=120,"1 to 2 hours",TRUE,"More than 2 hours")</f>
        <v>30 to 60 mins</v>
      </c>
      <c r="L253">
        <f>ROUND(calls[[#This Row],[Satisfaction Rating]],0)</f>
        <v>4</v>
      </c>
    </row>
    <row r="254" spans="2:12" x14ac:dyDescent="0.35">
      <c r="B254" s="24" t="s">
        <v>276</v>
      </c>
      <c r="C254" s="4" t="s">
        <v>12</v>
      </c>
      <c r="D254" s="4">
        <v>55</v>
      </c>
      <c r="E254" s="5" t="s">
        <v>10</v>
      </c>
      <c r="F254" s="10">
        <v>45005</v>
      </c>
      <c r="G254" s="4">
        <v>99</v>
      </c>
      <c r="H254" s="25">
        <v>2.7</v>
      </c>
      <c r="I254">
        <f>IF(MONTH(calls[[#This Row],[Date of Call]])&lt;=6,YEAR(calls[[#This Row],[Date of Call]]),YEAR(calls[[#This Row],[Date of Call]])+1)</f>
        <v>2023</v>
      </c>
      <c r="J254" t="str">
        <f>TEXT(calls[[#This Row],[Date of Call]],"DDDD")</f>
        <v>Monday</v>
      </c>
      <c r="K254" t="str">
        <f>_xlfn.IFS(calls[[#This Row],[Duration]]&lt;=10,"Under 10 mins",calls[[#This Row],[Duration]]&lt;=30,"10 to 30 ",calls[[#This Row],[Duration]]&lt;=60,"30 to 60 mins",calls[[#This Row],[Duration]]&lt;=120,"1 to 2 hours",TRUE,"More than 2 hours")</f>
        <v>30 to 60 mins</v>
      </c>
      <c r="L254">
        <f>ROUND(calls[[#This Row],[Satisfaction Rating]],0)</f>
        <v>3</v>
      </c>
    </row>
    <row r="255" spans="2:12" x14ac:dyDescent="0.35">
      <c r="B255" s="24" t="s">
        <v>277</v>
      </c>
      <c r="C255" s="4" t="s">
        <v>21</v>
      </c>
      <c r="D255" s="4">
        <v>88</v>
      </c>
      <c r="E255" s="5" t="s">
        <v>6</v>
      </c>
      <c r="F255" s="10">
        <v>45005</v>
      </c>
      <c r="G255" s="4">
        <v>144</v>
      </c>
      <c r="H255" s="25">
        <v>2.9</v>
      </c>
      <c r="I255">
        <f>IF(MONTH(calls[[#This Row],[Date of Call]])&lt;=6,YEAR(calls[[#This Row],[Date of Call]]),YEAR(calls[[#This Row],[Date of Call]])+1)</f>
        <v>2023</v>
      </c>
      <c r="J255" t="str">
        <f>TEXT(calls[[#This Row],[Date of Call]],"DDDD")</f>
        <v>Monday</v>
      </c>
      <c r="K255" t="str">
        <f>_xlfn.IFS(calls[[#This Row],[Duration]]&lt;=10,"Under 10 mins",calls[[#This Row],[Duration]]&lt;=30,"10 to 30 ",calls[[#This Row],[Duration]]&lt;=60,"30 to 60 mins",calls[[#This Row],[Duration]]&lt;=120,"1 to 2 hours",TRUE,"More than 2 hours")</f>
        <v>1 to 2 hours</v>
      </c>
      <c r="L255">
        <f>ROUND(calls[[#This Row],[Satisfaction Rating]],0)</f>
        <v>3</v>
      </c>
    </row>
    <row r="256" spans="2:12" x14ac:dyDescent="0.35">
      <c r="B256" s="24" t="s">
        <v>278</v>
      </c>
      <c r="C256" s="4" t="s">
        <v>23</v>
      </c>
      <c r="D256" s="4">
        <v>102</v>
      </c>
      <c r="E256" s="5" t="s">
        <v>11</v>
      </c>
      <c r="F256" s="10">
        <v>45006</v>
      </c>
      <c r="G256" s="4">
        <v>81</v>
      </c>
      <c r="H256" s="25">
        <v>4</v>
      </c>
      <c r="I256">
        <f>IF(MONTH(calls[[#This Row],[Date of Call]])&lt;=6,YEAR(calls[[#This Row],[Date of Call]]),YEAR(calls[[#This Row],[Date of Call]])+1)</f>
        <v>2023</v>
      </c>
      <c r="J256" t="str">
        <f>TEXT(calls[[#This Row],[Date of Call]],"DDDD")</f>
        <v>Tuesday</v>
      </c>
      <c r="K256" t="str">
        <f>_xlfn.IFS(calls[[#This Row],[Duration]]&lt;=10,"Under 10 mins",calls[[#This Row],[Duration]]&lt;=30,"10 to 30 ",calls[[#This Row],[Duration]]&lt;=60,"30 to 60 mins",calls[[#This Row],[Duration]]&lt;=120,"1 to 2 hours",TRUE,"More than 2 hours")</f>
        <v>1 to 2 hours</v>
      </c>
      <c r="L256">
        <f>ROUND(calls[[#This Row],[Satisfaction Rating]],0)</f>
        <v>4</v>
      </c>
    </row>
    <row r="257" spans="2:12" x14ac:dyDescent="0.35">
      <c r="B257" s="24" t="s">
        <v>279</v>
      </c>
      <c r="C257" s="4" t="s">
        <v>21</v>
      </c>
      <c r="D257" s="4">
        <v>155</v>
      </c>
      <c r="E257" s="5" t="s">
        <v>6</v>
      </c>
      <c r="F257" s="10">
        <v>45006</v>
      </c>
      <c r="G257" s="4">
        <v>70</v>
      </c>
      <c r="H257" s="25">
        <v>4.4000000000000004</v>
      </c>
      <c r="I257">
        <f>IF(MONTH(calls[[#This Row],[Date of Call]])&lt;=6,YEAR(calls[[#This Row],[Date of Call]]),YEAR(calls[[#This Row],[Date of Call]])+1)</f>
        <v>2023</v>
      </c>
      <c r="J257" t="str">
        <f>TEXT(calls[[#This Row],[Date of Call]],"DDDD")</f>
        <v>Tuesday</v>
      </c>
      <c r="K257" t="str">
        <f>_xlfn.IFS(calls[[#This Row],[Duration]]&lt;=10,"Under 10 mins",calls[[#This Row],[Duration]]&lt;=30,"10 to 30 ",calls[[#This Row],[Duration]]&lt;=60,"30 to 60 mins",calls[[#This Row],[Duration]]&lt;=120,"1 to 2 hours",TRUE,"More than 2 hours")</f>
        <v>More than 2 hours</v>
      </c>
      <c r="L257">
        <f>ROUND(calls[[#This Row],[Satisfaction Rating]],0)</f>
        <v>4</v>
      </c>
    </row>
    <row r="258" spans="2:12" x14ac:dyDescent="0.35">
      <c r="B258" s="24" t="s">
        <v>280</v>
      </c>
      <c r="C258" s="4" t="s">
        <v>12</v>
      </c>
      <c r="D258" s="4">
        <v>63</v>
      </c>
      <c r="E258" s="5" t="s">
        <v>6</v>
      </c>
      <c r="F258" s="10">
        <v>45006</v>
      </c>
      <c r="G258" s="4">
        <v>148</v>
      </c>
      <c r="H258" s="25">
        <v>5</v>
      </c>
      <c r="I258">
        <f>IF(MONTH(calls[[#This Row],[Date of Call]])&lt;=6,YEAR(calls[[#This Row],[Date of Call]]),YEAR(calls[[#This Row],[Date of Call]])+1)</f>
        <v>2023</v>
      </c>
      <c r="J258" t="str">
        <f>TEXT(calls[[#This Row],[Date of Call]],"DDDD")</f>
        <v>Tuesday</v>
      </c>
      <c r="K258" t="str">
        <f>_xlfn.IFS(calls[[#This Row],[Duration]]&lt;=10,"Under 10 mins",calls[[#This Row],[Duration]]&lt;=30,"10 to 30 ",calls[[#This Row],[Duration]]&lt;=60,"30 to 60 mins",calls[[#This Row],[Duration]]&lt;=120,"1 to 2 hours",TRUE,"More than 2 hours")</f>
        <v>1 to 2 hours</v>
      </c>
      <c r="L258">
        <f>ROUND(calls[[#This Row],[Satisfaction Rating]],0)</f>
        <v>5</v>
      </c>
    </row>
    <row r="259" spans="2:12" x14ac:dyDescent="0.35">
      <c r="B259" s="24" t="s">
        <v>281</v>
      </c>
      <c r="C259" s="4" t="s">
        <v>15</v>
      </c>
      <c r="D259" s="4">
        <v>59</v>
      </c>
      <c r="E259" s="5" t="s">
        <v>11</v>
      </c>
      <c r="F259" s="10">
        <v>45006</v>
      </c>
      <c r="G259" s="4">
        <v>215</v>
      </c>
      <c r="H259" s="25">
        <v>4.0999999999999996</v>
      </c>
      <c r="I259">
        <f>IF(MONTH(calls[[#This Row],[Date of Call]])&lt;=6,YEAR(calls[[#This Row],[Date of Call]]),YEAR(calls[[#This Row],[Date of Call]])+1)</f>
        <v>2023</v>
      </c>
      <c r="J259" t="str">
        <f>TEXT(calls[[#This Row],[Date of Call]],"DDDD")</f>
        <v>Tuesday</v>
      </c>
      <c r="K259" t="str">
        <f>_xlfn.IFS(calls[[#This Row],[Duration]]&lt;=10,"Under 10 mins",calls[[#This Row],[Duration]]&lt;=30,"10 to 30 ",calls[[#This Row],[Duration]]&lt;=60,"30 to 60 mins",calls[[#This Row],[Duration]]&lt;=120,"1 to 2 hours",TRUE,"More than 2 hours")</f>
        <v>30 to 60 mins</v>
      </c>
      <c r="L259">
        <f>ROUND(calls[[#This Row],[Satisfaction Rating]],0)</f>
        <v>4</v>
      </c>
    </row>
    <row r="260" spans="2:12" x14ac:dyDescent="0.35">
      <c r="B260" s="24" t="s">
        <v>282</v>
      </c>
      <c r="C260" s="4" t="s">
        <v>15</v>
      </c>
      <c r="D260" s="4">
        <v>144</v>
      </c>
      <c r="E260" s="5" t="s">
        <v>9</v>
      </c>
      <c r="F260" s="10">
        <v>45006</v>
      </c>
      <c r="G260" s="4">
        <v>124</v>
      </c>
      <c r="H260" s="25">
        <v>4.4000000000000004</v>
      </c>
      <c r="I260">
        <f>IF(MONTH(calls[[#This Row],[Date of Call]])&lt;=6,YEAR(calls[[#This Row],[Date of Call]]),YEAR(calls[[#This Row],[Date of Call]])+1)</f>
        <v>2023</v>
      </c>
      <c r="J260" t="str">
        <f>TEXT(calls[[#This Row],[Date of Call]],"DDDD")</f>
        <v>Tuesday</v>
      </c>
      <c r="K260" t="str">
        <f>_xlfn.IFS(calls[[#This Row],[Duration]]&lt;=10,"Under 10 mins",calls[[#This Row],[Duration]]&lt;=30,"10 to 30 ",calls[[#This Row],[Duration]]&lt;=60,"30 to 60 mins",calls[[#This Row],[Duration]]&lt;=120,"1 to 2 hours",TRUE,"More than 2 hours")</f>
        <v>More than 2 hours</v>
      </c>
      <c r="L260">
        <f>ROUND(calls[[#This Row],[Satisfaction Rating]],0)</f>
        <v>4</v>
      </c>
    </row>
    <row r="261" spans="2:12" x14ac:dyDescent="0.35">
      <c r="B261" s="24" t="s">
        <v>283</v>
      </c>
      <c r="C261" s="4" t="s">
        <v>7</v>
      </c>
      <c r="D261" s="4">
        <v>113</v>
      </c>
      <c r="E261" s="5" t="s">
        <v>13</v>
      </c>
      <c r="F261" s="10">
        <v>45006</v>
      </c>
      <c r="G261" s="4">
        <v>168</v>
      </c>
      <c r="H261" s="25">
        <v>4.0999999999999996</v>
      </c>
      <c r="I261">
        <f>IF(MONTH(calls[[#This Row],[Date of Call]])&lt;=6,YEAR(calls[[#This Row],[Date of Call]]),YEAR(calls[[#This Row],[Date of Call]])+1)</f>
        <v>2023</v>
      </c>
      <c r="J261" t="str">
        <f>TEXT(calls[[#This Row],[Date of Call]],"DDDD")</f>
        <v>Tuesday</v>
      </c>
      <c r="K261" t="str">
        <f>_xlfn.IFS(calls[[#This Row],[Duration]]&lt;=10,"Under 10 mins",calls[[#This Row],[Duration]]&lt;=30,"10 to 30 ",calls[[#This Row],[Duration]]&lt;=60,"30 to 60 mins",calls[[#This Row],[Duration]]&lt;=120,"1 to 2 hours",TRUE,"More than 2 hours")</f>
        <v>1 to 2 hours</v>
      </c>
      <c r="L261">
        <f>ROUND(calls[[#This Row],[Satisfaction Rating]],0)</f>
        <v>4</v>
      </c>
    </row>
    <row r="262" spans="2:12" x14ac:dyDescent="0.35">
      <c r="B262" s="24" t="s">
        <v>284</v>
      </c>
      <c r="C262" s="4" t="s">
        <v>16</v>
      </c>
      <c r="D262" s="4">
        <v>154</v>
      </c>
      <c r="E262" s="5" t="s">
        <v>10</v>
      </c>
      <c r="F262" s="10">
        <v>45006</v>
      </c>
      <c r="G262" s="4">
        <v>90</v>
      </c>
      <c r="H262" s="25">
        <v>4.5</v>
      </c>
      <c r="I262">
        <f>IF(MONTH(calls[[#This Row],[Date of Call]])&lt;=6,YEAR(calls[[#This Row],[Date of Call]]),YEAR(calls[[#This Row],[Date of Call]])+1)</f>
        <v>2023</v>
      </c>
      <c r="J262" t="str">
        <f>TEXT(calls[[#This Row],[Date of Call]],"DDDD")</f>
        <v>Tuesday</v>
      </c>
      <c r="K262" t="str">
        <f>_xlfn.IFS(calls[[#This Row],[Duration]]&lt;=10,"Under 10 mins",calls[[#This Row],[Duration]]&lt;=30,"10 to 30 ",calls[[#This Row],[Duration]]&lt;=60,"30 to 60 mins",calls[[#This Row],[Duration]]&lt;=120,"1 to 2 hours",TRUE,"More than 2 hours")</f>
        <v>More than 2 hours</v>
      </c>
      <c r="L262">
        <f>ROUND(calls[[#This Row],[Satisfaction Rating]],0)</f>
        <v>5</v>
      </c>
    </row>
    <row r="263" spans="2:12" x14ac:dyDescent="0.35">
      <c r="B263" s="24" t="s">
        <v>285</v>
      </c>
      <c r="C263" s="4" t="s">
        <v>16</v>
      </c>
      <c r="D263" s="4">
        <v>58</v>
      </c>
      <c r="E263" s="5" t="s">
        <v>11</v>
      </c>
      <c r="F263" s="10">
        <v>45007</v>
      </c>
      <c r="G263" s="4">
        <v>176</v>
      </c>
      <c r="H263" s="25">
        <v>4.2</v>
      </c>
      <c r="I263">
        <f>IF(MONTH(calls[[#This Row],[Date of Call]])&lt;=6,YEAR(calls[[#This Row],[Date of Call]]),YEAR(calls[[#This Row],[Date of Call]])+1)</f>
        <v>2023</v>
      </c>
      <c r="J263" t="str">
        <f>TEXT(calls[[#This Row],[Date of Call]],"DDDD")</f>
        <v>Wednesday</v>
      </c>
      <c r="K263" t="str">
        <f>_xlfn.IFS(calls[[#This Row],[Duration]]&lt;=10,"Under 10 mins",calls[[#This Row],[Duration]]&lt;=30,"10 to 30 ",calls[[#This Row],[Duration]]&lt;=60,"30 to 60 mins",calls[[#This Row],[Duration]]&lt;=120,"1 to 2 hours",TRUE,"More than 2 hours")</f>
        <v>30 to 60 mins</v>
      </c>
      <c r="L263">
        <f>ROUND(calls[[#This Row],[Satisfaction Rating]],0)</f>
        <v>4</v>
      </c>
    </row>
    <row r="264" spans="2:12" x14ac:dyDescent="0.35">
      <c r="B264" s="24" t="s">
        <v>286</v>
      </c>
      <c r="C264" s="4" t="s">
        <v>8</v>
      </c>
      <c r="D264" s="4">
        <v>63</v>
      </c>
      <c r="E264" s="5" t="s">
        <v>6</v>
      </c>
      <c r="F264" s="10">
        <v>45007</v>
      </c>
      <c r="G264" s="4">
        <v>87</v>
      </c>
      <c r="H264" s="25">
        <v>4.5999999999999996</v>
      </c>
      <c r="I264">
        <f>IF(MONTH(calls[[#This Row],[Date of Call]])&lt;=6,YEAR(calls[[#This Row],[Date of Call]]),YEAR(calls[[#This Row],[Date of Call]])+1)</f>
        <v>2023</v>
      </c>
      <c r="J264" t="str">
        <f>TEXT(calls[[#This Row],[Date of Call]],"DDDD")</f>
        <v>Wednesday</v>
      </c>
      <c r="K264" t="str">
        <f>_xlfn.IFS(calls[[#This Row],[Duration]]&lt;=10,"Under 10 mins",calls[[#This Row],[Duration]]&lt;=30,"10 to 30 ",calls[[#This Row],[Duration]]&lt;=60,"30 to 60 mins",calls[[#This Row],[Duration]]&lt;=120,"1 to 2 hours",TRUE,"More than 2 hours")</f>
        <v>1 to 2 hours</v>
      </c>
      <c r="L264">
        <f>ROUND(calls[[#This Row],[Satisfaction Rating]],0)</f>
        <v>5</v>
      </c>
    </row>
    <row r="265" spans="2:12" x14ac:dyDescent="0.35">
      <c r="B265" s="24" t="s">
        <v>287</v>
      </c>
      <c r="C265" s="4" t="s">
        <v>22</v>
      </c>
      <c r="D265" s="4">
        <v>59</v>
      </c>
      <c r="E265" s="5" t="s">
        <v>9</v>
      </c>
      <c r="F265" s="10">
        <v>45007</v>
      </c>
      <c r="G265" s="4">
        <v>128</v>
      </c>
      <c r="H265" s="25">
        <v>4.5</v>
      </c>
      <c r="I265">
        <f>IF(MONTH(calls[[#This Row],[Date of Call]])&lt;=6,YEAR(calls[[#This Row],[Date of Call]]),YEAR(calls[[#This Row],[Date of Call]])+1)</f>
        <v>2023</v>
      </c>
      <c r="J265" t="str">
        <f>TEXT(calls[[#This Row],[Date of Call]],"DDDD")</f>
        <v>Wednesday</v>
      </c>
      <c r="K265" t="str">
        <f>_xlfn.IFS(calls[[#This Row],[Duration]]&lt;=10,"Under 10 mins",calls[[#This Row],[Duration]]&lt;=30,"10 to 30 ",calls[[#This Row],[Duration]]&lt;=60,"30 to 60 mins",calls[[#This Row],[Duration]]&lt;=120,"1 to 2 hours",TRUE,"More than 2 hours")</f>
        <v>30 to 60 mins</v>
      </c>
      <c r="L265">
        <f>ROUND(calls[[#This Row],[Satisfaction Rating]],0)</f>
        <v>5</v>
      </c>
    </row>
    <row r="266" spans="2:12" x14ac:dyDescent="0.35">
      <c r="B266" s="24" t="s">
        <v>288</v>
      </c>
      <c r="C266" s="4" t="s">
        <v>5</v>
      </c>
      <c r="D266" s="4">
        <v>129</v>
      </c>
      <c r="E266" s="5" t="s">
        <v>6</v>
      </c>
      <c r="F266" s="10">
        <v>45007</v>
      </c>
      <c r="G266" s="4">
        <v>120</v>
      </c>
      <c r="H266" s="25">
        <v>4.0999999999999996</v>
      </c>
      <c r="I266">
        <f>IF(MONTH(calls[[#This Row],[Date of Call]])&lt;=6,YEAR(calls[[#This Row],[Date of Call]]),YEAR(calls[[#This Row],[Date of Call]])+1)</f>
        <v>2023</v>
      </c>
      <c r="J266" t="str">
        <f>TEXT(calls[[#This Row],[Date of Call]],"DDDD")</f>
        <v>Wednesday</v>
      </c>
      <c r="K266" t="str">
        <f>_xlfn.IFS(calls[[#This Row],[Duration]]&lt;=10,"Under 10 mins",calls[[#This Row],[Duration]]&lt;=30,"10 to 30 ",calls[[#This Row],[Duration]]&lt;=60,"30 to 60 mins",calls[[#This Row],[Duration]]&lt;=120,"1 to 2 hours",TRUE,"More than 2 hours")</f>
        <v>More than 2 hours</v>
      </c>
      <c r="L266">
        <f>ROUND(calls[[#This Row],[Satisfaction Rating]],0)</f>
        <v>4</v>
      </c>
    </row>
    <row r="267" spans="2:12" x14ac:dyDescent="0.35">
      <c r="B267" s="24" t="s">
        <v>289</v>
      </c>
      <c r="C267" s="4" t="s">
        <v>24</v>
      </c>
      <c r="D267" s="4">
        <v>101</v>
      </c>
      <c r="E267" s="5" t="s">
        <v>13</v>
      </c>
      <c r="F267" s="10">
        <v>45007</v>
      </c>
      <c r="G267" s="4">
        <v>130</v>
      </c>
      <c r="H267" s="25">
        <v>4.8</v>
      </c>
      <c r="I267">
        <f>IF(MONTH(calls[[#This Row],[Date of Call]])&lt;=6,YEAR(calls[[#This Row],[Date of Call]]),YEAR(calls[[#This Row],[Date of Call]])+1)</f>
        <v>2023</v>
      </c>
      <c r="J267" t="str">
        <f>TEXT(calls[[#This Row],[Date of Call]],"DDDD")</f>
        <v>Wednesday</v>
      </c>
      <c r="K267" t="str">
        <f>_xlfn.IFS(calls[[#This Row],[Duration]]&lt;=10,"Under 10 mins",calls[[#This Row],[Duration]]&lt;=30,"10 to 30 ",calls[[#This Row],[Duration]]&lt;=60,"30 to 60 mins",calls[[#This Row],[Duration]]&lt;=120,"1 to 2 hours",TRUE,"More than 2 hours")</f>
        <v>1 to 2 hours</v>
      </c>
      <c r="L267">
        <f>ROUND(calls[[#This Row],[Satisfaction Rating]],0)</f>
        <v>5</v>
      </c>
    </row>
    <row r="268" spans="2:12" x14ac:dyDescent="0.35">
      <c r="B268" s="24" t="s">
        <v>290</v>
      </c>
      <c r="C268" s="4" t="s">
        <v>19</v>
      </c>
      <c r="D268" s="4">
        <v>154</v>
      </c>
      <c r="E268" s="5" t="s">
        <v>9</v>
      </c>
      <c r="F268" s="10">
        <v>45007</v>
      </c>
      <c r="G268" s="4">
        <v>172</v>
      </c>
      <c r="H268" s="25">
        <v>3.1</v>
      </c>
      <c r="I268">
        <f>IF(MONTH(calls[[#This Row],[Date of Call]])&lt;=6,YEAR(calls[[#This Row],[Date of Call]]),YEAR(calls[[#This Row],[Date of Call]])+1)</f>
        <v>2023</v>
      </c>
      <c r="J268" t="str">
        <f>TEXT(calls[[#This Row],[Date of Call]],"DDDD")</f>
        <v>Wednesday</v>
      </c>
      <c r="K268" t="str">
        <f>_xlfn.IFS(calls[[#This Row],[Duration]]&lt;=10,"Under 10 mins",calls[[#This Row],[Duration]]&lt;=30,"10 to 30 ",calls[[#This Row],[Duration]]&lt;=60,"30 to 60 mins",calls[[#This Row],[Duration]]&lt;=120,"1 to 2 hours",TRUE,"More than 2 hours")</f>
        <v>More than 2 hours</v>
      </c>
      <c r="L268">
        <f>ROUND(calls[[#This Row],[Satisfaction Rating]],0)</f>
        <v>3</v>
      </c>
    </row>
    <row r="269" spans="2:12" x14ac:dyDescent="0.35">
      <c r="B269" s="24" t="s">
        <v>291</v>
      </c>
      <c r="C269" s="4" t="s">
        <v>18</v>
      </c>
      <c r="D269" s="4">
        <v>131</v>
      </c>
      <c r="E269" s="5" t="s">
        <v>9</v>
      </c>
      <c r="F269" s="10">
        <v>45007</v>
      </c>
      <c r="G269" s="4">
        <v>58</v>
      </c>
      <c r="H269" s="25">
        <v>4.9000000000000004</v>
      </c>
      <c r="I269">
        <f>IF(MONTH(calls[[#This Row],[Date of Call]])&lt;=6,YEAR(calls[[#This Row],[Date of Call]]),YEAR(calls[[#This Row],[Date of Call]])+1)</f>
        <v>2023</v>
      </c>
      <c r="J269" t="str">
        <f>TEXT(calls[[#This Row],[Date of Call]],"DDDD")</f>
        <v>Wednesday</v>
      </c>
      <c r="K269" t="str">
        <f>_xlfn.IFS(calls[[#This Row],[Duration]]&lt;=10,"Under 10 mins",calls[[#This Row],[Duration]]&lt;=30,"10 to 30 ",calls[[#This Row],[Duration]]&lt;=60,"30 to 60 mins",calls[[#This Row],[Duration]]&lt;=120,"1 to 2 hours",TRUE,"More than 2 hours")</f>
        <v>More than 2 hours</v>
      </c>
      <c r="L269">
        <f>ROUND(calls[[#This Row],[Satisfaction Rating]],0)</f>
        <v>5</v>
      </c>
    </row>
    <row r="270" spans="2:12" x14ac:dyDescent="0.35">
      <c r="B270" s="24" t="s">
        <v>292</v>
      </c>
      <c r="C270" s="4" t="s">
        <v>15</v>
      </c>
      <c r="D270" s="4">
        <v>111</v>
      </c>
      <c r="E270" s="5" t="s">
        <v>13</v>
      </c>
      <c r="F270" s="10">
        <v>45008</v>
      </c>
      <c r="G270" s="4">
        <v>86</v>
      </c>
      <c r="H270" s="25">
        <v>4.0999999999999996</v>
      </c>
      <c r="I270">
        <f>IF(MONTH(calls[[#This Row],[Date of Call]])&lt;=6,YEAR(calls[[#This Row],[Date of Call]]),YEAR(calls[[#This Row],[Date of Call]])+1)</f>
        <v>2023</v>
      </c>
      <c r="J270" t="str">
        <f>TEXT(calls[[#This Row],[Date of Call]],"DDDD")</f>
        <v>Thursday</v>
      </c>
      <c r="K270" t="str">
        <f>_xlfn.IFS(calls[[#This Row],[Duration]]&lt;=10,"Under 10 mins",calls[[#This Row],[Duration]]&lt;=30,"10 to 30 ",calls[[#This Row],[Duration]]&lt;=60,"30 to 60 mins",calls[[#This Row],[Duration]]&lt;=120,"1 to 2 hours",TRUE,"More than 2 hours")</f>
        <v>1 to 2 hours</v>
      </c>
      <c r="L270">
        <f>ROUND(calls[[#This Row],[Satisfaction Rating]],0)</f>
        <v>4</v>
      </c>
    </row>
    <row r="271" spans="2:12" x14ac:dyDescent="0.35">
      <c r="B271" s="24" t="s">
        <v>293</v>
      </c>
      <c r="C271" s="4" t="s">
        <v>16</v>
      </c>
      <c r="D271" s="4">
        <v>142</v>
      </c>
      <c r="E271" s="5" t="s">
        <v>13</v>
      </c>
      <c r="F271" s="10">
        <v>45009</v>
      </c>
      <c r="G271" s="4">
        <v>31</v>
      </c>
      <c r="H271" s="25">
        <v>4.4000000000000004</v>
      </c>
      <c r="I271">
        <f>IF(MONTH(calls[[#This Row],[Date of Call]])&lt;=6,YEAR(calls[[#This Row],[Date of Call]]),YEAR(calls[[#This Row],[Date of Call]])+1)</f>
        <v>2023</v>
      </c>
      <c r="J271" t="str">
        <f>TEXT(calls[[#This Row],[Date of Call]],"DDDD")</f>
        <v>Friday</v>
      </c>
      <c r="K271" t="str">
        <f>_xlfn.IFS(calls[[#This Row],[Duration]]&lt;=10,"Under 10 mins",calls[[#This Row],[Duration]]&lt;=30,"10 to 30 ",calls[[#This Row],[Duration]]&lt;=60,"30 to 60 mins",calls[[#This Row],[Duration]]&lt;=120,"1 to 2 hours",TRUE,"More than 2 hours")</f>
        <v>More than 2 hours</v>
      </c>
      <c r="L271">
        <f>ROUND(calls[[#This Row],[Satisfaction Rating]],0)</f>
        <v>4</v>
      </c>
    </row>
    <row r="272" spans="2:12" x14ac:dyDescent="0.35">
      <c r="B272" s="24" t="s">
        <v>294</v>
      </c>
      <c r="C272" s="4" t="s">
        <v>23</v>
      </c>
      <c r="D272" s="4">
        <v>93</v>
      </c>
      <c r="E272" s="5" t="s">
        <v>6</v>
      </c>
      <c r="F272" s="10">
        <v>45009</v>
      </c>
      <c r="G272" s="4">
        <v>72</v>
      </c>
      <c r="H272" s="25">
        <v>4.4000000000000004</v>
      </c>
      <c r="I272">
        <f>IF(MONTH(calls[[#This Row],[Date of Call]])&lt;=6,YEAR(calls[[#This Row],[Date of Call]]),YEAR(calls[[#This Row],[Date of Call]])+1)</f>
        <v>2023</v>
      </c>
      <c r="J272" t="str">
        <f>TEXT(calls[[#This Row],[Date of Call]],"DDDD")</f>
        <v>Friday</v>
      </c>
      <c r="K272" t="str">
        <f>_xlfn.IFS(calls[[#This Row],[Duration]]&lt;=10,"Under 10 mins",calls[[#This Row],[Duration]]&lt;=30,"10 to 30 ",calls[[#This Row],[Duration]]&lt;=60,"30 to 60 mins",calls[[#This Row],[Duration]]&lt;=120,"1 to 2 hours",TRUE,"More than 2 hours")</f>
        <v>1 to 2 hours</v>
      </c>
      <c r="L272">
        <f>ROUND(calls[[#This Row],[Satisfaction Rating]],0)</f>
        <v>4</v>
      </c>
    </row>
    <row r="273" spans="2:12" x14ac:dyDescent="0.35">
      <c r="B273" s="24" t="s">
        <v>295</v>
      </c>
      <c r="C273" s="4" t="s">
        <v>16</v>
      </c>
      <c r="D273" s="4">
        <v>125</v>
      </c>
      <c r="E273" s="5" t="s">
        <v>10</v>
      </c>
      <c r="F273" s="10">
        <v>45010</v>
      </c>
      <c r="G273" s="4">
        <v>27</v>
      </c>
      <c r="H273" s="25">
        <v>3</v>
      </c>
      <c r="I273">
        <f>IF(MONTH(calls[[#This Row],[Date of Call]])&lt;=6,YEAR(calls[[#This Row],[Date of Call]]),YEAR(calls[[#This Row],[Date of Call]])+1)</f>
        <v>2023</v>
      </c>
      <c r="J273" t="str">
        <f>TEXT(calls[[#This Row],[Date of Call]],"DDDD")</f>
        <v>Saturday</v>
      </c>
      <c r="K273" t="str">
        <f>_xlfn.IFS(calls[[#This Row],[Duration]]&lt;=10,"Under 10 mins",calls[[#This Row],[Duration]]&lt;=30,"10 to 30 ",calls[[#This Row],[Duration]]&lt;=60,"30 to 60 mins",calls[[#This Row],[Duration]]&lt;=120,"1 to 2 hours",TRUE,"More than 2 hours")</f>
        <v>More than 2 hours</v>
      </c>
      <c r="L273">
        <f>ROUND(calls[[#This Row],[Satisfaction Rating]],0)</f>
        <v>3</v>
      </c>
    </row>
    <row r="274" spans="2:12" x14ac:dyDescent="0.35">
      <c r="B274" s="24" t="s">
        <v>296</v>
      </c>
      <c r="C274" s="4" t="s">
        <v>5</v>
      </c>
      <c r="D274" s="4">
        <v>76</v>
      </c>
      <c r="E274" s="5" t="s">
        <v>9</v>
      </c>
      <c r="F274" s="10">
        <v>45010</v>
      </c>
      <c r="G274" s="4">
        <v>110</v>
      </c>
      <c r="H274" s="25">
        <v>4.4000000000000004</v>
      </c>
      <c r="I274">
        <f>IF(MONTH(calls[[#This Row],[Date of Call]])&lt;=6,YEAR(calls[[#This Row],[Date of Call]]),YEAR(calls[[#This Row],[Date of Call]])+1)</f>
        <v>2023</v>
      </c>
      <c r="J274" t="str">
        <f>TEXT(calls[[#This Row],[Date of Call]],"DDDD")</f>
        <v>Saturday</v>
      </c>
      <c r="K274" t="str">
        <f>_xlfn.IFS(calls[[#This Row],[Duration]]&lt;=10,"Under 10 mins",calls[[#This Row],[Duration]]&lt;=30,"10 to 30 ",calls[[#This Row],[Duration]]&lt;=60,"30 to 60 mins",calls[[#This Row],[Duration]]&lt;=120,"1 to 2 hours",TRUE,"More than 2 hours")</f>
        <v>1 to 2 hours</v>
      </c>
      <c r="L274">
        <f>ROUND(calls[[#This Row],[Satisfaction Rating]],0)</f>
        <v>4</v>
      </c>
    </row>
    <row r="275" spans="2:12" x14ac:dyDescent="0.35">
      <c r="B275" s="24" t="s">
        <v>297</v>
      </c>
      <c r="C275" s="4" t="s">
        <v>7</v>
      </c>
      <c r="D275" s="4">
        <v>69</v>
      </c>
      <c r="E275" s="5" t="s">
        <v>6</v>
      </c>
      <c r="F275" s="10">
        <v>45010</v>
      </c>
      <c r="G275" s="4">
        <v>126</v>
      </c>
      <c r="H275" s="25">
        <v>3.7</v>
      </c>
      <c r="I275">
        <f>IF(MONTH(calls[[#This Row],[Date of Call]])&lt;=6,YEAR(calls[[#This Row],[Date of Call]]),YEAR(calls[[#This Row],[Date of Call]])+1)</f>
        <v>2023</v>
      </c>
      <c r="J275" t="str">
        <f>TEXT(calls[[#This Row],[Date of Call]],"DDDD")</f>
        <v>Saturday</v>
      </c>
      <c r="K275" t="str">
        <f>_xlfn.IFS(calls[[#This Row],[Duration]]&lt;=10,"Under 10 mins",calls[[#This Row],[Duration]]&lt;=30,"10 to 30 ",calls[[#This Row],[Duration]]&lt;=60,"30 to 60 mins",calls[[#This Row],[Duration]]&lt;=120,"1 to 2 hours",TRUE,"More than 2 hours")</f>
        <v>1 to 2 hours</v>
      </c>
      <c r="L275">
        <f>ROUND(calls[[#This Row],[Satisfaction Rating]],0)</f>
        <v>4</v>
      </c>
    </row>
    <row r="276" spans="2:12" x14ac:dyDescent="0.35">
      <c r="B276" s="24" t="s">
        <v>298</v>
      </c>
      <c r="C276" s="4" t="s">
        <v>22</v>
      </c>
      <c r="D276" s="4">
        <v>149</v>
      </c>
      <c r="E276" s="5" t="s">
        <v>10</v>
      </c>
      <c r="F276" s="10">
        <v>45010</v>
      </c>
      <c r="G276" s="4">
        <v>60</v>
      </c>
      <c r="H276" s="25">
        <v>3.9</v>
      </c>
      <c r="I276">
        <f>IF(MONTH(calls[[#This Row],[Date of Call]])&lt;=6,YEAR(calls[[#This Row],[Date of Call]]),YEAR(calls[[#This Row],[Date of Call]])+1)</f>
        <v>2023</v>
      </c>
      <c r="J276" t="str">
        <f>TEXT(calls[[#This Row],[Date of Call]],"DDDD")</f>
        <v>Saturday</v>
      </c>
      <c r="K276" t="str">
        <f>_xlfn.IFS(calls[[#This Row],[Duration]]&lt;=10,"Under 10 mins",calls[[#This Row],[Duration]]&lt;=30,"10 to 30 ",calls[[#This Row],[Duration]]&lt;=60,"30 to 60 mins",calls[[#This Row],[Duration]]&lt;=120,"1 to 2 hours",TRUE,"More than 2 hours")</f>
        <v>More than 2 hours</v>
      </c>
      <c r="L276">
        <f>ROUND(calls[[#This Row],[Satisfaction Rating]],0)</f>
        <v>4</v>
      </c>
    </row>
    <row r="277" spans="2:12" x14ac:dyDescent="0.35">
      <c r="B277" s="24" t="s">
        <v>299</v>
      </c>
      <c r="C277" s="4" t="s">
        <v>16</v>
      </c>
      <c r="D277" s="4">
        <v>57</v>
      </c>
      <c r="E277" s="5" t="s">
        <v>6</v>
      </c>
      <c r="F277" s="10">
        <v>45010</v>
      </c>
      <c r="G277" s="4">
        <v>35</v>
      </c>
      <c r="H277" s="25">
        <v>3.5</v>
      </c>
      <c r="I277">
        <f>IF(MONTH(calls[[#This Row],[Date of Call]])&lt;=6,YEAR(calls[[#This Row],[Date of Call]]),YEAR(calls[[#This Row],[Date of Call]])+1)</f>
        <v>2023</v>
      </c>
      <c r="J277" t="str">
        <f>TEXT(calls[[#This Row],[Date of Call]],"DDDD")</f>
        <v>Saturday</v>
      </c>
      <c r="K277" t="str">
        <f>_xlfn.IFS(calls[[#This Row],[Duration]]&lt;=10,"Under 10 mins",calls[[#This Row],[Duration]]&lt;=30,"10 to 30 ",calls[[#This Row],[Duration]]&lt;=60,"30 to 60 mins",calls[[#This Row],[Duration]]&lt;=120,"1 to 2 hours",TRUE,"More than 2 hours")</f>
        <v>30 to 60 mins</v>
      </c>
      <c r="L277">
        <f>ROUND(calls[[#This Row],[Satisfaction Rating]],0)</f>
        <v>4</v>
      </c>
    </row>
    <row r="278" spans="2:12" x14ac:dyDescent="0.35">
      <c r="B278" s="24" t="s">
        <v>300</v>
      </c>
      <c r="C278" s="4" t="s">
        <v>12</v>
      </c>
      <c r="D278" s="4">
        <v>113</v>
      </c>
      <c r="E278" s="5" t="s">
        <v>9</v>
      </c>
      <c r="F278" s="10">
        <v>45010</v>
      </c>
      <c r="G278" s="4">
        <v>81</v>
      </c>
      <c r="H278" s="25">
        <v>3.5</v>
      </c>
      <c r="I278">
        <f>IF(MONTH(calls[[#This Row],[Date of Call]])&lt;=6,YEAR(calls[[#This Row],[Date of Call]]),YEAR(calls[[#This Row],[Date of Call]])+1)</f>
        <v>2023</v>
      </c>
      <c r="J278" t="str">
        <f>TEXT(calls[[#This Row],[Date of Call]],"DDDD")</f>
        <v>Saturday</v>
      </c>
      <c r="K278" t="str">
        <f>_xlfn.IFS(calls[[#This Row],[Duration]]&lt;=10,"Under 10 mins",calls[[#This Row],[Duration]]&lt;=30,"10 to 30 ",calls[[#This Row],[Duration]]&lt;=60,"30 to 60 mins",calls[[#This Row],[Duration]]&lt;=120,"1 to 2 hours",TRUE,"More than 2 hours")</f>
        <v>1 to 2 hours</v>
      </c>
      <c r="L278">
        <f>ROUND(calls[[#This Row],[Satisfaction Rating]],0)</f>
        <v>4</v>
      </c>
    </row>
    <row r="279" spans="2:12" x14ac:dyDescent="0.35">
      <c r="B279" s="24" t="s">
        <v>301</v>
      </c>
      <c r="C279" s="4" t="s">
        <v>20</v>
      </c>
      <c r="D279" s="4">
        <v>160</v>
      </c>
      <c r="E279" s="5" t="s">
        <v>10</v>
      </c>
      <c r="F279" s="10">
        <v>45010</v>
      </c>
      <c r="G279" s="4">
        <v>116</v>
      </c>
      <c r="H279" s="25">
        <v>3.4</v>
      </c>
      <c r="I279">
        <f>IF(MONTH(calls[[#This Row],[Date of Call]])&lt;=6,YEAR(calls[[#This Row],[Date of Call]]),YEAR(calls[[#This Row],[Date of Call]])+1)</f>
        <v>2023</v>
      </c>
      <c r="J279" t="str">
        <f>TEXT(calls[[#This Row],[Date of Call]],"DDDD")</f>
        <v>Saturday</v>
      </c>
      <c r="K279" t="str">
        <f>_xlfn.IFS(calls[[#This Row],[Duration]]&lt;=10,"Under 10 mins",calls[[#This Row],[Duration]]&lt;=30,"10 to 30 ",calls[[#This Row],[Duration]]&lt;=60,"30 to 60 mins",calls[[#This Row],[Duration]]&lt;=120,"1 to 2 hours",TRUE,"More than 2 hours")</f>
        <v>More than 2 hours</v>
      </c>
      <c r="L279">
        <f>ROUND(calls[[#This Row],[Satisfaction Rating]],0)</f>
        <v>3</v>
      </c>
    </row>
    <row r="280" spans="2:12" x14ac:dyDescent="0.35">
      <c r="B280" s="24" t="s">
        <v>302</v>
      </c>
      <c r="C280" s="4" t="s">
        <v>8</v>
      </c>
      <c r="D280" s="4">
        <v>158</v>
      </c>
      <c r="E280" s="5" t="s">
        <v>11</v>
      </c>
      <c r="F280" s="10">
        <v>45010</v>
      </c>
      <c r="G280" s="4">
        <v>60</v>
      </c>
      <c r="H280" s="25">
        <v>4.5</v>
      </c>
      <c r="I280">
        <f>IF(MONTH(calls[[#This Row],[Date of Call]])&lt;=6,YEAR(calls[[#This Row],[Date of Call]]),YEAR(calls[[#This Row],[Date of Call]])+1)</f>
        <v>2023</v>
      </c>
      <c r="J280" t="str">
        <f>TEXT(calls[[#This Row],[Date of Call]],"DDDD")</f>
        <v>Saturday</v>
      </c>
      <c r="K280" t="str">
        <f>_xlfn.IFS(calls[[#This Row],[Duration]]&lt;=10,"Under 10 mins",calls[[#This Row],[Duration]]&lt;=30,"10 to 30 ",calls[[#This Row],[Duration]]&lt;=60,"30 to 60 mins",calls[[#This Row],[Duration]]&lt;=120,"1 to 2 hours",TRUE,"More than 2 hours")</f>
        <v>More than 2 hours</v>
      </c>
      <c r="L280">
        <f>ROUND(calls[[#This Row],[Satisfaction Rating]],0)</f>
        <v>5</v>
      </c>
    </row>
    <row r="281" spans="2:12" x14ac:dyDescent="0.35">
      <c r="B281" s="24" t="s">
        <v>303</v>
      </c>
      <c r="C281" s="4" t="s">
        <v>7</v>
      </c>
      <c r="D281" s="4">
        <v>77</v>
      </c>
      <c r="E281" s="5" t="s">
        <v>10</v>
      </c>
      <c r="F281" s="10">
        <v>45011</v>
      </c>
      <c r="G281" s="4">
        <v>130</v>
      </c>
      <c r="H281" s="25">
        <v>4.2</v>
      </c>
      <c r="I281">
        <f>IF(MONTH(calls[[#This Row],[Date of Call]])&lt;=6,YEAR(calls[[#This Row],[Date of Call]]),YEAR(calls[[#This Row],[Date of Call]])+1)</f>
        <v>2023</v>
      </c>
      <c r="J281" t="str">
        <f>TEXT(calls[[#This Row],[Date of Call]],"DDDD")</f>
        <v>Sunday</v>
      </c>
      <c r="K281" t="str">
        <f>_xlfn.IFS(calls[[#This Row],[Duration]]&lt;=10,"Under 10 mins",calls[[#This Row],[Duration]]&lt;=30,"10 to 30 ",calls[[#This Row],[Duration]]&lt;=60,"30 to 60 mins",calls[[#This Row],[Duration]]&lt;=120,"1 to 2 hours",TRUE,"More than 2 hours")</f>
        <v>1 to 2 hours</v>
      </c>
      <c r="L281">
        <f>ROUND(calls[[#This Row],[Satisfaction Rating]],0)</f>
        <v>4</v>
      </c>
    </row>
    <row r="282" spans="2:12" x14ac:dyDescent="0.35">
      <c r="B282" s="24" t="s">
        <v>304</v>
      </c>
      <c r="C282" s="4" t="s">
        <v>14</v>
      </c>
      <c r="D282" s="4">
        <v>118</v>
      </c>
      <c r="E282" s="5" t="s">
        <v>13</v>
      </c>
      <c r="F282" s="10">
        <v>45011</v>
      </c>
      <c r="G282" s="4">
        <v>99</v>
      </c>
      <c r="H282" s="25">
        <v>5</v>
      </c>
      <c r="I282">
        <f>IF(MONTH(calls[[#This Row],[Date of Call]])&lt;=6,YEAR(calls[[#This Row],[Date of Call]]),YEAR(calls[[#This Row],[Date of Call]])+1)</f>
        <v>2023</v>
      </c>
      <c r="J282" t="str">
        <f>TEXT(calls[[#This Row],[Date of Call]],"DDDD")</f>
        <v>Sunday</v>
      </c>
      <c r="K282" t="str">
        <f>_xlfn.IFS(calls[[#This Row],[Duration]]&lt;=10,"Under 10 mins",calls[[#This Row],[Duration]]&lt;=30,"10 to 30 ",calls[[#This Row],[Duration]]&lt;=60,"30 to 60 mins",calls[[#This Row],[Duration]]&lt;=120,"1 to 2 hours",TRUE,"More than 2 hours")</f>
        <v>1 to 2 hours</v>
      </c>
      <c r="L282">
        <f>ROUND(calls[[#This Row],[Satisfaction Rating]],0)</f>
        <v>5</v>
      </c>
    </row>
    <row r="283" spans="2:12" x14ac:dyDescent="0.35">
      <c r="B283" s="24" t="s">
        <v>305</v>
      </c>
      <c r="C283" s="4" t="s">
        <v>19</v>
      </c>
      <c r="D283" s="4">
        <v>75</v>
      </c>
      <c r="E283" s="5" t="s">
        <v>9</v>
      </c>
      <c r="F283" s="10">
        <v>45011</v>
      </c>
      <c r="G283" s="4">
        <v>135</v>
      </c>
      <c r="H283" s="25">
        <v>4.7</v>
      </c>
      <c r="I283">
        <f>IF(MONTH(calls[[#This Row],[Date of Call]])&lt;=6,YEAR(calls[[#This Row],[Date of Call]]),YEAR(calls[[#This Row],[Date of Call]])+1)</f>
        <v>2023</v>
      </c>
      <c r="J283" t="str">
        <f>TEXT(calls[[#This Row],[Date of Call]],"DDDD")</f>
        <v>Sunday</v>
      </c>
      <c r="K283" t="str">
        <f>_xlfn.IFS(calls[[#This Row],[Duration]]&lt;=10,"Under 10 mins",calls[[#This Row],[Duration]]&lt;=30,"10 to 30 ",calls[[#This Row],[Duration]]&lt;=60,"30 to 60 mins",calls[[#This Row],[Duration]]&lt;=120,"1 to 2 hours",TRUE,"More than 2 hours")</f>
        <v>1 to 2 hours</v>
      </c>
      <c r="L283">
        <f>ROUND(calls[[#This Row],[Satisfaction Rating]],0)</f>
        <v>5</v>
      </c>
    </row>
    <row r="284" spans="2:12" x14ac:dyDescent="0.35">
      <c r="B284" s="24" t="s">
        <v>306</v>
      </c>
      <c r="C284" s="4" t="s">
        <v>12</v>
      </c>
      <c r="D284" s="4">
        <v>103</v>
      </c>
      <c r="E284" s="5" t="s">
        <v>10</v>
      </c>
      <c r="F284" s="10">
        <v>45011</v>
      </c>
      <c r="G284" s="4">
        <v>42</v>
      </c>
      <c r="H284" s="25">
        <v>2.8</v>
      </c>
      <c r="I284">
        <f>IF(MONTH(calls[[#This Row],[Date of Call]])&lt;=6,YEAR(calls[[#This Row],[Date of Call]]),YEAR(calls[[#This Row],[Date of Call]])+1)</f>
        <v>2023</v>
      </c>
      <c r="J284" t="str">
        <f>TEXT(calls[[#This Row],[Date of Call]],"DDDD")</f>
        <v>Sunday</v>
      </c>
      <c r="K284" t="str">
        <f>_xlfn.IFS(calls[[#This Row],[Duration]]&lt;=10,"Under 10 mins",calls[[#This Row],[Duration]]&lt;=30,"10 to 30 ",calls[[#This Row],[Duration]]&lt;=60,"30 to 60 mins",calls[[#This Row],[Duration]]&lt;=120,"1 to 2 hours",TRUE,"More than 2 hours")</f>
        <v>1 to 2 hours</v>
      </c>
      <c r="L284">
        <f>ROUND(calls[[#This Row],[Satisfaction Rating]],0)</f>
        <v>3</v>
      </c>
    </row>
    <row r="285" spans="2:12" x14ac:dyDescent="0.35">
      <c r="B285" s="24" t="s">
        <v>307</v>
      </c>
      <c r="C285" s="4" t="s">
        <v>7</v>
      </c>
      <c r="D285" s="4">
        <v>116</v>
      </c>
      <c r="E285" s="5" t="s">
        <v>13</v>
      </c>
      <c r="F285" s="10">
        <v>45012</v>
      </c>
      <c r="G285" s="4">
        <v>63</v>
      </c>
      <c r="H285" s="25">
        <v>3.4</v>
      </c>
      <c r="I285">
        <f>IF(MONTH(calls[[#This Row],[Date of Call]])&lt;=6,YEAR(calls[[#This Row],[Date of Call]]),YEAR(calls[[#This Row],[Date of Call]])+1)</f>
        <v>2023</v>
      </c>
      <c r="J285" t="str">
        <f>TEXT(calls[[#This Row],[Date of Call]],"DDDD")</f>
        <v>Monday</v>
      </c>
      <c r="K285" t="str">
        <f>_xlfn.IFS(calls[[#This Row],[Duration]]&lt;=10,"Under 10 mins",calls[[#This Row],[Duration]]&lt;=30,"10 to 30 ",calls[[#This Row],[Duration]]&lt;=60,"30 to 60 mins",calls[[#This Row],[Duration]]&lt;=120,"1 to 2 hours",TRUE,"More than 2 hours")</f>
        <v>1 to 2 hours</v>
      </c>
      <c r="L285">
        <f>ROUND(calls[[#This Row],[Satisfaction Rating]],0)</f>
        <v>3</v>
      </c>
    </row>
    <row r="286" spans="2:12" x14ac:dyDescent="0.35">
      <c r="B286" s="24" t="s">
        <v>308</v>
      </c>
      <c r="C286" s="4" t="s">
        <v>15</v>
      </c>
      <c r="D286" s="4">
        <v>61</v>
      </c>
      <c r="E286" s="5" t="s">
        <v>11</v>
      </c>
      <c r="F286" s="10">
        <v>45012</v>
      </c>
      <c r="G286" s="4">
        <v>140</v>
      </c>
      <c r="H286" s="25">
        <v>1.8</v>
      </c>
      <c r="I286">
        <f>IF(MONTH(calls[[#This Row],[Date of Call]])&lt;=6,YEAR(calls[[#This Row],[Date of Call]]),YEAR(calls[[#This Row],[Date of Call]])+1)</f>
        <v>2023</v>
      </c>
      <c r="J286" t="str">
        <f>TEXT(calls[[#This Row],[Date of Call]],"DDDD")</f>
        <v>Monday</v>
      </c>
      <c r="K286" t="str">
        <f>_xlfn.IFS(calls[[#This Row],[Duration]]&lt;=10,"Under 10 mins",calls[[#This Row],[Duration]]&lt;=30,"10 to 30 ",calls[[#This Row],[Duration]]&lt;=60,"30 to 60 mins",calls[[#This Row],[Duration]]&lt;=120,"1 to 2 hours",TRUE,"More than 2 hours")</f>
        <v>1 to 2 hours</v>
      </c>
      <c r="L286">
        <f>ROUND(calls[[#This Row],[Satisfaction Rating]],0)</f>
        <v>2</v>
      </c>
    </row>
    <row r="287" spans="2:12" x14ac:dyDescent="0.35">
      <c r="B287" s="24" t="s">
        <v>309</v>
      </c>
      <c r="C287" s="4" t="s">
        <v>16</v>
      </c>
      <c r="D287" s="4">
        <v>126</v>
      </c>
      <c r="E287" s="5" t="s">
        <v>9</v>
      </c>
      <c r="F287" s="10">
        <v>45012</v>
      </c>
      <c r="G287" s="4">
        <v>128</v>
      </c>
      <c r="H287" s="25">
        <v>4.2</v>
      </c>
      <c r="I287">
        <f>IF(MONTH(calls[[#This Row],[Date of Call]])&lt;=6,YEAR(calls[[#This Row],[Date of Call]]),YEAR(calls[[#This Row],[Date of Call]])+1)</f>
        <v>2023</v>
      </c>
      <c r="J287" t="str">
        <f>TEXT(calls[[#This Row],[Date of Call]],"DDDD")</f>
        <v>Monday</v>
      </c>
      <c r="K287" t="str">
        <f>_xlfn.IFS(calls[[#This Row],[Duration]]&lt;=10,"Under 10 mins",calls[[#This Row],[Duration]]&lt;=30,"10 to 30 ",calls[[#This Row],[Duration]]&lt;=60,"30 to 60 mins",calls[[#This Row],[Duration]]&lt;=120,"1 to 2 hours",TRUE,"More than 2 hours")</f>
        <v>More than 2 hours</v>
      </c>
      <c r="L287">
        <f>ROUND(calls[[#This Row],[Satisfaction Rating]],0)</f>
        <v>4</v>
      </c>
    </row>
    <row r="288" spans="2:12" x14ac:dyDescent="0.35">
      <c r="B288" s="24" t="s">
        <v>310</v>
      </c>
      <c r="C288" s="4" t="s">
        <v>24</v>
      </c>
      <c r="D288" s="4">
        <v>141</v>
      </c>
      <c r="E288" s="5" t="s">
        <v>6</v>
      </c>
      <c r="F288" s="10">
        <v>45012</v>
      </c>
      <c r="G288" s="4">
        <v>80</v>
      </c>
      <c r="H288" s="25">
        <v>4.4000000000000004</v>
      </c>
      <c r="I288">
        <f>IF(MONTH(calls[[#This Row],[Date of Call]])&lt;=6,YEAR(calls[[#This Row],[Date of Call]]),YEAR(calls[[#This Row],[Date of Call]])+1)</f>
        <v>2023</v>
      </c>
      <c r="J288" t="str">
        <f>TEXT(calls[[#This Row],[Date of Call]],"DDDD")</f>
        <v>Monday</v>
      </c>
      <c r="K288" t="str">
        <f>_xlfn.IFS(calls[[#This Row],[Duration]]&lt;=10,"Under 10 mins",calls[[#This Row],[Duration]]&lt;=30,"10 to 30 ",calls[[#This Row],[Duration]]&lt;=60,"30 to 60 mins",calls[[#This Row],[Duration]]&lt;=120,"1 to 2 hours",TRUE,"More than 2 hours")</f>
        <v>More than 2 hours</v>
      </c>
      <c r="L288">
        <f>ROUND(calls[[#This Row],[Satisfaction Rating]],0)</f>
        <v>4</v>
      </c>
    </row>
    <row r="289" spans="2:12" x14ac:dyDescent="0.35">
      <c r="B289" s="24" t="s">
        <v>311</v>
      </c>
      <c r="C289" s="4" t="s">
        <v>8</v>
      </c>
      <c r="D289" s="4">
        <v>95</v>
      </c>
      <c r="E289" s="5" t="s">
        <v>13</v>
      </c>
      <c r="F289" s="10">
        <v>45012</v>
      </c>
      <c r="G289" s="4">
        <v>28</v>
      </c>
      <c r="H289" s="25">
        <v>2.7</v>
      </c>
      <c r="I289">
        <f>IF(MONTH(calls[[#This Row],[Date of Call]])&lt;=6,YEAR(calls[[#This Row],[Date of Call]]),YEAR(calls[[#This Row],[Date of Call]])+1)</f>
        <v>2023</v>
      </c>
      <c r="J289" t="str">
        <f>TEXT(calls[[#This Row],[Date of Call]],"DDDD")</f>
        <v>Monday</v>
      </c>
      <c r="K289" t="str">
        <f>_xlfn.IFS(calls[[#This Row],[Duration]]&lt;=10,"Under 10 mins",calls[[#This Row],[Duration]]&lt;=30,"10 to 30 ",calls[[#This Row],[Duration]]&lt;=60,"30 to 60 mins",calls[[#This Row],[Duration]]&lt;=120,"1 to 2 hours",TRUE,"More than 2 hours")</f>
        <v>1 to 2 hours</v>
      </c>
      <c r="L289">
        <f>ROUND(calls[[#This Row],[Satisfaction Rating]],0)</f>
        <v>3</v>
      </c>
    </row>
    <row r="290" spans="2:12" x14ac:dyDescent="0.35">
      <c r="B290" s="24" t="s">
        <v>312</v>
      </c>
      <c r="C290" s="4" t="s">
        <v>19</v>
      </c>
      <c r="D290" s="4">
        <v>39</v>
      </c>
      <c r="E290" s="5" t="s">
        <v>11</v>
      </c>
      <c r="F290" s="10">
        <v>45013</v>
      </c>
      <c r="G290" s="4">
        <v>81</v>
      </c>
      <c r="H290" s="25">
        <v>5</v>
      </c>
      <c r="I290">
        <f>IF(MONTH(calls[[#This Row],[Date of Call]])&lt;=6,YEAR(calls[[#This Row],[Date of Call]]),YEAR(calls[[#This Row],[Date of Call]])+1)</f>
        <v>2023</v>
      </c>
      <c r="J290" t="str">
        <f>TEXT(calls[[#This Row],[Date of Call]],"DDDD")</f>
        <v>Tuesday</v>
      </c>
      <c r="K290" t="str">
        <f>_xlfn.IFS(calls[[#This Row],[Duration]]&lt;=10,"Under 10 mins",calls[[#This Row],[Duration]]&lt;=30,"10 to 30 ",calls[[#This Row],[Duration]]&lt;=60,"30 to 60 mins",calls[[#This Row],[Duration]]&lt;=120,"1 to 2 hours",TRUE,"More than 2 hours")</f>
        <v>30 to 60 mins</v>
      </c>
      <c r="L290">
        <f>ROUND(calls[[#This Row],[Satisfaction Rating]],0)</f>
        <v>5</v>
      </c>
    </row>
    <row r="291" spans="2:12" x14ac:dyDescent="0.35">
      <c r="B291" s="24" t="s">
        <v>313</v>
      </c>
      <c r="C291" s="4" t="s">
        <v>12</v>
      </c>
      <c r="D291" s="4">
        <v>127</v>
      </c>
      <c r="E291" s="5" t="s">
        <v>9</v>
      </c>
      <c r="F291" s="10">
        <v>45013</v>
      </c>
      <c r="G291" s="4">
        <v>99</v>
      </c>
      <c r="H291" s="25">
        <v>3.9</v>
      </c>
      <c r="I291">
        <f>IF(MONTH(calls[[#This Row],[Date of Call]])&lt;=6,YEAR(calls[[#This Row],[Date of Call]]),YEAR(calls[[#This Row],[Date of Call]])+1)</f>
        <v>2023</v>
      </c>
      <c r="J291" t="str">
        <f>TEXT(calls[[#This Row],[Date of Call]],"DDDD")</f>
        <v>Tuesday</v>
      </c>
      <c r="K291" t="str">
        <f>_xlfn.IFS(calls[[#This Row],[Duration]]&lt;=10,"Under 10 mins",calls[[#This Row],[Duration]]&lt;=30,"10 to 30 ",calls[[#This Row],[Duration]]&lt;=60,"30 to 60 mins",calls[[#This Row],[Duration]]&lt;=120,"1 to 2 hours",TRUE,"More than 2 hours")</f>
        <v>More than 2 hours</v>
      </c>
      <c r="L291">
        <f>ROUND(calls[[#This Row],[Satisfaction Rating]],0)</f>
        <v>4</v>
      </c>
    </row>
    <row r="292" spans="2:12" x14ac:dyDescent="0.35">
      <c r="B292" s="24" t="s">
        <v>314</v>
      </c>
      <c r="C292" s="4" t="s">
        <v>15</v>
      </c>
      <c r="D292" s="4">
        <v>78</v>
      </c>
      <c r="E292" s="5" t="s">
        <v>9</v>
      </c>
      <c r="F292" s="10">
        <v>45013</v>
      </c>
      <c r="G292" s="4">
        <v>43</v>
      </c>
      <c r="H292" s="25">
        <v>3.8</v>
      </c>
      <c r="I292">
        <f>IF(MONTH(calls[[#This Row],[Date of Call]])&lt;=6,YEAR(calls[[#This Row],[Date of Call]]),YEAR(calls[[#This Row],[Date of Call]])+1)</f>
        <v>2023</v>
      </c>
      <c r="J292" t="str">
        <f>TEXT(calls[[#This Row],[Date of Call]],"DDDD")</f>
        <v>Tuesday</v>
      </c>
      <c r="K292" t="str">
        <f>_xlfn.IFS(calls[[#This Row],[Duration]]&lt;=10,"Under 10 mins",calls[[#This Row],[Duration]]&lt;=30,"10 to 30 ",calls[[#This Row],[Duration]]&lt;=60,"30 to 60 mins",calls[[#This Row],[Duration]]&lt;=120,"1 to 2 hours",TRUE,"More than 2 hours")</f>
        <v>1 to 2 hours</v>
      </c>
      <c r="L292">
        <f>ROUND(calls[[#This Row],[Satisfaction Rating]],0)</f>
        <v>4</v>
      </c>
    </row>
    <row r="293" spans="2:12" x14ac:dyDescent="0.35">
      <c r="B293" s="24" t="s">
        <v>315</v>
      </c>
      <c r="C293" s="4" t="s">
        <v>14</v>
      </c>
      <c r="D293" s="4">
        <v>40</v>
      </c>
      <c r="E293" s="5" t="s">
        <v>9</v>
      </c>
      <c r="F293" s="10">
        <v>45013</v>
      </c>
      <c r="G293" s="4">
        <v>34</v>
      </c>
      <c r="H293" s="25">
        <v>4.5999999999999996</v>
      </c>
      <c r="I293">
        <f>IF(MONTH(calls[[#This Row],[Date of Call]])&lt;=6,YEAR(calls[[#This Row],[Date of Call]]),YEAR(calls[[#This Row],[Date of Call]])+1)</f>
        <v>2023</v>
      </c>
      <c r="J293" t="str">
        <f>TEXT(calls[[#This Row],[Date of Call]],"DDDD")</f>
        <v>Tuesday</v>
      </c>
      <c r="K293" t="str">
        <f>_xlfn.IFS(calls[[#This Row],[Duration]]&lt;=10,"Under 10 mins",calls[[#This Row],[Duration]]&lt;=30,"10 to 30 ",calls[[#This Row],[Duration]]&lt;=60,"30 to 60 mins",calls[[#This Row],[Duration]]&lt;=120,"1 to 2 hours",TRUE,"More than 2 hours")</f>
        <v>30 to 60 mins</v>
      </c>
      <c r="L293">
        <f>ROUND(calls[[#This Row],[Satisfaction Rating]],0)</f>
        <v>5</v>
      </c>
    </row>
    <row r="294" spans="2:12" x14ac:dyDescent="0.35">
      <c r="B294" s="24" t="s">
        <v>316</v>
      </c>
      <c r="C294" s="4" t="s">
        <v>15</v>
      </c>
      <c r="D294" s="4">
        <v>56</v>
      </c>
      <c r="E294" s="5" t="s">
        <v>11</v>
      </c>
      <c r="F294" s="10">
        <v>45013</v>
      </c>
      <c r="G294" s="4">
        <v>225</v>
      </c>
      <c r="H294" s="25">
        <v>4.5999999999999996</v>
      </c>
      <c r="I294">
        <f>IF(MONTH(calls[[#This Row],[Date of Call]])&lt;=6,YEAR(calls[[#This Row],[Date of Call]]),YEAR(calls[[#This Row],[Date of Call]])+1)</f>
        <v>2023</v>
      </c>
      <c r="J294" t="str">
        <f>TEXT(calls[[#This Row],[Date of Call]],"DDDD")</f>
        <v>Tuesday</v>
      </c>
      <c r="K294" t="str">
        <f>_xlfn.IFS(calls[[#This Row],[Duration]]&lt;=10,"Under 10 mins",calls[[#This Row],[Duration]]&lt;=30,"10 to 30 ",calls[[#This Row],[Duration]]&lt;=60,"30 to 60 mins",calls[[#This Row],[Duration]]&lt;=120,"1 to 2 hours",TRUE,"More than 2 hours")</f>
        <v>30 to 60 mins</v>
      </c>
      <c r="L294">
        <f>ROUND(calls[[#This Row],[Satisfaction Rating]],0)</f>
        <v>5</v>
      </c>
    </row>
    <row r="295" spans="2:12" x14ac:dyDescent="0.35">
      <c r="B295" s="24" t="s">
        <v>317</v>
      </c>
      <c r="C295" s="4" t="s">
        <v>19</v>
      </c>
      <c r="D295" s="4">
        <v>59</v>
      </c>
      <c r="E295" s="5" t="s">
        <v>6</v>
      </c>
      <c r="F295" s="10">
        <v>45013</v>
      </c>
      <c r="G295" s="4">
        <v>210</v>
      </c>
      <c r="H295" s="25">
        <v>4.5</v>
      </c>
      <c r="I295">
        <f>IF(MONTH(calls[[#This Row],[Date of Call]])&lt;=6,YEAR(calls[[#This Row],[Date of Call]]),YEAR(calls[[#This Row],[Date of Call]])+1)</f>
        <v>2023</v>
      </c>
      <c r="J295" t="str">
        <f>TEXT(calls[[#This Row],[Date of Call]],"DDDD")</f>
        <v>Tuesday</v>
      </c>
      <c r="K295" t="str">
        <f>_xlfn.IFS(calls[[#This Row],[Duration]]&lt;=10,"Under 10 mins",calls[[#This Row],[Duration]]&lt;=30,"10 to 30 ",calls[[#This Row],[Duration]]&lt;=60,"30 to 60 mins",calls[[#This Row],[Duration]]&lt;=120,"1 to 2 hours",TRUE,"More than 2 hours")</f>
        <v>30 to 60 mins</v>
      </c>
      <c r="L295">
        <f>ROUND(calls[[#This Row],[Satisfaction Rating]],0)</f>
        <v>5</v>
      </c>
    </row>
    <row r="296" spans="2:12" x14ac:dyDescent="0.35">
      <c r="B296" s="24" t="s">
        <v>318</v>
      </c>
      <c r="C296" s="4" t="s">
        <v>16</v>
      </c>
      <c r="D296" s="4">
        <v>30</v>
      </c>
      <c r="E296" s="5" t="s">
        <v>9</v>
      </c>
      <c r="F296" s="10">
        <v>45013</v>
      </c>
      <c r="G296" s="4">
        <v>168</v>
      </c>
      <c r="H296" s="25">
        <v>4.2</v>
      </c>
      <c r="I296">
        <f>IF(MONTH(calls[[#This Row],[Date of Call]])&lt;=6,YEAR(calls[[#This Row],[Date of Call]]),YEAR(calls[[#This Row],[Date of Call]])+1)</f>
        <v>2023</v>
      </c>
      <c r="J296" t="str">
        <f>TEXT(calls[[#This Row],[Date of Call]],"DDDD")</f>
        <v>Tuesday</v>
      </c>
      <c r="K296" t="str">
        <f>_xlfn.IFS(calls[[#This Row],[Duration]]&lt;=10,"Under 10 mins",calls[[#This Row],[Duration]]&lt;=30,"10 to 30 ",calls[[#This Row],[Duration]]&lt;=60,"30 to 60 mins",calls[[#This Row],[Duration]]&lt;=120,"1 to 2 hours",TRUE,"More than 2 hours")</f>
        <v xml:space="preserve">10 to 30 </v>
      </c>
      <c r="L296">
        <f>ROUND(calls[[#This Row],[Satisfaction Rating]],0)</f>
        <v>4</v>
      </c>
    </row>
    <row r="297" spans="2:12" x14ac:dyDescent="0.35">
      <c r="B297" s="24" t="s">
        <v>319</v>
      </c>
      <c r="C297" s="4" t="s">
        <v>14</v>
      </c>
      <c r="D297" s="4">
        <v>63</v>
      </c>
      <c r="E297" s="5" t="s">
        <v>10</v>
      </c>
      <c r="F297" s="10">
        <v>45014</v>
      </c>
      <c r="G297" s="4">
        <v>82</v>
      </c>
      <c r="H297" s="25">
        <v>4.5</v>
      </c>
      <c r="I297">
        <f>IF(MONTH(calls[[#This Row],[Date of Call]])&lt;=6,YEAR(calls[[#This Row],[Date of Call]]),YEAR(calls[[#This Row],[Date of Call]])+1)</f>
        <v>2023</v>
      </c>
      <c r="J297" t="str">
        <f>TEXT(calls[[#This Row],[Date of Call]],"DDDD")</f>
        <v>Wednesday</v>
      </c>
      <c r="K297" t="str">
        <f>_xlfn.IFS(calls[[#This Row],[Duration]]&lt;=10,"Under 10 mins",calls[[#This Row],[Duration]]&lt;=30,"10 to 30 ",calls[[#This Row],[Duration]]&lt;=60,"30 to 60 mins",calls[[#This Row],[Duration]]&lt;=120,"1 to 2 hours",TRUE,"More than 2 hours")</f>
        <v>1 to 2 hours</v>
      </c>
      <c r="L297">
        <f>ROUND(calls[[#This Row],[Satisfaction Rating]],0)</f>
        <v>5</v>
      </c>
    </row>
    <row r="298" spans="2:12" x14ac:dyDescent="0.35">
      <c r="B298" s="24" t="s">
        <v>320</v>
      </c>
      <c r="C298" s="4" t="s">
        <v>23</v>
      </c>
      <c r="D298" s="4">
        <v>56</v>
      </c>
      <c r="E298" s="5" t="s">
        <v>13</v>
      </c>
      <c r="F298" s="10">
        <v>45014</v>
      </c>
      <c r="G298" s="4">
        <v>88</v>
      </c>
      <c r="H298" s="25">
        <v>4.0999999999999996</v>
      </c>
      <c r="I298">
        <f>IF(MONTH(calls[[#This Row],[Date of Call]])&lt;=6,YEAR(calls[[#This Row],[Date of Call]]),YEAR(calls[[#This Row],[Date of Call]])+1)</f>
        <v>2023</v>
      </c>
      <c r="J298" t="str">
        <f>TEXT(calls[[#This Row],[Date of Call]],"DDDD")</f>
        <v>Wednesday</v>
      </c>
      <c r="K298" t="str">
        <f>_xlfn.IFS(calls[[#This Row],[Duration]]&lt;=10,"Under 10 mins",calls[[#This Row],[Duration]]&lt;=30,"10 to 30 ",calls[[#This Row],[Duration]]&lt;=60,"30 to 60 mins",calls[[#This Row],[Duration]]&lt;=120,"1 to 2 hours",TRUE,"More than 2 hours")</f>
        <v>30 to 60 mins</v>
      </c>
      <c r="L298">
        <f>ROUND(calls[[#This Row],[Satisfaction Rating]],0)</f>
        <v>4</v>
      </c>
    </row>
    <row r="299" spans="2:12" x14ac:dyDescent="0.35">
      <c r="B299" s="24" t="s">
        <v>321</v>
      </c>
      <c r="C299" s="4" t="s">
        <v>5</v>
      </c>
      <c r="D299" s="4">
        <v>95</v>
      </c>
      <c r="E299" s="5" t="s">
        <v>10</v>
      </c>
      <c r="F299" s="10">
        <v>45014</v>
      </c>
      <c r="G299" s="4">
        <v>111</v>
      </c>
      <c r="H299" s="25">
        <v>3.3</v>
      </c>
      <c r="I299">
        <f>IF(MONTH(calls[[#This Row],[Date of Call]])&lt;=6,YEAR(calls[[#This Row],[Date of Call]]),YEAR(calls[[#This Row],[Date of Call]])+1)</f>
        <v>2023</v>
      </c>
      <c r="J299" t="str">
        <f>TEXT(calls[[#This Row],[Date of Call]],"DDDD")</f>
        <v>Wednesday</v>
      </c>
      <c r="K299" t="str">
        <f>_xlfn.IFS(calls[[#This Row],[Duration]]&lt;=10,"Under 10 mins",calls[[#This Row],[Duration]]&lt;=30,"10 to 30 ",calls[[#This Row],[Duration]]&lt;=60,"30 to 60 mins",calls[[#This Row],[Duration]]&lt;=120,"1 to 2 hours",TRUE,"More than 2 hours")</f>
        <v>1 to 2 hours</v>
      </c>
      <c r="L299">
        <f>ROUND(calls[[#This Row],[Satisfaction Rating]],0)</f>
        <v>3</v>
      </c>
    </row>
    <row r="300" spans="2:12" x14ac:dyDescent="0.35">
      <c r="B300" s="24" t="s">
        <v>322</v>
      </c>
      <c r="C300" s="4" t="s">
        <v>17</v>
      </c>
      <c r="D300" s="4">
        <v>128</v>
      </c>
      <c r="E300" s="5" t="s">
        <v>6</v>
      </c>
      <c r="F300" s="10">
        <v>45014</v>
      </c>
      <c r="G300" s="4">
        <v>60</v>
      </c>
      <c r="H300" s="25">
        <v>3.8</v>
      </c>
      <c r="I300">
        <f>IF(MONTH(calls[[#This Row],[Date of Call]])&lt;=6,YEAR(calls[[#This Row],[Date of Call]]),YEAR(calls[[#This Row],[Date of Call]])+1)</f>
        <v>2023</v>
      </c>
      <c r="J300" t="str">
        <f>TEXT(calls[[#This Row],[Date of Call]],"DDDD")</f>
        <v>Wednesday</v>
      </c>
      <c r="K300" t="str">
        <f>_xlfn.IFS(calls[[#This Row],[Duration]]&lt;=10,"Under 10 mins",calls[[#This Row],[Duration]]&lt;=30,"10 to 30 ",calls[[#This Row],[Duration]]&lt;=60,"30 to 60 mins",calls[[#This Row],[Duration]]&lt;=120,"1 to 2 hours",TRUE,"More than 2 hours")</f>
        <v>More than 2 hours</v>
      </c>
      <c r="L300">
        <f>ROUND(calls[[#This Row],[Satisfaction Rating]],0)</f>
        <v>4</v>
      </c>
    </row>
    <row r="301" spans="2:12" x14ac:dyDescent="0.35">
      <c r="B301" s="24" t="s">
        <v>323</v>
      </c>
      <c r="C301" s="4" t="s">
        <v>8</v>
      </c>
      <c r="D301" s="4">
        <v>49</v>
      </c>
      <c r="E301" s="5" t="s">
        <v>10</v>
      </c>
      <c r="F301" s="10">
        <v>45014</v>
      </c>
      <c r="G301" s="4">
        <v>80</v>
      </c>
      <c r="H301" s="25">
        <v>3</v>
      </c>
      <c r="I301">
        <f>IF(MONTH(calls[[#This Row],[Date of Call]])&lt;=6,YEAR(calls[[#This Row],[Date of Call]]),YEAR(calls[[#This Row],[Date of Call]])+1)</f>
        <v>2023</v>
      </c>
      <c r="J301" t="str">
        <f>TEXT(calls[[#This Row],[Date of Call]],"DDDD")</f>
        <v>Wednesday</v>
      </c>
      <c r="K301" t="str">
        <f>_xlfn.IFS(calls[[#This Row],[Duration]]&lt;=10,"Under 10 mins",calls[[#This Row],[Duration]]&lt;=30,"10 to 30 ",calls[[#This Row],[Duration]]&lt;=60,"30 to 60 mins",calls[[#This Row],[Duration]]&lt;=120,"1 to 2 hours",TRUE,"More than 2 hours")</f>
        <v>30 to 60 mins</v>
      </c>
      <c r="L301">
        <f>ROUND(calls[[#This Row],[Satisfaction Rating]],0)</f>
        <v>3</v>
      </c>
    </row>
    <row r="302" spans="2:12" x14ac:dyDescent="0.35">
      <c r="B302" s="24" t="s">
        <v>324</v>
      </c>
      <c r="C302" s="4" t="s">
        <v>17</v>
      </c>
      <c r="D302" s="4">
        <v>89</v>
      </c>
      <c r="E302" s="5" t="s">
        <v>11</v>
      </c>
      <c r="F302" s="10">
        <v>45016</v>
      </c>
      <c r="G302" s="4">
        <v>90</v>
      </c>
      <c r="H302" s="25">
        <v>4.5999999999999996</v>
      </c>
      <c r="I302">
        <f>IF(MONTH(calls[[#This Row],[Date of Call]])&lt;=6,YEAR(calls[[#This Row],[Date of Call]]),YEAR(calls[[#This Row],[Date of Call]])+1)</f>
        <v>2023</v>
      </c>
      <c r="J302" t="str">
        <f>TEXT(calls[[#This Row],[Date of Call]],"DDDD")</f>
        <v>Friday</v>
      </c>
      <c r="K302" t="str">
        <f>_xlfn.IFS(calls[[#This Row],[Duration]]&lt;=10,"Under 10 mins",calls[[#This Row],[Duration]]&lt;=30,"10 to 30 ",calls[[#This Row],[Duration]]&lt;=60,"30 to 60 mins",calls[[#This Row],[Duration]]&lt;=120,"1 to 2 hours",TRUE,"More than 2 hours")</f>
        <v>1 to 2 hours</v>
      </c>
      <c r="L302">
        <f>ROUND(calls[[#This Row],[Satisfaction Rating]],0)</f>
        <v>5</v>
      </c>
    </row>
    <row r="303" spans="2:12" x14ac:dyDescent="0.35">
      <c r="B303" s="24" t="s">
        <v>325</v>
      </c>
      <c r="C303" s="4" t="s">
        <v>22</v>
      </c>
      <c r="D303" s="4">
        <v>87</v>
      </c>
      <c r="E303" s="5" t="s">
        <v>10</v>
      </c>
      <c r="F303" s="10">
        <v>45016</v>
      </c>
      <c r="G303" s="4">
        <v>225</v>
      </c>
      <c r="H303" s="25">
        <v>2.9</v>
      </c>
      <c r="I303">
        <f>IF(MONTH(calls[[#This Row],[Date of Call]])&lt;=6,YEAR(calls[[#This Row],[Date of Call]]),YEAR(calls[[#This Row],[Date of Call]])+1)</f>
        <v>2023</v>
      </c>
      <c r="J303" t="str">
        <f>TEXT(calls[[#This Row],[Date of Call]],"DDDD")</f>
        <v>Friday</v>
      </c>
      <c r="K303" t="str">
        <f>_xlfn.IFS(calls[[#This Row],[Duration]]&lt;=10,"Under 10 mins",calls[[#This Row],[Duration]]&lt;=30,"10 to 30 ",calls[[#This Row],[Duration]]&lt;=60,"30 to 60 mins",calls[[#This Row],[Duration]]&lt;=120,"1 to 2 hours",TRUE,"More than 2 hours")</f>
        <v>1 to 2 hours</v>
      </c>
      <c r="L303">
        <f>ROUND(calls[[#This Row],[Satisfaction Rating]],0)</f>
        <v>3</v>
      </c>
    </row>
    <row r="304" spans="2:12" x14ac:dyDescent="0.35">
      <c r="B304" s="24" t="s">
        <v>326</v>
      </c>
      <c r="C304" s="4" t="s">
        <v>20</v>
      </c>
      <c r="D304" s="4">
        <v>60</v>
      </c>
      <c r="E304" s="5" t="s">
        <v>9</v>
      </c>
      <c r="F304" s="10">
        <v>45017</v>
      </c>
      <c r="G304" s="4">
        <v>215</v>
      </c>
      <c r="H304" s="25">
        <v>3.2</v>
      </c>
      <c r="I304">
        <f>IF(MONTH(calls[[#This Row],[Date of Call]])&lt;=6,YEAR(calls[[#This Row],[Date of Call]]),YEAR(calls[[#This Row],[Date of Call]])+1)</f>
        <v>2023</v>
      </c>
      <c r="J304" t="str">
        <f>TEXT(calls[[#This Row],[Date of Call]],"DDDD")</f>
        <v>Saturday</v>
      </c>
      <c r="K304" t="str">
        <f>_xlfn.IFS(calls[[#This Row],[Duration]]&lt;=10,"Under 10 mins",calls[[#This Row],[Duration]]&lt;=30,"10 to 30 ",calls[[#This Row],[Duration]]&lt;=60,"30 to 60 mins",calls[[#This Row],[Duration]]&lt;=120,"1 to 2 hours",TRUE,"More than 2 hours")</f>
        <v>30 to 60 mins</v>
      </c>
      <c r="L304">
        <f>ROUND(calls[[#This Row],[Satisfaction Rating]],0)</f>
        <v>3</v>
      </c>
    </row>
    <row r="305" spans="2:12" x14ac:dyDescent="0.35">
      <c r="B305" s="24" t="s">
        <v>327</v>
      </c>
      <c r="C305" s="4" t="s">
        <v>21</v>
      </c>
      <c r="D305" s="4">
        <v>42</v>
      </c>
      <c r="E305" s="5" t="s">
        <v>11</v>
      </c>
      <c r="F305" s="10">
        <v>45017</v>
      </c>
      <c r="G305" s="4">
        <v>45</v>
      </c>
      <c r="H305" s="25">
        <v>1.5</v>
      </c>
      <c r="I305">
        <f>IF(MONTH(calls[[#This Row],[Date of Call]])&lt;=6,YEAR(calls[[#This Row],[Date of Call]]),YEAR(calls[[#This Row],[Date of Call]])+1)</f>
        <v>2023</v>
      </c>
      <c r="J305" t="str">
        <f>TEXT(calls[[#This Row],[Date of Call]],"DDDD")</f>
        <v>Saturday</v>
      </c>
      <c r="K305" t="str">
        <f>_xlfn.IFS(calls[[#This Row],[Duration]]&lt;=10,"Under 10 mins",calls[[#This Row],[Duration]]&lt;=30,"10 to 30 ",calls[[#This Row],[Duration]]&lt;=60,"30 to 60 mins",calls[[#This Row],[Duration]]&lt;=120,"1 to 2 hours",TRUE,"More than 2 hours")</f>
        <v>30 to 60 mins</v>
      </c>
      <c r="L305">
        <f>ROUND(calls[[#This Row],[Satisfaction Rating]],0)</f>
        <v>2</v>
      </c>
    </row>
    <row r="306" spans="2:12" x14ac:dyDescent="0.35">
      <c r="B306" s="24" t="s">
        <v>328</v>
      </c>
      <c r="C306" s="4" t="s">
        <v>18</v>
      </c>
      <c r="D306" s="4">
        <v>99</v>
      </c>
      <c r="E306" s="5" t="s">
        <v>9</v>
      </c>
      <c r="F306" s="10">
        <v>45017</v>
      </c>
      <c r="G306" s="4">
        <v>74</v>
      </c>
      <c r="H306" s="25">
        <v>4</v>
      </c>
      <c r="I306">
        <f>IF(MONTH(calls[[#This Row],[Date of Call]])&lt;=6,YEAR(calls[[#This Row],[Date of Call]]),YEAR(calls[[#This Row],[Date of Call]])+1)</f>
        <v>2023</v>
      </c>
      <c r="J306" t="str">
        <f>TEXT(calls[[#This Row],[Date of Call]],"DDDD")</f>
        <v>Saturday</v>
      </c>
      <c r="K306" t="str">
        <f>_xlfn.IFS(calls[[#This Row],[Duration]]&lt;=10,"Under 10 mins",calls[[#This Row],[Duration]]&lt;=30,"10 to 30 ",calls[[#This Row],[Duration]]&lt;=60,"30 to 60 mins",calls[[#This Row],[Duration]]&lt;=120,"1 to 2 hours",TRUE,"More than 2 hours")</f>
        <v>1 to 2 hours</v>
      </c>
      <c r="L306">
        <f>ROUND(calls[[#This Row],[Satisfaction Rating]],0)</f>
        <v>4</v>
      </c>
    </row>
    <row r="307" spans="2:12" x14ac:dyDescent="0.35">
      <c r="B307" s="24" t="s">
        <v>329</v>
      </c>
      <c r="C307" s="4" t="s">
        <v>23</v>
      </c>
      <c r="D307" s="4">
        <v>20</v>
      </c>
      <c r="E307" s="5" t="s">
        <v>11</v>
      </c>
      <c r="F307" s="10">
        <v>45017</v>
      </c>
      <c r="G307" s="4">
        <v>60</v>
      </c>
      <c r="H307" s="25">
        <v>3.6</v>
      </c>
      <c r="I307">
        <f>IF(MONTH(calls[[#This Row],[Date of Call]])&lt;=6,YEAR(calls[[#This Row],[Date of Call]]),YEAR(calls[[#This Row],[Date of Call]])+1)</f>
        <v>2023</v>
      </c>
      <c r="J307" t="str">
        <f>TEXT(calls[[#This Row],[Date of Call]],"DDDD")</f>
        <v>Saturday</v>
      </c>
      <c r="K307" t="str">
        <f>_xlfn.IFS(calls[[#This Row],[Duration]]&lt;=10,"Under 10 mins",calls[[#This Row],[Duration]]&lt;=30,"10 to 30 ",calls[[#This Row],[Duration]]&lt;=60,"30 to 60 mins",calls[[#This Row],[Duration]]&lt;=120,"1 to 2 hours",TRUE,"More than 2 hours")</f>
        <v xml:space="preserve">10 to 30 </v>
      </c>
      <c r="L307">
        <f>ROUND(calls[[#This Row],[Satisfaction Rating]],0)</f>
        <v>4</v>
      </c>
    </row>
    <row r="308" spans="2:12" x14ac:dyDescent="0.35">
      <c r="B308" s="24" t="s">
        <v>330</v>
      </c>
      <c r="C308" s="4" t="s">
        <v>14</v>
      </c>
      <c r="D308" s="4">
        <v>65</v>
      </c>
      <c r="E308" s="5" t="s">
        <v>9</v>
      </c>
      <c r="F308" s="10">
        <v>45017</v>
      </c>
      <c r="G308" s="4">
        <v>64</v>
      </c>
      <c r="H308" s="25">
        <v>3.7</v>
      </c>
      <c r="I308">
        <f>IF(MONTH(calls[[#This Row],[Date of Call]])&lt;=6,YEAR(calls[[#This Row],[Date of Call]]),YEAR(calls[[#This Row],[Date of Call]])+1)</f>
        <v>2023</v>
      </c>
      <c r="J308" t="str">
        <f>TEXT(calls[[#This Row],[Date of Call]],"DDDD")</f>
        <v>Saturday</v>
      </c>
      <c r="K308" t="str">
        <f>_xlfn.IFS(calls[[#This Row],[Duration]]&lt;=10,"Under 10 mins",calls[[#This Row],[Duration]]&lt;=30,"10 to 30 ",calls[[#This Row],[Duration]]&lt;=60,"30 to 60 mins",calls[[#This Row],[Duration]]&lt;=120,"1 to 2 hours",TRUE,"More than 2 hours")</f>
        <v>1 to 2 hours</v>
      </c>
      <c r="L308">
        <f>ROUND(calls[[#This Row],[Satisfaction Rating]],0)</f>
        <v>4</v>
      </c>
    </row>
    <row r="309" spans="2:12" x14ac:dyDescent="0.35">
      <c r="B309" s="24" t="s">
        <v>331</v>
      </c>
      <c r="C309" s="4" t="s">
        <v>16</v>
      </c>
      <c r="D309" s="4">
        <v>71</v>
      </c>
      <c r="E309" s="5" t="s">
        <v>10</v>
      </c>
      <c r="F309" s="10">
        <v>45018</v>
      </c>
      <c r="G309" s="4">
        <v>110</v>
      </c>
      <c r="H309" s="25">
        <v>4.8</v>
      </c>
      <c r="I309">
        <f>IF(MONTH(calls[[#This Row],[Date of Call]])&lt;=6,YEAR(calls[[#This Row],[Date of Call]]),YEAR(calls[[#This Row],[Date of Call]])+1)</f>
        <v>2023</v>
      </c>
      <c r="J309" t="str">
        <f>TEXT(calls[[#This Row],[Date of Call]],"DDDD")</f>
        <v>Sunday</v>
      </c>
      <c r="K309" t="str">
        <f>_xlfn.IFS(calls[[#This Row],[Duration]]&lt;=10,"Under 10 mins",calls[[#This Row],[Duration]]&lt;=30,"10 to 30 ",calls[[#This Row],[Duration]]&lt;=60,"30 to 60 mins",calls[[#This Row],[Duration]]&lt;=120,"1 to 2 hours",TRUE,"More than 2 hours")</f>
        <v>1 to 2 hours</v>
      </c>
      <c r="L309">
        <f>ROUND(calls[[#This Row],[Satisfaction Rating]],0)</f>
        <v>5</v>
      </c>
    </row>
    <row r="310" spans="2:12" x14ac:dyDescent="0.35">
      <c r="B310" s="24" t="s">
        <v>332</v>
      </c>
      <c r="C310" s="4" t="s">
        <v>12</v>
      </c>
      <c r="D310" s="4">
        <v>95</v>
      </c>
      <c r="E310" s="5" t="s">
        <v>6</v>
      </c>
      <c r="F310" s="10">
        <v>45018</v>
      </c>
      <c r="G310" s="4">
        <v>52</v>
      </c>
      <c r="H310" s="25">
        <v>1.2</v>
      </c>
      <c r="I310">
        <f>IF(MONTH(calls[[#This Row],[Date of Call]])&lt;=6,YEAR(calls[[#This Row],[Date of Call]]),YEAR(calls[[#This Row],[Date of Call]])+1)</f>
        <v>2023</v>
      </c>
      <c r="J310" t="str">
        <f>TEXT(calls[[#This Row],[Date of Call]],"DDDD")</f>
        <v>Sunday</v>
      </c>
      <c r="K310" t="str">
        <f>_xlfn.IFS(calls[[#This Row],[Duration]]&lt;=10,"Under 10 mins",calls[[#This Row],[Duration]]&lt;=30,"10 to 30 ",calls[[#This Row],[Duration]]&lt;=60,"30 to 60 mins",calls[[#This Row],[Duration]]&lt;=120,"1 to 2 hours",TRUE,"More than 2 hours")</f>
        <v>1 to 2 hours</v>
      </c>
      <c r="L310">
        <f>ROUND(calls[[#This Row],[Satisfaction Rating]],0)</f>
        <v>1</v>
      </c>
    </row>
    <row r="311" spans="2:12" x14ac:dyDescent="0.35">
      <c r="B311" s="24" t="s">
        <v>333</v>
      </c>
      <c r="C311" s="4" t="s">
        <v>23</v>
      </c>
      <c r="D311" s="4">
        <v>81</v>
      </c>
      <c r="E311" s="5" t="s">
        <v>13</v>
      </c>
      <c r="F311" s="10">
        <v>45019</v>
      </c>
      <c r="G311" s="4">
        <v>160</v>
      </c>
      <c r="H311" s="25">
        <v>4.7</v>
      </c>
      <c r="I311">
        <f>IF(MONTH(calls[[#This Row],[Date of Call]])&lt;=6,YEAR(calls[[#This Row],[Date of Call]]),YEAR(calls[[#This Row],[Date of Call]])+1)</f>
        <v>2023</v>
      </c>
      <c r="J311" t="str">
        <f>TEXT(calls[[#This Row],[Date of Call]],"DDDD")</f>
        <v>Monday</v>
      </c>
      <c r="K311" t="str">
        <f>_xlfn.IFS(calls[[#This Row],[Duration]]&lt;=10,"Under 10 mins",calls[[#This Row],[Duration]]&lt;=30,"10 to 30 ",calls[[#This Row],[Duration]]&lt;=60,"30 to 60 mins",calls[[#This Row],[Duration]]&lt;=120,"1 to 2 hours",TRUE,"More than 2 hours")</f>
        <v>1 to 2 hours</v>
      </c>
      <c r="L311">
        <f>ROUND(calls[[#This Row],[Satisfaction Rating]],0)</f>
        <v>5</v>
      </c>
    </row>
    <row r="312" spans="2:12" x14ac:dyDescent="0.35">
      <c r="B312" s="24" t="s">
        <v>334</v>
      </c>
      <c r="C312" s="4" t="s">
        <v>7</v>
      </c>
      <c r="D312" s="4">
        <v>137</v>
      </c>
      <c r="E312" s="5" t="s">
        <v>13</v>
      </c>
      <c r="F312" s="10">
        <v>45019</v>
      </c>
      <c r="G312" s="4">
        <v>215</v>
      </c>
      <c r="H312" s="25">
        <v>4.7</v>
      </c>
      <c r="I312">
        <f>IF(MONTH(calls[[#This Row],[Date of Call]])&lt;=6,YEAR(calls[[#This Row],[Date of Call]]),YEAR(calls[[#This Row],[Date of Call]])+1)</f>
        <v>2023</v>
      </c>
      <c r="J312" t="str">
        <f>TEXT(calls[[#This Row],[Date of Call]],"DDDD")</f>
        <v>Monday</v>
      </c>
      <c r="K312" t="str">
        <f>_xlfn.IFS(calls[[#This Row],[Duration]]&lt;=10,"Under 10 mins",calls[[#This Row],[Duration]]&lt;=30,"10 to 30 ",calls[[#This Row],[Duration]]&lt;=60,"30 to 60 mins",calls[[#This Row],[Duration]]&lt;=120,"1 to 2 hours",TRUE,"More than 2 hours")</f>
        <v>More than 2 hours</v>
      </c>
      <c r="L312">
        <f>ROUND(calls[[#This Row],[Satisfaction Rating]],0)</f>
        <v>5</v>
      </c>
    </row>
    <row r="313" spans="2:12" x14ac:dyDescent="0.35">
      <c r="B313" s="24" t="s">
        <v>335</v>
      </c>
      <c r="C313" s="4" t="s">
        <v>7</v>
      </c>
      <c r="D313" s="4">
        <v>40</v>
      </c>
      <c r="E313" s="5" t="s">
        <v>6</v>
      </c>
      <c r="F313" s="10">
        <v>45019</v>
      </c>
      <c r="G313" s="4">
        <v>220</v>
      </c>
      <c r="H313" s="25">
        <v>4.5</v>
      </c>
      <c r="I313">
        <f>IF(MONTH(calls[[#This Row],[Date of Call]])&lt;=6,YEAR(calls[[#This Row],[Date of Call]]),YEAR(calls[[#This Row],[Date of Call]])+1)</f>
        <v>2023</v>
      </c>
      <c r="J313" t="str">
        <f>TEXT(calls[[#This Row],[Date of Call]],"DDDD")</f>
        <v>Monday</v>
      </c>
      <c r="K313" t="str">
        <f>_xlfn.IFS(calls[[#This Row],[Duration]]&lt;=10,"Under 10 mins",calls[[#This Row],[Duration]]&lt;=30,"10 to 30 ",calls[[#This Row],[Duration]]&lt;=60,"30 to 60 mins",calls[[#This Row],[Duration]]&lt;=120,"1 to 2 hours",TRUE,"More than 2 hours")</f>
        <v>30 to 60 mins</v>
      </c>
      <c r="L313">
        <f>ROUND(calls[[#This Row],[Satisfaction Rating]],0)</f>
        <v>5</v>
      </c>
    </row>
    <row r="314" spans="2:12" x14ac:dyDescent="0.35">
      <c r="B314" s="24" t="s">
        <v>336</v>
      </c>
      <c r="C314" s="4" t="s">
        <v>18</v>
      </c>
      <c r="D314" s="4">
        <v>111</v>
      </c>
      <c r="E314" s="5" t="s">
        <v>9</v>
      </c>
      <c r="F314" s="10">
        <v>45020</v>
      </c>
      <c r="G314" s="4">
        <v>175</v>
      </c>
      <c r="H314" s="25">
        <v>3.5</v>
      </c>
      <c r="I314">
        <f>IF(MONTH(calls[[#This Row],[Date of Call]])&lt;=6,YEAR(calls[[#This Row],[Date of Call]]),YEAR(calls[[#This Row],[Date of Call]])+1)</f>
        <v>2023</v>
      </c>
      <c r="J314" t="str">
        <f>TEXT(calls[[#This Row],[Date of Call]],"DDDD")</f>
        <v>Tuesday</v>
      </c>
      <c r="K314" t="str">
        <f>_xlfn.IFS(calls[[#This Row],[Duration]]&lt;=10,"Under 10 mins",calls[[#This Row],[Duration]]&lt;=30,"10 to 30 ",calls[[#This Row],[Duration]]&lt;=60,"30 to 60 mins",calls[[#This Row],[Duration]]&lt;=120,"1 to 2 hours",TRUE,"More than 2 hours")</f>
        <v>1 to 2 hours</v>
      </c>
      <c r="L314">
        <f>ROUND(calls[[#This Row],[Satisfaction Rating]],0)</f>
        <v>4</v>
      </c>
    </row>
    <row r="315" spans="2:12" x14ac:dyDescent="0.35">
      <c r="B315" s="24" t="s">
        <v>337</v>
      </c>
      <c r="C315" s="4" t="s">
        <v>16</v>
      </c>
      <c r="D315" s="4">
        <v>106</v>
      </c>
      <c r="E315" s="5" t="s">
        <v>9</v>
      </c>
      <c r="F315" s="10">
        <v>45020</v>
      </c>
      <c r="G315" s="4">
        <v>145</v>
      </c>
      <c r="H315" s="25">
        <v>4.0999999999999996</v>
      </c>
      <c r="I315">
        <f>IF(MONTH(calls[[#This Row],[Date of Call]])&lt;=6,YEAR(calls[[#This Row],[Date of Call]]),YEAR(calls[[#This Row],[Date of Call]])+1)</f>
        <v>2023</v>
      </c>
      <c r="J315" t="str">
        <f>TEXT(calls[[#This Row],[Date of Call]],"DDDD")</f>
        <v>Tuesday</v>
      </c>
      <c r="K315" t="str">
        <f>_xlfn.IFS(calls[[#This Row],[Duration]]&lt;=10,"Under 10 mins",calls[[#This Row],[Duration]]&lt;=30,"10 to 30 ",calls[[#This Row],[Duration]]&lt;=60,"30 to 60 mins",calls[[#This Row],[Duration]]&lt;=120,"1 to 2 hours",TRUE,"More than 2 hours")</f>
        <v>1 to 2 hours</v>
      </c>
      <c r="L315">
        <f>ROUND(calls[[#This Row],[Satisfaction Rating]],0)</f>
        <v>4</v>
      </c>
    </row>
    <row r="316" spans="2:12" x14ac:dyDescent="0.35">
      <c r="B316" s="24" t="s">
        <v>338</v>
      </c>
      <c r="C316" s="4" t="s">
        <v>21</v>
      </c>
      <c r="D316" s="4">
        <v>133</v>
      </c>
      <c r="E316" s="5" t="s">
        <v>11</v>
      </c>
      <c r="F316" s="10">
        <v>45020</v>
      </c>
      <c r="G316" s="4">
        <v>72</v>
      </c>
      <c r="H316" s="25">
        <v>4.4000000000000004</v>
      </c>
      <c r="I316">
        <f>IF(MONTH(calls[[#This Row],[Date of Call]])&lt;=6,YEAR(calls[[#This Row],[Date of Call]]),YEAR(calls[[#This Row],[Date of Call]])+1)</f>
        <v>2023</v>
      </c>
      <c r="J316" t="str">
        <f>TEXT(calls[[#This Row],[Date of Call]],"DDDD")</f>
        <v>Tuesday</v>
      </c>
      <c r="K316" t="str">
        <f>_xlfn.IFS(calls[[#This Row],[Duration]]&lt;=10,"Under 10 mins",calls[[#This Row],[Duration]]&lt;=30,"10 to 30 ",calls[[#This Row],[Duration]]&lt;=60,"30 to 60 mins",calls[[#This Row],[Duration]]&lt;=120,"1 to 2 hours",TRUE,"More than 2 hours")</f>
        <v>More than 2 hours</v>
      </c>
      <c r="L316">
        <f>ROUND(calls[[#This Row],[Satisfaction Rating]],0)</f>
        <v>4</v>
      </c>
    </row>
    <row r="317" spans="2:12" x14ac:dyDescent="0.35">
      <c r="B317" s="24" t="s">
        <v>339</v>
      </c>
      <c r="C317" s="4" t="s">
        <v>15</v>
      </c>
      <c r="D317" s="4">
        <v>38</v>
      </c>
      <c r="E317" s="5" t="s">
        <v>9</v>
      </c>
      <c r="F317" s="10">
        <v>45021</v>
      </c>
      <c r="G317" s="4">
        <v>81</v>
      </c>
      <c r="H317" s="25">
        <v>3.6</v>
      </c>
      <c r="I317">
        <f>IF(MONTH(calls[[#This Row],[Date of Call]])&lt;=6,YEAR(calls[[#This Row],[Date of Call]]),YEAR(calls[[#This Row],[Date of Call]])+1)</f>
        <v>2023</v>
      </c>
      <c r="J317" t="str">
        <f>TEXT(calls[[#This Row],[Date of Call]],"DDDD")</f>
        <v>Wednesday</v>
      </c>
      <c r="K317" t="str">
        <f>_xlfn.IFS(calls[[#This Row],[Duration]]&lt;=10,"Under 10 mins",calls[[#This Row],[Duration]]&lt;=30,"10 to 30 ",calls[[#This Row],[Duration]]&lt;=60,"30 to 60 mins",calls[[#This Row],[Duration]]&lt;=120,"1 to 2 hours",TRUE,"More than 2 hours")</f>
        <v>30 to 60 mins</v>
      </c>
      <c r="L317">
        <f>ROUND(calls[[#This Row],[Satisfaction Rating]],0)</f>
        <v>4</v>
      </c>
    </row>
    <row r="318" spans="2:12" x14ac:dyDescent="0.35">
      <c r="B318" s="24" t="s">
        <v>340</v>
      </c>
      <c r="C318" s="4" t="s">
        <v>19</v>
      </c>
      <c r="D318" s="4">
        <v>130</v>
      </c>
      <c r="E318" s="5" t="s">
        <v>6</v>
      </c>
      <c r="F318" s="10">
        <v>45021</v>
      </c>
      <c r="G318" s="4">
        <v>54</v>
      </c>
      <c r="H318" s="25">
        <v>4.0999999999999996</v>
      </c>
      <c r="I318">
        <f>IF(MONTH(calls[[#This Row],[Date of Call]])&lt;=6,YEAR(calls[[#This Row],[Date of Call]]),YEAR(calls[[#This Row],[Date of Call]])+1)</f>
        <v>2023</v>
      </c>
      <c r="J318" t="str">
        <f>TEXT(calls[[#This Row],[Date of Call]],"DDDD")</f>
        <v>Wednesday</v>
      </c>
      <c r="K318" t="str">
        <f>_xlfn.IFS(calls[[#This Row],[Duration]]&lt;=10,"Under 10 mins",calls[[#This Row],[Duration]]&lt;=30,"10 to 30 ",calls[[#This Row],[Duration]]&lt;=60,"30 to 60 mins",calls[[#This Row],[Duration]]&lt;=120,"1 to 2 hours",TRUE,"More than 2 hours")</f>
        <v>More than 2 hours</v>
      </c>
      <c r="L318">
        <f>ROUND(calls[[#This Row],[Satisfaction Rating]],0)</f>
        <v>4</v>
      </c>
    </row>
    <row r="319" spans="2:12" x14ac:dyDescent="0.35">
      <c r="B319" s="24" t="s">
        <v>341</v>
      </c>
      <c r="C319" s="4" t="s">
        <v>14</v>
      </c>
      <c r="D319" s="4">
        <v>23</v>
      </c>
      <c r="E319" s="5" t="s">
        <v>11</v>
      </c>
      <c r="F319" s="10">
        <v>45021</v>
      </c>
      <c r="G319" s="4">
        <v>105</v>
      </c>
      <c r="H319" s="25">
        <v>4.8</v>
      </c>
      <c r="I319">
        <f>IF(MONTH(calls[[#This Row],[Date of Call]])&lt;=6,YEAR(calls[[#This Row],[Date of Call]]),YEAR(calls[[#This Row],[Date of Call]])+1)</f>
        <v>2023</v>
      </c>
      <c r="J319" t="str">
        <f>TEXT(calls[[#This Row],[Date of Call]],"DDDD")</f>
        <v>Wednesday</v>
      </c>
      <c r="K319" t="str">
        <f>_xlfn.IFS(calls[[#This Row],[Duration]]&lt;=10,"Under 10 mins",calls[[#This Row],[Duration]]&lt;=30,"10 to 30 ",calls[[#This Row],[Duration]]&lt;=60,"30 to 60 mins",calls[[#This Row],[Duration]]&lt;=120,"1 to 2 hours",TRUE,"More than 2 hours")</f>
        <v xml:space="preserve">10 to 30 </v>
      </c>
      <c r="L319">
        <f>ROUND(calls[[#This Row],[Satisfaction Rating]],0)</f>
        <v>5</v>
      </c>
    </row>
    <row r="320" spans="2:12" x14ac:dyDescent="0.35">
      <c r="B320" s="24" t="s">
        <v>342</v>
      </c>
      <c r="C320" s="4" t="s">
        <v>19</v>
      </c>
      <c r="D320" s="4">
        <v>124</v>
      </c>
      <c r="E320" s="5" t="s">
        <v>9</v>
      </c>
      <c r="F320" s="10">
        <v>45022</v>
      </c>
      <c r="G320" s="4">
        <v>176</v>
      </c>
      <c r="H320" s="25">
        <v>3.9</v>
      </c>
      <c r="I320">
        <f>IF(MONTH(calls[[#This Row],[Date of Call]])&lt;=6,YEAR(calls[[#This Row],[Date of Call]]),YEAR(calls[[#This Row],[Date of Call]])+1)</f>
        <v>2023</v>
      </c>
      <c r="J320" t="str">
        <f>TEXT(calls[[#This Row],[Date of Call]],"DDDD")</f>
        <v>Thursday</v>
      </c>
      <c r="K320" t="str">
        <f>_xlfn.IFS(calls[[#This Row],[Duration]]&lt;=10,"Under 10 mins",calls[[#This Row],[Duration]]&lt;=30,"10 to 30 ",calls[[#This Row],[Duration]]&lt;=60,"30 to 60 mins",calls[[#This Row],[Duration]]&lt;=120,"1 to 2 hours",TRUE,"More than 2 hours")</f>
        <v>More than 2 hours</v>
      </c>
      <c r="L320">
        <f>ROUND(calls[[#This Row],[Satisfaction Rating]],0)</f>
        <v>4</v>
      </c>
    </row>
    <row r="321" spans="2:12" x14ac:dyDescent="0.35">
      <c r="B321" s="24" t="s">
        <v>343</v>
      </c>
      <c r="C321" s="4" t="s">
        <v>23</v>
      </c>
      <c r="D321" s="4">
        <v>107</v>
      </c>
      <c r="E321" s="5" t="s">
        <v>9</v>
      </c>
      <c r="F321" s="10">
        <v>45022</v>
      </c>
      <c r="G321" s="4">
        <v>115</v>
      </c>
      <c r="H321" s="25">
        <v>3.8</v>
      </c>
      <c r="I321">
        <f>IF(MONTH(calls[[#This Row],[Date of Call]])&lt;=6,YEAR(calls[[#This Row],[Date of Call]]),YEAR(calls[[#This Row],[Date of Call]])+1)</f>
        <v>2023</v>
      </c>
      <c r="J321" t="str">
        <f>TEXT(calls[[#This Row],[Date of Call]],"DDDD")</f>
        <v>Thursday</v>
      </c>
      <c r="K321" t="str">
        <f>_xlfn.IFS(calls[[#This Row],[Duration]]&lt;=10,"Under 10 mins",calls[[#This Row],[Duration]]&lt;=30,"10 to 30 ",calls[[#This Row],[Duration]]&lt;=60,"30 to 60 mins",calls[[#This Row],[Duration]]&lt;=120,"1 to 2 hours",TRUE,"More than 2 hours")</f>
        <v>1 to 2 hours</v>
      </c>
      <c r="L321">
        <f>ROUND(calls[[#This Row],[Satisfaction Rating]],0)</f>
        <v>4</v>
      </c>
    </row>
    <row r="322" spans="2:12" x14ac:dyDescent="0.35">
      <c r="B322" s="24" t="s">
        <v>344</v>
      </c>
      <c r="C322" s="4" t="s">
        <v>7</v>
      </c>
      <c r="D322" s="4">
        <v>60</v>
      </c>
      <c r="E322" s="5" t="s">
        <v>10</v>
      </c>
      <c r="F322" s="10">
        <v>45022</v>
      </c>
      <c r="G322" s="4">
        <v>116</v>
      </c>
      <c r="H322" s="25">
        <v>3.9</v>
      </c>
      <c r="I322">
        <f>IF(MONTH(calls[[#This Row],[Date of Call]])&lt;=6,YEAR(calls[[#This Row],[Date of Call]]),YEAR(calls[[#This Row],[Date of Call]])+1)</f>
        <v>2023</v>
      </c>
      <c r="J322" t="str">
        <f>TEXT(calls[[#This Row],[Date of Call]],"DDDD")</f>
        <v>Thursday</v>
      </c>
      <c r="K322" t="str">
        <f>_xlfn.IFS(calls[[#This Row],[Duration]]&lt;=10,"Under 10 mins",calls[[#This Row],[Duration]]&lt;=30,"10 to 30 ",calls[[#This Row],[Duration]]&lt;=60,"30 to 60 mins",calls[[#This Row],[Duration]]&lt;=120,"1 to 2 hours",TRUE,"More than 2 hours")</f>
        <v>30 to 60 mins</v>
      </c>
      <c r="L322">
        <f>ROUND(calls[[#This Row],[Satisfaction Rating]],0)</f>
        <v>4</v>
      </c>
    </row>
    <row r="323" spans="2:12" x14ac:dyDescent="0.35">
      <c r="B323" s="24" t="s">
        <v>345</v>
      </c>
      <c r="C323" s="4" t="s">
        <v>7</v>
      </c>
      <c r="D323" s="4">
        <v>158</v>
      </c>
      <c r="E323" s="5" t="s">
        <v>6</v>
      </c>
      <c r="F323" s="10">
        <v>45022</v>
      </c>
      <c r="G323" s="4">
        <v>100</v>
      </c>
      <c r="H323" s="25">
        <v>4.0999999999999996</v>
      </c>
      <c r="I323">
        <f>IF(MONTH(calls[[#This Row],[Date of Call]])&lt;=6,YEAR(calls[[#This Row],[Date of Call]]),YEAR(calls[[#This Row],[Date of Call]])+1)</f>
        <v>2023</v>
      </c>
      <c r="J323" t="str">
        <f>TEXT(calls[[#This Row],[Date of Call]],"DDDD")</f>
        <v>Thursday</v>
      </c>
      <c r="K323" t="str">
        <f>_xlfn.IFS(calls[[#This Row],[Duration]]&lt;=10,"Under 10 mins",calls[[#This Row],[Duration]]&lt;=30,"10 to 30 ",calls[[#This Row],[Duration]]&lt;=60,"30 to 60 mins",calls[[#This Row],[Duration]]&lt;=120,"1 to 2 hours",TRUE,"More than 2 hours")</f>
        <v>More than 2 hours</v>
      </c>
      <c r="L323">
        <f>ROUND(calls[[#This Row],[Satisfaction Rating]],0)</f>
        <v>4</v>
      </c>
    </row>
    <row r="324" spans="2:12" x14ac:dyDescent="0.35">
      <c r="B324" s="24" t="s">
        <v>346</v>
      </c>
      <c r="C324" s="4" t="s">
        <v>22</v>
      </c>
      <c r="D324" s="4">
        <v>110</v>
      </c>
      <c r="E324" s="5" t="s">
        <v>6</v>
      </c>
      <c r="F324" s="10">
        <v>45023</v>
      </c>
      <c r="G324" s="4">
        <v>36</v>
      </c>
      <c r="H324" s="25">
        <v>2.2000000000000002</v>
      </c>
      <c r="I324">
        <f>IF(MONTH(calls[[#This Row],[Date of Call]])&lt;=6,YEAR(calls[[#This Row],[Date of Call]]),YEAR(calls[[#This Row],[Date of Call]])+1)</f>
        <v>2023</v>
      </c>
      <c r="J324" t="str">
        <f>TEXT(calls[[#This Row],[Date of Call]],"DDDD")</f>
        <v>Friday</v>
      </c>
      <c r="K324" t="str">
        <f>_xlfn.IFS(calls[[#This Row],[Duration]]&lt;=10,"Under 10 mins",calls[[#This Row],[Duration]]&lt;=30,"10 to 30 ",calls[[#This Row],[Duration]]&lt;=60,"30 to 60 mins",calls[[#This Row],[Duration]]&lt;=120,"1 to 2 hours",TRUE,"More than 2 hours")</f>
        <v>1 to 2 hours</v>
      </c>
      <c r="L324">
        <f>ROUND(calls[[#This Row],[Satisfaction Rating]],0)</f>
        <v>2</v>
      </c>
    </row>
    <row r="325" spans="2:12" x14ac:dyDescent="0.35">
      <c r="B325" s="24" t="s">
        <v>347</v>
      </c>
      <c r="C325" s="4" t="s">
        <v>17</v>
      </c>
      <c r="D325" s="4">
        <v>70</v>
      </c>
      <c r="E325" s="5" t="s">
        <v>6</v>
      </c>
      <c r="F325" s="10">
        <v>45023</v>
      </c>
      <c r="G325" s="4">
        <v>114</v>
      </c>
      <c r="H325" s="25">
        <v>5</v>
      </c>
      <c r="I325">
        <f>IF(MONTH(calls[[#This Row],[Date of Call]])&lt;=6,YEAR(calls[[#This Row],[Date of Call]]),YEAR(calls[[#This Row],[Date of Call]])+1)</f>
        <v>2023</v>
      </c>
      <c r="J325" t="str">
        <f>TEXT(calls[[#This Row],[Date of Call]],"DDDD")</f>
        <v>Friday</v>
      </c>
      <c r="K325" t="str">
        <f>_xlfn.IFS(calls[[#This Row],[Duration]]&lt;=10,"Under 10 mins",calls[[#This Row],[Duration]]&lt;=30,"10 to 30 ",calls[[#This Row],[Duration]]&lt;=60,"30 to 60 mins",calls[[#This Row],[Duration]]&lt;=120,"1 to 2 hours",TRUE,"More than 2 hours")</f>
        <v>1 to 2 hours</v>
      </c>
      <c r="L325">
        <f>ROUND(calls[[#This Row],[Satisfaction Rating]],0)</f>
        <v>5</v>
      </c>
    </row>
    <row r="326" spans="2:12" x14ac:dyDescent="0.35">
      <c r="B326" s="24" t="s">
        <v>348</v>
      </c>
      <c r="C326" s="4" t="s">
        <v>17</v>
      </c>
      <c r="D326" s="4">
        <v>150</v>
      </c>
      <c r="E326" s="5" t="s">
        <v>10</v>
      </c>
      <c r="F326" s="10">
        <v>45023</v>
      </c>
      <c r="G326" s="4">
        <v>24</v>
      </c>
      <c r="H326" s="25">
        <v>3.8</v>
      </c>
      <c r="I326">
        <f>IF(MONTH(calls[[#This Row],[Date of Call]])&lt;=6,YEAR(calls[[#This Row],[Date of Call]]),YEAR(calls[[#This Row],[Date of Call]])+1)</f>
        <v>2023</v>
      </c>
      <c r="J326" t="str">
        <f>TEXT(calls[[#This Row],[Date of Call]],"DDDD")</f>
        <v>Friday</v>
      </c>
      <c r="K326" t="str">
        <f>_xlfn.IFS(calls[[#This Row],[Duration]]&lt;=10,"Under 10 mins",calls[[#This Row],[Duration]]&lt;=30,"10 to 30 ",calls[[#This Row],[Duration]]&lt;=60,"30 to 60 mins",calls[[#This Row],[Duration]]&lt;=120,"1 to 2 hours",TRUE,"More than 2 hours")</f>
        <v>More than 2 hours</v>
      </c>
      <c r="L326">
        <f>ROUND(calls[[#This Row],[Satisfaction Rating]],0)</f>
        <v>4</v>
      </c>
    </row>
    <row r="327" spans="2:12" x14ac:dyDescent="0.35">
      <c r="B327" s="24" t="s">
        <v>349</v>
      </c>
      <c r="C327" s="4" t="s">
        <v>15</v>
      </c>
      <c r="D327" s="4">
        <v>36</v>
      </c>
      <c r="E327" s="5" t="s">
        <v>9</v>
      </c>
      <c r="F327" s="10">
        <v>45023</v>
      </c>
      <c r="G327" s="4">
        <v>135</v>
      </c>
      <c r="H327" s="25">
        <v>4.5999999999999996</v>
      </c>
      <c r="I327">
        <f>IF(MONTH(calls[[#This Row],[Date of Call]])&lt;=6,YEAR(calls[[#This Row],[Date of Call]]),YEAR(calls[[#This Row],[Date of Call]])+1)</f>
        <v>2023</v>
      </c>
      <c r="J327" t="str">
        <f>TEXT(calls[[#This Row],[Date of Call]],"DDDD")</f>
        <v>Friday</v>
      </c>
      <c r="K327" t="str">
        <f>_xlfn.IFS(calls[[#This Row],[Duration]]&lt;=10,"Under 10 mins",calls[[#This Row],[Duration]]&lt;=30,"10 to 30 ",calls[[#This Row],[Duration]]&lt;=60,"30 to 60 mins",calls[[#This Row],[Duration]]&lt;=120,"1 to 2 hours",TRUE,"More than 2 hours")</f>
        <v>30 to 60 mins</v>
      </c>
      <c r="L327">
        <f>ROUND(calls[[#This Row],[Satisfaction Rating]],0)</f>
        <v>5</v>
      </c>
    </row>
    <row r="328" spans="2:12" x14ac:dyDescent="0.35">
      <c r="B328" s="24" t="s">
        <v>350</v>
      </c>
      <c r="C328" s="4" t="s">
        <v>19</v>
      </c>
      <c r="D328" s="4">
        <v>74</v>
      </c>
      <c r="E328" s="5" t="s">
        <v>9</v>
      </c>
      <c r="F328" s="10">
        <v>45023</v>
      </c>
      <c r="G328" s="4">
        <v>30</v>
      </c>
      <c r="H328" s="25">
        <v>4</v>
      </c>
      <c r="I328">
        <f>IF(MONTH(calls[[#This Row],[Date of Call]])&lt;=6,YEAR(calls[[#This Row],[Date of Call]]),YEAR(calls[[#This Row],[Date of Call]])+1)</f>
        <v>2023</v>
      </c>
      <c r="J328" t="str">
        <f>TEXT(calls[[#This Row],[Date of Call]],"DDDD")</f>
        <v>Friday</v>
      </c>
      <c r="K328" t="str">
        <f>_xlfn.IFS(calls[[#This Row],[Duration]]&lt;=10,"Under 10 mins",calls[[#This Row],[Duration]]&lt;=30,"10 to 30 ",calls[[#This Row],[Duration]]&lt;=60,"30 to 60 mins",calls[[#This Row],[Duration]]&lt;=120,"1 to 2 hours",TRUE,"More than 2 hours")</f>
        <v>1 to 2 hours</v>
      </c>
      <c r="L328">
        <f>ROUND(calls[[#This Row],[Satisfaction Rating]],0)</f>
        <v>4</v>
      </c>
    </row>
    <row r="329" spans="2:12" x14ac:dyDescent="0.35">
      <c r="B329" s="24" t="s">
        <v>351</v>
      </c>
      <c r="C329" s="4" t="s">
        <v>12</v>
      </c>
      <c r="D329" s="4">
        <v>75</v>
      </c>
      <c r="E329" s="5" t="s">
        <v>9</v>
      </c>
      <c r="F329" s="10">
        <v>45023</v>
      </c>
      <c r="G329" s="4">
        <v>84</v>
      </c>
      <c r="H329" s="25">
        <v>2.8</v>
      </c>
      <c r="I329">
        <f>IF(MONTH(calls[[#This Row],[Date of Call]])&lt;=6,YEAR(calls[[#This Row],[Date of Call]]),YEAR(calls[[#This Row],[Date of Call]])+1)</f>
        <v>2023</v>
      </c>
      <c r="J329" t="str">
        <f>TEXT(calls[[#This Row],[Date of Call]],"DDDD")</f>
        <v>Friday</v>
      </c>
      <c r="K329" t="str">
        <f>_xlfn.IFS(calls[[#This Row],[Duration]]&lt;=10,"Under 10 mins",calls[[#This Row],[Duration]]&lt;=30,"10 to 30 ",calls[[#This Row],[Duration]]&lt;=60,"30 to 60 mins",calls[[#This Row],[Duration]]&lt;=120,"1 to 2 hours",TRUE,"More than 2 hours")</f>
        <v>1 to 2 hours</v>
      </c>
      <c r="L329">
        <f>ROUND(calls[[#This Row],[Satisfaction Rating]],0)</f>
        <v>3</v>
      </c>
    </row>
    <row r="330" spans="2:12" x14ac:dyDescent="0.35">
      <c r="B330" s="24" t="s">
        <v>352</v>
      </c>
      <c r="C330" s="4" t="s">
        <v>5</v>
      </c>
      <c r="D330" s="4">
        <v>70</v>
      </c>
      <c r="E330" s="5" t="s">
        <v>13</v>
      </c>
      <c r="F330" s="10">
        <v>45023</v>
      </c>
      <c r="G330" s="4">
        <v>42</v>
      </c>
      <c r="H330" s="25">
        <v>4.4000000000000004</v>
      </c>
      <c r="I330">
        <f>IF(MONTH(calls[[#This Row],[Date of Call]])&lt;=6,YEAR(calls[[#This Row],[Date of Call]]),YEAR(calls[[#This Row],[Date of Call]])+1)</f>
        <v>2023</v>
      </c>
      <c r="J330" t="str">
        <f>TEXT(calls[[#This Row],[Date of Call]],"DDDD")</f>
        <v>Friday</v>
      </c>
      <c r="K330" t="str">
        <f>_xlfn.IFS(calls[[#This Row],[Duration]]&lt;=10,"Under 10 mins",calls[[#This Row],[Duration]]&lt;=30,"10 to 30 ",calls[[#This Row],[Duration]]&lt;=60,"30 to 60 mins",calls[[#This Row],[Duration]]&lt;=120,"1 to 2 hours",TRUE,"More than 2 hours")</f>
        <v>1 to 2 hours</v>
      </c>
      <c r="L330">
        <f>ROUND(calls[[#This Row],[Satisfaction Rating]],0)</f>
        <v>4</v>
      </c>
    </row>
    <row r="331" spans="2:12" x14ac:dyDescent="0.35">
      <c r="B331" s="24" t="s">
        <v>353</v>
      </c>
      <c r="C331" s="4" t="s">
        <v>22</v>
      </c>
      <c r="D331" s="4">
        <v>23</v>
      </c>
      <c r="E331" s="5" t="s">
        <v>6</v>
      </c>
      <c r="F331" s="10">
        <v>45023</v>
      </c>
      <c r="G331" s="4">
        <v>117</v>
      </c>
      <c r="H331" s="25">
        <v>2.4</v>
      </c>
      <c r="I331">
        <f>IF(MONTH(calls[[#This Row],[Date of Call]])&lt;=6,YEAR(calls[[#This Row],[Date of Call]]),YEAR(calls[[#This Row],[Date of Call]])+1)</f>
        <v>2023</v>
      </c>
      <c r="J331" t="str">
        <f>TEXT(calls[[#This Row],[Date of Call]],"DDDD")</f>
        <v>Friday</v>
      </c>
      <c r="K331" t="str">
        <f>_xlfn.IFS(calls[[#This Row],[Duration]]&lt;=10,"Under 10 mins",calls[[#This Row],[Duration]]&lt;=30,"10 to 30 ",calls[[#This Row],[Duration]]&lt;=60,"30 to 60 mins",calls[[#This Row],[Duration]]&lt;=120,"1 to 2 hours",TRUE,"More than 2 hours")</f>
        <v xml:space="preserve">10 to 30 </v>
      </c>
      <c r="L331">
        <f>ROUND(calls[[#This Row],[Satisfaction Rating]],0)</f>
        <v>2</v>
      </c>
    </row>
    <row r="332" spans="2:12" x14ac:dyDescent="0.35">
      <c r="B332" s="24" t="s">
        <v>354</v>
      </c>
      <c r="C332" s="4" t="s">
        <v>18</v>
      </c>
      <c r="D332" s="4">
        <v>104</v>
      </c>
      <c r="E332" s="5" t="s">
        <v>11</v>
      </c>
      <c r="F332" s="10">
        <v>45023</v>
      </c>
      <c r="G332" s="4">
        <v>164</v>
      </c>
      <c r="H332" s="25">
        <v>4</v>
      </c>
      <c r="I332">
        <f>IF(MONTH(calls[[#This Row],[Date of Call]])&lt;=6,YEAR(calls[[#This Row],[Date of Call]]),YEAR(calls[[#This Row],[Date of Call]])+1)</f>
        <v>2023</v>
      </c>
      <c r="J332" t="str">
        <f>TEXT(calls[[#This Row],[Date of Call]],"DDDD")</f>
        <v>Friday</v>
      </c>
      <c r="K332" t="str">
        <f>_xlfn.IFS(calls[[#This Row],[Duration]]&lt;=10,"Under 10 mins",calls[[#This Row],[Duration]]&lt;=30,"10 to 30 ",calls[[#This Row],[Duration]]&lt;=60,"30 to 60 mins",calls[[#This Row],[Duration]]&lt;=120,"1 to 2 hours",TRUE,"More than 2 hours")</f>
        <v>1 to 2 hours</v>
      </c>
      <c r="L332">
        <f>ROUND(calls[[#This Row],[Satisfaction Rating]],0)</f>
        <v>4</v>
      </c>
    </row>
    <row r="333" spans="2:12" x14ac:dyDescent="0.35">
      <c r="B333" s="24" t="s">
        <v>355</v>
      </c>
      <c r="C333" s="4" t="s">
        <v>17</v>
      </c>
      <c r="D333" s="4">
        <v>95</v>
      </c>
      <c r="E333" s="5" t="s">
        <v>13</v>
      </c>
      <c r="F333" s="10">
        <v>45024</v>
      </c>
      <c r="G333" s="4">
        <v>123</v>
      </c>
      <c r="H333" s="25">
        <v>4.4000000000000004</v>
      </c>
      <c r="I333">
        <f>IF(MONTH(calls[[#This Row],[Date of Call]])&lt;=6,YEAR(calls[[#This Row],[Date of Call]]),YEAR(calls[[#This Row],[Date of Call]])+1)</f>
        <v>2023</v>
      </c>
      <c r="J333" t="str">
        <f>TEXT(calls[[#This Row],[Date of Call]],"DDDD")</f>
        <v>Saturday</v>
      </c>
      <c r="K333" t="str">
        <f>_xlfn.IFS(calls[[#This Row],[Duration]]&lt;=10,"Under 10 mins",calls[[#This Row],[Duration]]&lt;=30,"10 to 30 ",calls[[#This Row],[Duration]]&lt;=60,"30 to 60 mins",calls[[#This Row],[Duration]]&lt;=120,"1 to 2 hours",TRUE,"More than 2 hours")</f>
        <v>1 to 2 hours</v>
      </c>
      <c r="L333">
        <f>ROUND(calls[[#This Row],[Satisfaction Rating]],0)</f>
        <v>4</v>
      </c>
    </row>
    <row r="334" spans="2:12" x14ac:dyDescent="0.35">
      <c r="B334" s="24" t="s">
        <v>356</v>
      </c>
      <c r="C334" s="4" t="s">
        <v>8</v>
      </c>
      <c r="D334" s="4">
        <v>49</v>
      </c>
      <c r="E334" s="5" t="s">
        <v>10</v>
      </c>
      <c r="F334" s="10">
        <v>45024</v>
      </c>
      <c r="G334" s="4">
        <v>172</v>
      </c>
      <c r="H334" s="25">
        <v>2.9</v>
      </c>
      <c r="I334">
        <f>IF(MONTH(calls[[#This Row],[Date of Call]])&lt;=6,YEAR(calls[[#This Row],[Date of Call]]),YEAR(calls[[#This Row],[Date of Call]])+1)</f>
        <v>2023</v>
      </c>
      <c r="J334" t="str">
        <f>TEXT(calls[[#This Row],[Date of Call]],"DDDD")</f>
        <v>Saturday</v>
      </c>
      <c r="K334" t="str">
        <f>_xlfn.IFS(calls[[#This Row],[Duration]]&lt;=10,"Under 10 mins",calls[[#This Row],[Duration]]&lt;=30,"10 to 30 ",calls[[#This Row],[Duration]]&lt;=60,"30 to 60 mins",calls[[#This Row],[Duration]]&lt;=120,"1 to 2 hours",TRUE,"More than 2 hours")</f>
        <v>30 to 60 mins</v>
      </c>
      <c r="L334">
        <f>ROUND(calls[[#This Row],[Satisfaction Rating]],0)</f>
        <v>3</v>
      </c>
    </row>
    <row r="335" spans="2:12" x14ac:dyDescent="0.35">
      <c r="B335" s="24" t="s">
        <v>357</v>
      </c>
      <c r="C335" s="4" t="s">
        <v>16</v>
      </c>
      <c r="D335" s="4">
        <v>8</v>
      </c>
      <c r="E335" s="5" t="s">
        <v>6</v>
      </c>
      <c r="F335" s="10">
        <v>45024</v>
      </c>
      <c r="G335" s="4">
        <v>20</v>
      </c>
      <c r="H335" s="25">
        <v>4.8</v>
      </c>
      <c r="I335">
        <f>IF(MONTH(calls[[#This Row],[Date of Call]])&lt;=6,YEAR(calls[[#This Row],[Date of Call]]),YEAR(calls[[#This Row],[Date of Call]])+1)</f>
        <v>2023</v>
      </c>
      <c r="J335" t="str">
        <f>TEXT(calls[[#This Row],[Date of Call]],"DDDD")</f>
        <v>Saturday</v>
      </c>
      <c r="K335" t="str">
        <f>_xlfn.IFS(calls[[#This Row],[Duration]]&lt;=10,"Under 10 mins",calls[[#This Row],[Duration]]&lt;=30,"10 to 30 ",calls[[#This Row],[Duration]]&lt;=60,"30 to 60 mins",calls[[#This Row],[Duration]]&lt;=120,"1 to 2 hours",TRUE,"More than 2 hours")</f>
        <v>Under 10 mins</v>
      </c>
      <c r="L335">
        <f>ROUND(calls[[#This Row],[Satisfaction Rating]],0)</f>
        <v>5</v>
      </c>
    </row>
    <row r="336" spans="2:12" x14ac:dyDescent="0.35">
      <c r="B336" s="24" t="s">
        <v>358</v>
      </c>
      <c r="C336" s="4" t="s">
        <v>17</v>
      </c>
      <c r="D336" s="4">
        <v>157</v>
      </c>
      <c r="E336" s="5" t="s">
        <v>10</v>
      </c>
      <c r="F336" s="10">
        <v>45024</v>
      </c>
      <c r="G336" s="4">
        <v>72</v>
      </c>
      <c r="H336" s="25">
        <v>3.7</v>
      </c>
      <c r="I336">
        <f>IF(MONTH(calls[[#This Row],[Date of Call]])&lt;=6,YEAR(calls[[#This Row],[Date of Call]]),YEAR(calls[[#This Row],[Date of Call]])+1)</f>
        <v>2023</v>
      </c>
      <c r="J336" t="str">
        <f>TEXT(calls[[#This Row],[Date of Call]],"DDDD")</f>
        <v>Saturday</v>
      </c>
      <c r="K336" t="str">
        <f>_xlfn.IFS(calls[[#This Row],[Duration]]&lt;=10,"Under 10 mins",calls[[#This Row],[Duration]]&lt;=30,"10 to 30 ",calls[[#This Row],[Duration]]&lt;=60,"30 to 60 mins",calls[[#This Row],[Duration]]&lt;=120,"1 to 2 hours",TRUE,"More than 2 hours")</f>
        <v>More than 2 hours</v>
      </c>
      <c r="L336">
        <f>ROUND(calls[[#This Row],[Satisfaction Rating]],0)</f>
        <v>4</v>
      </c>
    </row>
    <row r="337" spans="2:12" x14ac:dyDescent="0.35">
      <c r="B337" s="24" t="s">
        <v>359</v>
      </c>
      <c r="C337" s="4" t="s">
        <v>23</v>
      </c>
      <c r="D337" s="4">
        <v>74</v>
      </c>
      <c r="E337" s="5" t="s">
        <v>9</v>
      </c>
      <c r="F337" s="10">
        <v>45024</v>
      </c>
      <c r="G337" s="4">
        <v>32</v>
      </c>
      <c r="H337" s="25">
        <v>4.8</v>
      </c>
      <c r="I337">
        <f>IF(MONTH(calls[[#This Row],[Date of Call]])&lt;=6,YEAR(calls[[#This Row],[Date of Call]]),YEAR(calls[[#This Row],[Date of Call]])+1)</f>
        <v>2023</v>
      </c>
      <c r="J337" t="str">
        <f>TEXT(calls[[#This Row],[Date of Call]],"DDDD")</f>
        <v>Saturday</v>
      </c>
      <c r="K337" t="str">
        <f>_xlfn.IFS(calls[[#This Row],[Duration]]&lt;=10,"Under 10 mins",calls[[#This Row],[Duration]]&lt;=30,"10 to 30 ",calls[[#This Row],[Duration]]&lt;=60,"30 to 60 mins",calls[[#This Row],[Duration]]&lt;=120,"1 to 2 hours",TRUE,"More than 2 hours")</f>
        <v>1 to 2 hours</v>
      </c>
      <c r="L337">
        <f>ROUND(calls[[#This Row],[Satisfaction Rating]],0)</f>
        <v>5</v>
      </c>
    </row>
    <row r="338" spans="2:12" x14ac:dyDescent="0.35">
      <c r="B338" s="24" t="s">
        <v>360</v>
      </c>
      <c r="C338" s="4" t="s">
        <v>22</v>
      </c>
      <c r="D338" s="4">
        <v>72</v>
      </c>
      <c r="E338" s="5" t="s">
        <v>13</v>
      </c>
      <c r="F338" s="10">
        <v>45024</v>
      </c>
      <c r="G338" s="4">
        <v>140</v>
      </c>
      <c r="H338" s="25">
        <v>3.2</v>
      </c>
      <c r="I338">
        <f>IF(MONTH(calls[[#This Row],[Date of Call]])&lt;=6,YEAR(calls[[#This Row],[Date of Call]]),YEAR(calls[[#This Row],[Date of Call]])+1)</f>
        <v>2023</v>
      </c>
      <c r="J338" t="str">
        <f>TEXT(calls[[#This Row],[Date of Call]],"DDDD")</f>
        <v>Saturday</v>
      </c>
      <c r="K338" t="str">
        <f>_xlfn.IFS(calls[[#This Row],[Duration]]&lt;=10,"Under 10 mins",calls[[#This Row],[Duration]]&lt;=30,"10 to 30 ",calls[[#This Row],[Duration]]&lt;=60,"30 to 60 mins",calls[[#This Row],[Duration]]&lt;=120,"1 to 2 hours",TRUE,"More than 2 hours")</f>
        <v>1 to 2 hours</v>
      </c>
      <c r="L338">
        <f>ROUND(calls[[#This Row],[Satisfaction Rating]],0)</f>
        <v>3</v>
      </c>
    </row>
    <row r="339" spans="2:12" x14ac:dyDescent="0.35">
      <c r="B339" s="24" t="s">
        <v>361</v>
      </c>
      <c r="C339" s="4" t="s">
        <v>23</v>
      </c>
      <c r="D339" s="4">
        <v>79</v>
      </c>
      <c r="E339" s="5" t="s">
        <v>9</v>
      </c>
      <c r="F339" s="10">
        <v>45025</v>
      </c>
      <c r="G339" s="4">
        <v>120</v>
      </c>
      <c r="H339" s="25">
        <v>4.9000000000000004</v>
      </c>
      <c r="I339">
        <f>IF(MONTH(calls[[#This Row],[Date of Call]])&lt;=6,YEAR(calls[[#This Row],[Date of Call]]),YEAR(calls[[#This Row],[Date of Call]])+1)</f>
        <v>2023</v>
      </c>
      <c r="J339" t="str">
        <f>TEXT(calls[[#This Row],[Date of Call]],"DDDD")</f>
        <v>Sunday</v>
      </c>
      <c r="K339" t="str">
        <f>_xlfn.IFS(calls[[#This Row],[Duration]]&lt;=10,"Under 10 mins",calls[[#This Row],[Duration]]&lt;=30,"10 to 30 ",calls[[#This Row],[Duration]]&lt;=60,"30 to 60 mins",calls[[#This Row],[Duration]]&lt;=120,"1 to 2 hours",TRUE,"More than 2 hours")</f>
        <v>1 to 2 hours</v>
      </c>
      <c r="L339">
        <f>ROUND(calls[[#This Row],[Satisfaction Rating]],0)</f>
        <v>5</v>
      </c>
    </row>
    <row r="340" spans="2:12" x14ac:dyDescent="0.35">
      <c r="B340" s="24" t="s">
        <v>362</v>
      </c>
      <c r="C340" s="4" t="s">
        <v>19</v>
      </c>
      <c r="D340" s="4">
        <v>23</v>
      </c>
      <c r="E340" s="5" t="s">
        <v>9</v>
      </c>
      <c r="F340" s="10">
        <v>45025</v>
      </c>
      <c r="G340" s="4">
        <v>86</v>
      </c>
      <c r="H340" s="25">
        <v>2.2000000000000002</v>
      </c>
      <c r="I340">
        <f>IF(MONTH(calls[[#This Row],[Date of Call]])&lt;=6,YEAR(calls[[#This Row],[Date of Call]]),YEAR(calls[[#This Row],[Date of Call]])+1)</f>
        <v>2023</v>
      </c>
      <c r="J340" t="str">
        <f>TEXT(calls[[#This Row],[Date of Call]],"DDDD")</f>
        <v>Sunday</v>
      </c>
      <c r="K340" t="str">
        <f>_xlfn.IFS(calls[[#This Row],[Duration]]&lt;=10,"Under 10 mins",calls[[#This Row],[Duration]]&lt;=30,"10 to 30 ",calls[[#This Row],[Duration]]&lt;=60,"30 to 60 mins",calls[[#This Row],[Duration]]&lt;=120,"1 to 2 hours",TRUE,"More than 2 hours")</f>
        <v xml:space="preserve">10 to 30 </v>
      </c>
      <c r="L340">
        <f>ROUND(calls[[#This Row],[Satisfaction Rating]],0)</f>
        <v>2</v>
      </c>
    </row>
    <row r="341" spans="2:12" x14ac:dyDescent="0.35">
      <c r="B341" s="24" t="s">
        <v>363</v>
      </c>
      <c r="C341" s="4" t="s">
        <v>12</v>
      </c>
      <c r="D341" s="4">
        <v>69</v>
      </c>
      <c r="E341" s="5" t="s">
        <v>9</v>
      </c>
      <c r="F341" s="10">
        <v>45025</v>
      </c>
      <c r="G341" s="4">
        <v>132</v>
      </c>
      <c r="H341" s="25">
        <v>5</v>
      </c>
      <c r="I341">
        <f>IF(MONTH(calls[[#This Row],[Date of Call]])&lt;=6,YEAR(calls[[#This Row],[Date of Call]]),YEAR(calls[[#This Row],[Date of Call]])+1)</f>
        <v>2023</v>
      </c>
      <c r="J341" t="str">
        <f>TEXT(calls[[#This Row],[Date of Call]],"DDDD")</f>
        <v>Sunday</v>
      </c>
      <c r="K341" t="str">
        <f>_xlfn.IFS(calls[[#This Row],[Duration]]&lt;=10,"Under 10 mins",calls[[#This Row],[Duration]]&lt;=30,"10 to 30 ",calls[[#This Row],[Duration]]&lt;=60,"30 to 60 mins",calls[[#This Row],[Duration]]&lt;=120,"1 to 2 hours",TRUE,"More than 2 hours")</f>
        <v>1 to 2 hours</v>
      </c>
      <c r="L341">
        <f>ROUND(calls[[#This Row],[Satisfaction Rating]],0)</f>
        <v>5</v>
      </c>
    </row>
    <row r="342" spans="2:12" x14ac:dyDescent="0.35">
      <c r="B342" s="24" t="s">
        <v>364</v>
      </c>
      <c r="C342" s="4" t="s">
        <v>7</v>
      </c>
      <c r="D342" s="4">
        <v>64</v>
      </c>
      <c r="E342" s="5" t="s">
        <v>9</v>
      </c>
      <c r="F342" s="10">
        <v>45025</v>
      </c>
      <c r="G342" s="4">
        <v>80</v>
      </c>
      <c r="H342" s="25">
        <v>3.3</v>
      </c>
      <c r="I342">
        <f>IF(MONTH(calls[[#This Row],[Date of Call]])&lt;=6,YEAR(calls[[#This Row],[Date of Call]]),YEAR(calls[[#This Row],[Date of Call]])+1)</f>
        <v>2023</v>
      </c>
      <c r="J342" t="str">
        <f>TEXT(calls[[#This Row],[Date of Call]],"DDDD")</f>
        <v>Sunday</v>
      </c>
      <c r="K342" t="str">
        <f>_xlfn.IFS(calls[[#This Row],[Duration]]&lt;=10,"Under 10 mins",calls[[#This Row],[Duration]]&lt;=30,"10 to 30 ",calls[[#This Row],[Duration]]&lt;=60,"30 to 60 mins",calls[[#This Row],[Duration]]&lt;=120,"1 to 2 hours",TRUE,"More than 2 hours")</f>
        <v>1 to 2 hours</v>
      </c>
      <c r="L342">
        <f>ROUND(calls[[#This Row],[Satisfaction Rating]],0)</f>
        <v>3</v>
      </c>
    </row>
    <row r="343" spans="2:12" x14ac:dyDescent="0.35">
      <c r="B343" s="24" t="s">
        <v>365</v>
      </c>
      <c r="C343" s="4" t="s">
        <v>24</v>
      </c>
      <c r="D343" s="4">
        <v>47</v>
      </c>
      <c r="E343" s="5" t="s">
        <v>10</v>
      </c>
      <c r="F343" s="10">
        <v>45025</v>
      </c>
      <c r="G343" s="4">
        <v>132</v>
      </c>
      <c r="H343" s="25">
        <v>3.7</v>
      </c>
      <c r="I343">
        <f>IF(MONTH(calls[[#This Row],[Date of Call]])&lt;=6,YEAR(calls[[#This Row],[Date of Call]]),YEAR(calls[[#This Row],[Date of Call]])+1)</f>
        <v>2023</v>
      </c>
      <c r="J343" t="str">
        <f>TEXT(calls[[#This Row],[Date of Call]],"DDDD")</f>
        <v>Sunday</v>
      </c>
      <c r="K343" t="str">
        <f>_xlfn.IFS(calls[[#This Row],[Duration]]&lt;=10,"Under 10 mins",calls[[#This Row],[Duration]]&lt;=30,"10 to 30 ",calls[[#This Row],[Duration]]&lt;=60,"30 to 60 mins",calls[[#This Row],[Duration]]&lt;=120,"1 to 2 hours",TRUE,"More than 2 hours")</f>
        <v>30 to 60 mins</v>
      </c>
      <c r="L343">
        <f>ROUND(calls[[#This Row],[Satisfaction Rating]],0)</f>
        <v>4</v>
      </c>
    </row>
    <row r="344" spans="2:12" x14ac:dyDescent="0.35">
      <c r="B344" s="24" t="s">
        <v>366</v>
      </c>
      <c r="C344" s="4" t="s">
        <v>23</v>
      </c>
      <c r="D344" s="4">
        <v>55</v>
      </c>
      <c r="E344" s="5" t="s">
        <v>13</v>
      </c>
      <c r="F344" s="10">
        <v>45025</v>
      </c>
      <c r="G344" s="4">
        <v>27</v>
      </c>
      <c r="H344" s="25">
        <v>3.7</v>
      </c>
      <c r="I344">
        <f>IF(MONTH(calls[[#This Row],[Date of Call]])&lt;=6,YEAR(calls[[#This Row],[Date of Call]]),YEAR(calls[[#This Row],[Date of Call]])+1)</f>
        <v>2023</v>
      </c>
      <c r="J344" t="str">
        <f>TEXT(calls[[#This Row],[Date of Call]],"DDDD")</f>
        <v>Sunday</v>
      </c>
      <c r="K344" t="str">
        <f>_xlfn.IFS(calls[[#This Row],[Duration]]&lt;=10,"Under 10 mins",calls[[#This Row],[Duration]]&lt;=30,"10 to 30 ",calls[[#This Row],[Duration]]&lt;=60,"30 to 60 mins",calls[[#This Row],[Duration]]&lt;=120,"1 to 2 hours",TRUE,"More than 2 hours")</f>
        <v>30 to 60 mins</v>
      </c>
      <c r="L344">
        <f>ROUND(calls[[#This Row],[Satisfaction Rating]],0)</f>
        <v>4</v>
      </c>
    </row>
    <row r="345" spans="2:12" x14ac:dyDescent="0.35">
      <c r="B345" s="24" t="s">
        <v>367</v>
      </c>
      <c r="C345" s="4" t="s">
        <v>18</v>
      </c>
      <c r="D345" s="4">
        <v>104</v>
      </c>
      <c r="E345" s="5" t="s">
        <v>13</v>
      </c>
      <c r="F345" s="10">
        <v>45026</v>
      </c>
      <c r="G345" s="4">
        <v>68</v>
      </c>
      <c r="H345" s="25">
        <v>3.6</v>
      </c>
      <c r="I345">
        <f>IF(MONTH(calls[[#This Row],[Date of Call]])&lt;=6,YEAR(calls[[#This Row],[Date of Call]]),YEAR(calls[[#This Row],[Date of Call]])+1)</f>
        <v>2023</v>
      </c>
      <c r="J345" t="str">
        <f>TEXT(calls[[#This Row],[Date of Call]],"DDDD")</f>
        <v>Monday</v>
      </c>
      <c r="K345" t="str">
        <f>_xlfn.IFS(calls[[#This Row],[Duration]]&lt;=10,"Under 10 mins",calls[[#This Row],[Duration]]&lt;=30,"10 to 30 ",calls[[#This Row],[Duration]]&lt;=60,"30 to 60 mins",calls[[#This Row],[Duration]]&lt;=120,"1 to 2 hours",TRUE,"More than 2 hours")</f>
        <v>1 to 2 hours</v>
      </c>
      <c r="L345">
        <f>ROUND(calls[[#This Row],[Satisfaction Rating]],0)</f>
        <v>4</v>
      </c>
    </row>
    <row r="346" spans="2:12" x14ac:dyDescent="0.35">
      <c r="B346" s="24" t="s">
        <v>368</v>
      </c>
      <c r="C346" s="4" t="s">
        <v>24</v>
      </c>
      <c r="D346" s="4">
        <v>116</v>
      </c>
      <c r="E346" s="5" t="s">
        <v>9</v>
      </c>
      <c r="F346" s="10">
        <v>45026</v>
      </c>
      <c r="G346" s="4">
        <v>22</v>
      </c>
      <c r="H346" s="25">
        <v>4.7</v>
      </c>
      <c r="I346">
        <f>IF(MONTH(calls[[#This Row],[Date of Call]])&lt;=6,YEAR(calls[[#This Row],[Date of Call]]),YEAR(calls[[#This Row],[Date of Call]])+1)</f>
        <v>2023</v>
      </c>
      <c r="J346" t="str">
        <f>TEXT(calls[[#This Row],[Date of Call]],"DDDD")</f>
        <v>Monday</v>
      </c>
      <c r="K346" t="str">
        <f>_xlfn.IFS(calls[[#This Row],[Duration]]&lt;=10,"Under 10 mins",calls[[#This Row],[Duration]]&lt;=30,"10 to 30 ",calls[[#This Row],[Duration]]&lt;=60,"30 to 60 mins",calls[[#This Row],[Duration]]&lt;=120,"1 to 2 hours",TRUE,"More than 2 hours")</f>
        <v>1 to 2 hours</v>
      </c>
      <c r="L346">
        <f>ROUND(calls[[#This Row],[Satisfaction Rating]],0)</f>
        <v>5</v>
      </c>
    </row>
    <row r="347" spans="2:12" x14ac:dyDescent="0.35">
      <c r="B347" s="24" t="s">
        <v>369</v>
      </c>
      <c r="C347" s="4" t="s">
        <v>19</v>
      </c>
      <c r="D347" s="4">
        <v>99</v>
      </c>
      <c r="E347" s="5" t="s">
        <v>13</v>
      </c>
      <c r="F347" s="10">
        <v>45026</v>
      </c>
      <c r="G347" s="4">
        <v>42</v>
      </c>
      <c r="H347" s="25">
        <v>3.1</v>
      </c>
      <c r="I347">
        <f>IF(MONTH(calls[[#This Row],[Date of Call]])&lt;=6,YEAR(calls[[#This Row],[Date of Call]]),YEAR(calls[[#This Row],[Date of Call]])+1)</f>
        <v>2023</v>
      </c>
      <c r="J347" t="str">
        <f>TEXT(calls[[#This Row],[Date of Call]],"DDDD")</f>
        <v>Monday</v>
      </c>
      <c r="K347" t="str">
        <f>_xlfn.IFS(calls[[#This Row],[Duration]]&lt;=10,"Under 10 mins",calls[[#This Row],[Duration]]&lt;=30,"10 to 30 ",calls[[#This Row],[Duration]]&lt;=60,"30 to 60 mins",calls[[#This Row],[Duration]]&lt;=120,"1 to 2 hours",TRUE,"More than 2 hours")</f>
        <v>1 to 2 hours</v>
      </c>
      <c r="L347">
        <f>ROUND(calls[[#This Row],[Satisfaction Rating]],0)</f>
        <v>3</v>
      </c>
    </row>
    <row r="348" spans="2:12" x14ac:dyDescent="0.35">
      <c r="B348" s="24" t="s">
        <v>370</v>
      </c>
      <c r="C348" s="4" t="s">
        <v>18</v>
      </c>
      <c r="D348" s="4">
        <v>84</v>
      </c>
      <c r="E348" s="5" t="s">
        <v>13</v>
      </c>
      <c r="F348" s="10">
        <v>45027</v>
      </c>
      <c r="G348" s="4">
        <v>38</v>
      </c>
      <c r="H348" s="25">
        <v>3.3</v>
      </c>
      <c r="I348">
        <f>IF(MONTH(calls[[#This Row],[Date of Call]])&lt;=6,YEAR(calls[[#This Row],[Date of Call]]),YEAR(calls[[#This Row],[Date of Call]])+1)</f>
        <v>2023</v>
      </c>
      <c r="J348" t="str">
        <f>TEXT(calls[[#This Row],[Date of Call]],"DDDD")</f>
        <v>Tuesday</v>
      </c>
      <c r="K348" t="str">
        <f>_xlfn.IFS(calls[[#This Row],[Duration]]&lt;=10,"Under 10 mins",calls[[#This Row],[Duration]]&lt;=30,"10 to 30 ",calls[[#This Row],[Duration]]&lt;=60,"30 to 60 mins",calls[[#This Row],[Duration]]&lt;=120,"1 to 2 hours",TRUE,"More than 2 hours")</f>
        <v>1 to 2 hours</v>
      </c>
      <c r="L348">
        <f>ROUND(calls[[#This Row],[Satisfaction Rating]],0)</f>
        <v>3</v>
      </c>
    </row>
    <row r="349" spans="2:12" x14ac:dyDescent="0.35">
      <c r="B349" s="24" t="s">
        <v>371</v>
      </c>
      <c r="C349" s="4" t="s">
        <v>16</v>
      </c>
      <c r="D349" s="4">
        <v>159</v>
      </c>
      <c r="E349" s="5" t="s">
        <v>13</v>
      </c>
      <c r="F349" s="10">
        <v>45027</v>
      </c>
      <c r="G349" s="4">
        <v>42</v>
      </c>
      <c r="H349" s="25">
        <v>4.5</v>
      </c>
      <c r="I349">
        <f>IF(MONTH(calls[[#This Row],[Date of Call]])&lt;=6,YEAR(calls[[#This Row],[Date of Call]]),YEAR(calls[[#This Row],[Date of Call]])+1)</f>
        <v>2023</v>
      </c>
      <c r="J349" t="str">
        <f>TEXT(calls[[#This Row],[Date of Call]],"DDDD")</f>
        <v>Tuesday</v>
      </c>
      <c r="K349" t="str">
        <f>_xlfn.IFS(calls[[#This Row],[Duration]]&lt;=10,"Under 10 mins",calls[[#This Row],[Duration]]&lt;=30,"10 to 30 ",calls[[#This Row],[Duration]]&lt;=60,"30 to 60 mins",calls[[#This Row],[Duration]]&lt;=120,"1 to 2 hours",TRUE,"More than 2 hours")</f>
        <v>More than 2 hours</v>
      </c>
      <c r="L349">
        <f>ROUND(calls[[#This Row],[Satisfaction Rating]],0)</f>
        <v>5</v>
      </c>
    </row>
    <row r="350" spans="2:12" x14ac:dyDescent="0.35">
      <c r="B350" s="24" t="s">
        <v>372</v>
      </c>
      <c r="C350" s="4" t="s">
        <v>15</v>
      </c>
      <c r="D350" s="4">
        <v>25</v>
      </c>
      <c r="E350" s="5" t="s">
        <v>10</v>
      </c>
      <c r="F350" s="10">
        <v>45027</v>
      </c>
      <c r="G350" s="4">
        <v>75</v>
      </c>
      <c r="H350" s="25">
        <v>3.9</v>
      </c>
      <c r="I350">
        <f>IF(MONTH(calls[[#This Row],[Date of Call]])&lt;=6,YEAR(calls[[#This Row],[Date of Call]]),YEAR(calls[[#This Row],[Date of Call]])+1)</f>
        <v>2023</v>
      </c>
      <c r="J350" t="str">
        <f>TEXT(calls[[#This Row],[Date of Call]],"DDDD")</f>
        <v>Tuesday</v>
      </c>
      <c r="K350" t="str">
        <f>_xlfn.IFS(calls[[#This Row],[Duration]]&lt;=10,"Under 10 mins",calls[[#This Row],[Duration]]&lt;=30,"10 to 30 ",calls[[#This Row],[Duration]]&lt;=60,"30 to 60 mins",calls[[#This Row],[Duration]]&lt;=120,"1 to 2 hours",TRUE,"More than 2 hours")</f>
        <v xml:space="preserve">10 to 30 </v>
      </c>
      <c r="L350">
        <f>ROUND(calls[[#This Row],[Satisfaction Rating]],0)</f>
        <v>4</v>
      </c>
    </row>
    <row r="351" spans="2:12" x14ac:dyDescent="0.35">
      <c r="B351" s="24" t="s">
        <v>373</v>
      </c>
      <c r="C351" s="4" t="s">
        <v>16</v>
      </c>
      <c r="D351" s="4">
        <v>53</v>
      </c>
      <c r="E351" s="5" t="s">
        <v>6</v>
      </c>
      <c r="F351" s="10">
        <v>45028</v>
      </c>
      <c r="G351" s="4">
        <v>23</v>
      </c>
      <c r="H351" s="25">
        <v>4.9000000000000004</v>
      </c>
      <c r="I351">
        <f>IF(MONTH(calls[[#This Row],[Date of Call]])&lt;=6,YEAR(calls[[#This Row],[Date of Call]]),YEAR(calls[[#This Row],[Date of Call]])+1)</f>
        <v>2023</v>
      </c>
      <c r="J351" t="str">
        <f>TEXT(calls[[#This Row],[Date of Call]],"DDDD")</f>
        <v>Wednesday</v>
      </c>
      <c r="K351" t="str">
        <f>_xlfn.IFS(calls[[#This Row],[Duration]]&lt;=10,"Under 10 mins",calls[[#This Row],[Duration]]&lt;=30,"10 to 30 ",calls[[#This Row],[Duration]]&lt;=60,"30 to 60 mins",calls[[#This Row],[Duration]]&lt;=120,"1 to 2 hours",TRUE,"More than 2 hours")</f>
        <v>30 to 60 mins</v>
      </c>
      <c r="L351">
        <f>ROUND(calls[[#This Row],[Satisfaction Rating]],0)</f>
        <v>5</v>
      </c>
    </row>
    <row r="352" spans="2:12" x14ac:dyDescent="0.35">
      <c r="B352" s="24" t="s">
        <v>374</v>
      </c>
      <c r="C352" s="4" t="s">
        <v>16</v>
      </c>
      <c r="D352" s="4">
        <v>89</v>
      </c>
      <c r="E352" s="5" t="s">
        <v>10</v>
      </c>
      <c r="F352" s="10">
        <v>45028</v>
      </c>
      <c r="G352" s="4">
        <v>200</v>
      </c>
      <c r="H352" s="25">
        <v>4.8</v>
      </c>
      <c r="I352">
        <f>IF(MONTH(calls[[#This Row],[Date of Call]])&lt;=6,YEAR(calls[[#This Row],[Date of Call]]),YEAR(calls[[#This Row],[Date of Call]])+1)</f>
        <v>2023</v>
      </c>
      <c r="J352" t="str">
        <f>TEXT(calls[[#This Row],[Date of Call]],"DDDD")</f>
        <v>Wednesday</v>
      </c>
      <c r="K352" t="str">
        <f>_xlfn.IFS(calls[[#This Row],[Duration]]&lt;=10,"Under 10 mins",calls[[#This Row],[Duration]]&lt;=30,"10 to 30 ",calls[[#This Row],[Duration]]&lt;=60,"30 to 60 mins",calls[[#This Row],[Duration]]&lt;=120,"1 to 2 hours",TRUE,"More than 2 hours")</f>
        <v>1 to 2 hours</v>
      </c>
      <c r="L352">
        <f>ROUND(calls[[#This Row],[Satisfaction Rating]],0)</f>
        <v>5</v>
      </c>
    </row>
    <row r="353" spans="2:12" x14ac:dyDescent="0.35">
      <c r="B353" s="24" t="s">
        <v>375</v>
      </c>
      <c r="C353" s="4" t="s">
        <v>21</v>
      </c>
      <c r="D353" s="4">
        <v>73</v>
      </c>
      <c r="E353" s="5" t="s">
        <v>9</v>
      </c>
      <c r="F353" s="10">
        <v>45029</v>
      </c>
      <c r="G353" s="4">
        <v>45</v>
      </c>
      <c r="H353" s="25">
        <v>3.6</v>
      </c>
      <c r="I353">
        <f>IF(MONTH(calls[[#This Row],[Date of Call]])&lt;=6,YEAR(calls[[#This Row],[Date of Call]]),YEAR(calls[[#This Row],[Date of Call]])+1)</f>
        <v>2023</v>
      </c>
      <c r="J353" t="str">
        <f>TEXT(calls[[#This Row],[Date of Call]],"DDDD")</f>
        <v>Thursday</v>
      </c>
      <c r="K353" t="str">
        <f>_xlfn.IFS(calls[[#This Row],[Duration]]&lt;=10,"Under 10 mins",calls[[#This Row],[Duration]]&lt;=30,"10 to 30 ",calls[[#This Row],[Duration]]&lt;=60,"30 to 60 mins",calls[[#This Row],[Duration]]&lt;=120,"1 to 2 hours",TRUE,"More than 2 hours")</f>
        <v>1 to 2 hours</v>
      </c>
      <c r="L353">
        <f>ROUND(calls[[#This Row],[Satisfaction Rating]],0)</f>
        <v>4</v>
      </c>
    </row>
    <row r="354" spans="2:12" x14ac:dyDescent="0.35">
      <c r="B354" s="24" t="s">
        <v>376</v>
      </c>
      <c r="C354" s="4" t="s">
        <v>19</v>
      </c>
      <c r="D354" s="4">
        <v>50</v>
      </c>
      <c r="E354" s="5" t="s">
        <v>9</v>
      </c>
      <c r="F354" s="10">
        <v>45029</v>
      </c>
      <c r="G354" s="4">
        <v>105</v>
      </c>
      <c r="H354" s="25">
        <v>3.5</v>
      </c>
      <c r="I354">
        <f>IF(MONTH(calls[[#This Row],[Date of Call]])&lt;=6,YEAR(calls[[#This Row],[Date of Call]]),YEAR(calls[[#This Row],[Date of Call]])+1)</f>
        <v>2023</v>
      </c>
      <c r="J354" t="str">
        <f>TEXT(calls[[#This Row],[Date of Call]],"DDDD")</f>
        <v>Thursday</v>
      </c>
      <c r="K354" t="str">
        <f>_xlfn.IFS(calls[[#This Row],[Duration]]&lt;=10,"Under 10 mins",calls[[#This Row],[Duration]]&lt;=30,"10 to 30 ",calls[[#This Row],[Duration]]&lt;=60,"30 to 60 mins",calls[[#This Row],[Duration]]&lt;=120,"1 to 2 hours",TRUE,"More than 2 hours")</f>
        <v>30 to 60 mins</v>
      </c>
      <c r="L354">
        <f>ROUND(calls[[#This Row],[Satisfaction Rating]],0)</f>
        <v>4</v>
      </c>
    </row>
    <row r="355" spans="2:12" x14ac:dyDescent="0.35">
      <c r="B355" s="24" t="s">
        <v>377</v>
      </c>
      <c r="C355" s="4" t="s">
        <v>8</v>
      </c>
      <c r="D355" s="4">
        <v>98</v>
      </c>
      <c r="E355" s="5" t="s">
        <v>9</v>
      </c>
      <c r="F355" s="10">
        <v>45029</v>
      </c>
      <c r="G355" s="4">
        <v>22</v>
      </c>
      <c r="H355" s="25">
        <v>3.8</v>
      </c>
      <c r="I355">
        <f>IF(MONTH(calls[[#This Row],[Date of Call]])&lt;=6,YEAR(calls[[#This Row],[Date of Call]]),YEAR(calls[[#This Row],[Date of Call]])+1)</f>
        <v>2023</v>
      </c>
      <c r="J355" t="str">
        <f>TEXT(calls[[#This Row],[Date of Call]],"DDDD")</f>
        <v>Thursday</v>
      </c>
      <c r="K355" t="str">
        <f>_xlfn.IFS(calls[[#This Row],[Duration]]&lt;=10,"Under 10 mins",calls[[#This Row],[Duration]]&lt;=30,"10 to 30 ",calls[[#This Row],[Duration]]&lt;=60,"30 to 60 mins",calls[[#This Row],[Duration]]&lt;=120,"1 to 2 hours",TRUE,"More than 2 hours")</f>
        <v>1 to 2 hours</v>
      </c>
      <c r="L355">
        <f>ROUND(calls[[#This Row],[Satisfaction Rating]],0)</f>
        <v>4</v>
      </c>
    </row>
    <row r="356" spans="2:12" x14ac:dyDescent="0.35">
      <c r="B356" s="24" t="s">
        <v>378</v>
      </c>
      <c r="C356" s="4" t="s">
        <v>14</v>
      </c>
      <c r="D356" s="4">
        <v>114</v>
      </c>
      <c r="E356" s="5" t="s">
        <v>13</v>
      </c>
      <c r="F356" s="10">
        <v>45030</v>
      </c>
      <c r="G356" s="4">
        <v>126</v>
      </c>
      <c r="H356" s="25">
        <v>4.4000000000000004</v>
      </c>
      <c r="I356">
        <f>IF(MONTH(calls[[#This Row],[Date of Call]])&lt;=6,YEAR(calls[[#This Row],[Date of Call]]),YEAR(calls[[#This Row],[Date of Call]])+1)</f>
        <v>2023</v>
      </c>
      <c r="J356" t="str">
        <f>TEXT(calls[[#This Row],[Date of Call]],"DDDD")</f>
        <v>Friday</v>
      </c>
      <c r="K356" t="str">
        <f>_xlfn.IFS(calls[[#This Row],[Duration]]&lt;=10,"Under 10 mins",calls[[#This Row],[Duration]]&lt;=30,"10 to 30 ",calls[[#This Row],[Duration]]&lt;=60,"30 to 60 mins",calls[[#This Row],[Duration]]&lt;=120,"1 to 2 hours",TRUE,"More than 2 hours")</f>
        <v>1 to 2 hours</v>
      </c>
      <c r="L356">
        <f>ROUND(calls[[#This Row],[Satisfaction Rating]],0)</f>
        <v>4</v>
      </c>
    </row>
    <row r="357" spans="2:12" x14ac:dyDescent="0.35">
      <c r="B357" s="24" t="s">
        <v>379</v>
      </c>
      <c r="C357" s="4" t="s">
        <v>7</v>
      </c>
      <c r="D357" s="4">
        <v>67</v>
      </c>
      <c r="E357" s="5" t="s">
        <v>13</v>
      </c>
      <c r="F357" s="10">
        <v>45030</v>
      </c>
      <c r="G357" s="4">
        <v>35</v>
      </c>
      <c r="H357" s="25">
        <v>3</v>
      </c>
      <c r="I357">
        <f>IF(MONTH(calls[[#This Row],[Date of Call]])&lt;=6,YEAR(calls[[#This Row],[Date of Call]]),YEAR(calls[[#This Row],[Date of Call]])+1)</f>
        <v>2023</v>
      </c>
      <c r="J357" t="str">
        <f>TEXT(calls[[#This Row],[Date of Call]],"DDDD")</f>
        <v>Friday</v>
      </c>
      <c r="K357" t="str">
        <f>_xlfn.IFS(calls[[#This Row],[Duration]]&lt;=10,"Under 10 mins",calls[[#This Row],[Duration]]&lt;=30,"10 to 30 ",calls[[#This Row],[Duration]]&lt;=60,"30 to 60 mins",calls[[#This Row],[Duration]]&lt;=120,"1 to 2 hours",TRUE,"More than 2 hours")</f>
        <v>1 to 2 hours</v>
      </c>
      <c r="L357">
        <f>ROUND(calls[[#This Row],[Satisfaction Rating]],0)</f>
        <v>3</v>
      </c>
    </row>
    <row r="358" spans="2:12" x14ac:dyDescent="0.35">
      <c r="B358" s="24" t="s">
        <v>380</v>
      </c>
      <c r="C358" s="4" t="s">
        <v>23</v>
      </c>
      <c r="D358" s="4">
        <v>91</v>
      </c>
      <c r="E358" s="5" t="s">
        <v>9</v>
      </c>
      <c r="F358" s="10">
        <v>45030</v>
      </c>
      <c r="G358" s="4">
        <v>84</v>
      </c>
      <c r="H358" s="25">
        <v>4.5</v>
      </c>
      <c r="I358">
        <f>IF(MONTH(calls[[#This Row],[Date of Call]])&lt;=6,YEAR(calls[[#This Row],[Date of Call]]),YEAR(calls[[#This Row],[Date of Call]])+1)</f>
        <v>2023</v>
      </c>
      <c r="J358" t="str">
        <f>TEXT(calls[[#This Row],[Date of Call]],"DDDD")</f>
        <v>Friday</v>
      </c>
      <c r="K358" t="str">
        <f>_xlfn.IFS(calls[[#This Row],[Duration]]&lt;=10,"Under 10 mins",calls[[#This Row],[Duration]]&lt;=30,"10 to 30 ",calls[[#This Row],[Duration]]&lt;=60,"30 to 60 mins",calls[[#This Row],[Duration]]&lt;=120,"1 to 2 hours",TRUE,"More than 2 hours")</f>
        <v>1 to 2 hours</v>
      </c>
      <c r="L358">
        <f>ROUND(calls[[#This Row],[Satisfaction Rating]],0)</f>
        <v>5</v>
      </c>
    </row>
    <row r="359" spans="2:12" x14ac:dyDescent="0.35">
      <c r="B359" s="24" t="s">
        <v>381</v>
      </c>
      <c r="C359" s="4" t="s">
        <v>5</v>
      </c>
      <c r="D359" s="4">
        <v>67</v>
      </c>
      <c r="E359" s="5" t="s">
        <v>9</v>
      </c>
      <c r="F359" s="10">
        <v>45031</v>
      </c>
      <c r="G359" s="4">
        <v>172</v>
      </c>
      <c r="H359" s="25">
        <v>4.5</v>
      </c>
      <c r="I359">
        <f>IF(MONTH(calls[[#This Row],[Date of Call]])&lt;=6,YEAR(calls[[#This Row],[Date of Call]]),YEAR(calls[[#This Row],[Date of Call]])+1)</f>
        <v>2023</v>
      </c>
      <c r="J359" t="str">
        <f>TEXT(calls[[#This Row],[Date of Call]],"DDDD")</f>
        <v>Saturday</v>
      </c>
      <c r="K359" t="str">
        <f>_xlfn.IFS(calls[[#This Row],[Duration]]&lt;=10,"Under 10 mins",calls[[#This Row],[Duration]]&lt;=30,"10 to 30 ",calls[[#This Row],[Duration]]&lt;=60,"30 to 60 mins",calls[[#This Row],[Duration]]&lt;=120,"1 to 2 hours",TRUE,"More than 2 hours")</f>
        <v>1 to 2 hours</v>
      </c>
      <c r="L359">
        <f>ROUND(calls[[#This Row],[Satisfaction Rating]],0)</f>
        <v>5</v>
      </c>
    </row>
    <row r="360" spans="2:12" x14ac:dyDescent="0.35">
      <c r="B360" s="24" t="s">
        <v>382</v>
      </c>
      <c r="C360" s="4" t="s">
        <v>14</v>
      </c>
      <c r="D360" s="4">
        <v>139</v>
      </c>
      <c r="E360" s="5" t="s">
        <v>10</v>
      </c>
      <c r="F360" s="10">
        <v>45031</v>
      </c>
      <c r="G360" s="4">
        <v>114</v>
      </c>
      <c r="H360" s="25">
        <v>4</v>
      </c>
      <c r="I360">
        <f>IF(MONTH(calls[[#This Row],[Date of Call]])&lt;=6,YEAR(calls[[#This Row],[Date of Call]]),YEAR(calls[[#This Row],[Date of Call]])+1)</f>
        <v>2023</v>
      </c>
      <c r="J360" t="str">
        <f>TEXT(calls[[#This Row],[Date of Call]],"DDDD")</f>
        <v>Saturday</v>
      </c>
      <c r="K360" t="str">
        <f>_xlfn.IFS(calls[[#This Row],[Duration]]&lt;=10,"Under 10 mins",calls[[#This Row],[Duration]]&lt;=30,"10 to 30 ",calls[[#This Row],[Duration]]&lt;=60,"30 to 60 mins",calls[[#This Row],[Duration]]&lt;=120,"1 to 2 hours",TRUE,"More than 2 hours")</f>
        <v>More than 2 hours</v>
      </c>
      <c r="L360">
        <f>ROUND(calls[[#This Row],[Satisfaction Rating]],0)</f>
        <v>4</v>
      </c>
    </row>
    <row r="361" spans="2:12" x14ac:dyDescent="0.35">
      <c r="B361" s="24" t="s">
        <v>383</v>
      </c>
      <c r="C361" s="4" t="s">
        <v>5</v>
      </c>
      <c r="D361" s="4">
        <v>102</v>
      </c>
      <c r="E361" s="5" t="s">
        <v>10</v>
      </c>
      <c r="F361" s="10">
        <v>45031</v>
      </c>
      <c r="G361" s="4">
        <v>60</v>
      </c>
      <c r="H361" s="25">
        <v>3.8</v>
      </c>
      <c r="I361">
        <f>IF(MONTH(calls[[#This Row],[Date of Call]])&lt;=6,YEAR(calls[[#This Row],[Date of Call]]),YEAR(calls[[#This Row],[Date of Call]])+1)</f>
        <v>2023</v>
      </c>
      <c r="J361" t="str">
        <f>TEXT(calls[[#This Row],[Date of Call]],"DDDD")</f>
        <v>Saturday</v>
      </c>
      <c r="K361" t="str">
        <f>_xlfn.IFS(calls[[#This Row],[Duration]]&lt;=10,"Under 10 mins",calls[[#This Row],[Duration]]&lt;=30,"10 to 30 ",calls[[#This Row],[Duration]]&lt;=60,"30 to 60 mins",calls[[#This Row],[Duration]]&lt;=120,"1 to 2 hours",TRUE,"More than 2 hours")</f>
        <v>1 to 2 hours</v>
      </c>
      <c r="L361">
        <f>ROUND(calls[[#This Row],[Satisfaction Rating]],0)</f>
        <v>4</v>
      </c>
    </row>
    <row r="362" spans="2:12" x14ac:dyDescent="0.35">
      <c r="B362" s="24" t="s">
        <v>384</v>
      </c>
      <c r="C362" s="4" t="s">
        <v>17</v>
      </c>
      <c r="D362" s="4">
        <v>108</v>
      </c>
      <c r="E362" s="5" t="s">
        <v>11</v>
      </c>
      <c r="F362" s="10">
        <v>45031</v>
      </c>
      <c r="G362" s="4">
        <v>26</v>
      </c>
      <c r="H362" s="25">
        <v>3.3</v>
      </c>
      <c r="I362">
        <f>IF(MONTH(calls[[#This Row],[Date of Call]])&lt;=6,YEAR(calls[[#This Row],[Date of Call]]),YEAR(calls[[#This Row],[Date of Call]])+1)</f>
        <v>2023</v>
      </c>
      <c r="J362" t="str">
        <f>TEXT(calls[[#This Row],[Date of Call]],"DDDD")</f>
        <v>Saturday</v>
      </c>
      <c r="K362" t="str">
        <f>_xlfn.IFS(calls[[#This Row],[Duration]]&lt;=10,"Under 10 mins",calls[[#This Row],[Duration]]&lt;=30,"10 to 30 ",calls[[#This Row],[Duration]]&lt;=60,"30 to 60 mins",calls[[#This Row],[Duration]]&lt;=120,"1 to 2 hours",TRUE,"More than 2 hours")</f>
        <v>1 to 2 hours</v>
      </c>
      <c r="L362">
        <f>ROUND(calls[[#This Row],[Satisfaction Rating]],0)</f>
        <v>3</v>
      </c>
    </row>
    <row r="363" spans="2:12" x14ac:dyDescent="0.35">
      <c r="B363" s="24" t="s">
        <v>385</v>
      </c>
      <c r="C363" s="4" t="s">
        <v>15</v>
      </c>
      <c r="D363" s="4">
        <v>66</v>
      </c>
      <c r="E363" s="5" t="s">
        <v>9</v>
      </c>
      <c r="F363" s="10">
        <v>45031</v>
      </c>
      <c r="G363" s="4">
        <v>210</v>
      </c>
      <c r="H363" s="25">
        <v>4.3</v>
      </c>
      <c r="I363">
        <f>IF(MONTH(calls[[#This Row],[Date of Call]])&lt;=6,YEAR(calls[[#This Row],[Date of Call]]),YEAR(calls[[#This Row],[Date of Call]])+1)</f>
        <v>2023</v>
      </c>
      <c r="J363" t="str">
        <f>TEXT(calls[[#This Row],[Date of Call]],"DDDD")</f>
        <v>Saturday</v>
      </c>
      <c r="K363" t="str">
        <f>_xlfn.IFS(calls[[#This Row],[Duration]]&lt;=10,"Under 10 mins",calls[[#This Row],[Duration]]&lt;=30,"10 to 30 ",calls[[#This Row],[Duration]]&lt;=60,"30 to 60 mins",calls[[#This Row],[Duration]]&lt;=120,"1 to 2 hours",TRUE,"More than 2 hours")</f>
        <v>1 to 2 hours</v>
      </c>
      <c r="L363">
        <f>ROUND(calls[[#This Row],[Satisfaction Rating]],0)</f>
        <v>4</v>
      </c>
    </row>
    <row r="364" spans="2:12" x14ac:dyDescent="0.35">
      <c r="B364" s="24" t="s">
        <v>386</v>
      </c>
      <c r="C364" s="4" t="s">
        <v>22</v>
      </c>
      <c r="D364" s="4">
        <v>85</v>
      </c>
      <c r="E364" s="5" t="s">
        <v>10</v>
      </c>
      <c r="F364" s="10">
        <v>45031</v>
      </c>
      <c r="G364" s="4">
        <v>129</v>
      </c>
      <c r="H364" s="25">
        <v>4.2</v>
      </c>
      <c r="I364">
        <f>IF(MONTH(calls[[#This Row],[Date of Call]])&lt;=6,YEAR(calls[[#This Row],[Date of Call]]),YEAR(calls[[#This Row],[Date of Call]])+1)</f>
        <v>2023</v>
      </c>
      <c r="J364" t="str">
        <f>TEXT(calls[[#This Row],[Date of Call]],"DDDD")</f>
        <v>Saturday</v>
      </c>
      <c r="K364" t="str">
        <f>_xlfn.IFS(calls[[#This Row],[Duration]]&lt;=10,"Under 10 mins",calls[[#This Row],[Duration]]&lt;=30,"10 to 30 ",calls[[#This Row],[Duration]]&lt;=60,"30 to 60 mins",calls[[#This Row],[Duration]]&lt;=120,"1 to 2 hours",TRUE,"More than 2 hours")</f>
        <v>1 to 2 hours</v>
      </c>
      <c r="L364">
        <f>ROUND(calls[[#This Row],[Satisfaction Rating]],0)</f>
        <v>4</v>
      </c>
    </row>
    <row r="365" spans="2:12" x14ac:dyDescent="0.35">
      <c r="B365" s="24" t="s">
        <v>387</v>
      </c>
      <c r="C365" s="4" t="s">
        <v>7</v>
      </c>
      <c r="D365" s="4">
        <v>55</v>
      </c>
      <c r="E365" s="5" t="s">
        <v>11</v>
      </c>
      <c r="F365" s="10">
        <v>45031</v>
      </c>
      <c r="G365" s="4">
        <v>215</v>
      </c>
      <c r="H365" s="25">
        <v>4.3</v>
      </c>
      <c r="I365">
        <f>IF(MONTH(calls[[#This Row],[Date of Call]])&lt;=6,YEAR(calls[[#This Row],[Date of Call]]),YEAR(calls[[#This Row],[Date of Call]])+1)</f>
        <v>2023</v>
      </c>
      <c r="J365" t="str">
        <f>TEXT(calls[[#This Row],[Date of Call]],"DDDD")</f>
        <v>Saturday</v>
      </c>
      <c r="K365" t="str">
        <f>_xlfn.IFS(calls[[#This Row],[Duration]]&lt;=10,"Under 10 mins",calls[[#This Row],[Duration]]&lt;=30,"10 to 30 ",calls[[#This Row],[Duration]]&lt;=60,"30 to 60 mins",calls[[#This Row],[Duration]]&lt;=120,"1 to 2 hours",TRUE,"More than 2 hours")</f>
        <v>30 to 60 mins</v>
      </c>
      <c r="L365">
        <f>ROUND(calls[[#This Row],[Satisfaction Rating]],0)</f>
        <v>4</v>
      </c>
    </row>
    <row r="366" spans="2:12" x14ac:dyDescent="0.35">
      <c r="B366" s="24" t="s">
        <v>388</v>
      </c>
      <c r="C366" s="4" t="s">
        <v>17</v>
      </c>
      <c r="D366" s="4">
        <v>17</v>
      </c>
      <c r="E366" s="5" t="s">
        <v>6</v>
      </c>
      <c r="F366" s="10">
        <v>45031</v>
      </c>
      <c r="G366" s="4">
        <v>69</v>
      </c>
      <c r="H366" s="25">
        <v>4.5999999999999996</v>
      </c>
      <c r="I366">
        <f>IF(MONTH(calls[[#This Row],[Date of Call]])&lt;=6,YEAR(calls[[#This Row],[Date of Call]]),YEAR(calls[[#This Row],[Date of Call]])+1)</f>
        <v>2023</v>
      </c>
      <c r="J366" t="str">
        <f>TEXT(calls[[#This Row],[Date of Call]],"DDDD")</f>
        <v>Saturday</v>
      </c>
      <c r="K366" t="str">
        <f>_xlfn.IFS(calls[[#This Row],[Duration]]&lt;=10,"Under 10 mins",calls[[#This Row],[Duration]]&lt;=30,"10 to 30 ",calls[[#This Row],[Duration]]&lt;=60,"30 to 60 mins",calls[[#This Row],[Duration]]&lt;=120,"1 to 2 hours",TRUE,"More than 2 hours")</f>
        <v xml:space="preserve">10 to 30 </v>
      </c>
      <c r="L366">
        <f>ROUND(calls[[#This Row],[Satisfaction Rating]],0)</f>
        <v>5</v>
      </c>
    </row>
    <row r="367" spans="2:12" x14ac:dyDescent="0.35">
      <c r="B367" s="24" t="s">
        <v>389</v>
      </c>
      <c r="C367" s="4" t="s">
        <v>7</v>
      </c>
      <c r="D367" s="4">
        <v>128</v>
      </c>
      <c r="E367" s="5" t="s">
        <v>6</v>
      </c>
      <c r="F367" s="10">
        <v>45031</v>
      </c>
      <c r="G367" s="4">
        <v>140</v>
      </c>
      <c r="H367" s="25">
        <v>3</v>
      </c>
      <c r="I367">
        <f>IF(MONTH(calls[[#This Row],[Date of Call]])&lt;=6,YEAR(calls[[#This Row],[Date of Call]]),YEAR(calls[[#This Row],[Date of Call]])+1)</f>
        <v>2023</v>
      </c>
      <c r="J367" t="str">
        <f>TEXT(calls[[#This Row],[Date of Call]],"DDDD")</f>
        <v>Saturday</v>
      </c>
      <c r="K367" t="str">
        <f>_xlfn.IFS(calls[[#This Row],[Duration]]&lt;=10,"Under 10 mins",calls[[#This Row],[Duration]]&lt;=30,"10 to 30 ",calls[[#This Row],[Duration]]&lt;=60,"30 to 60 mins",calls[[#This Row],[Duration]]&lt;=120,"1 to 2 hours",TRUE,"More than 2 hours")</f>
        <v>More than 2 hours</v>
      </c>
      <c r="L367">
        <f>ROUND(calls[[#This Row],[Satisfaction Rating]],0)</f>
        <v>3</v>
      </c>
    </row>
    <row r="368" spans="2:12" x14ac:dyDescent="0.35">
      <c r="B368" s="24" t="s">
        <v>390</v>
      </c>
      <c r="C368" s="4" t="s">
        <v>19</v>
      </c>
      <c r="D368" s="4">
        <v>45</v>
      </c>
      <c r="E368" s="5" t="s">
        <v>11</v>
      </c>
      <c r="F368" s="10">
        <v>45032</v>
      </c>
      <c r="G368" s="4">
        <v>156</v>
      </c>
      <c r="H368" s="25">
        <v>2.7</v>
      </c>
      <c r="I368">
        <f>IF(MONTH(calls[[#This Row],[Date of Call]])&lt;=6,YEAR(calls[[#This Row],[Date of Call]]),YEAR(calls[[#This Row],[Date of Call]])+1)</f>
        <v>2023</v>
      </c>
      <c r="J368" t="str">
        <f>TEXT(calls[[#This Row],[Date of Call]],"DDDD")</f>
        <v>Sunday</v>
      </c>
      <c r="K368" t="str">
        <f>_xlfn.IFS(calls[[#This Row],[Duration]]&lt;=10,"Under 10 mins",calls[[#This Row],[Duration]]&lt;=30,"10 to 30 ",calls[[#This Row],[Duration]]&lt;=60,"30 to 60 mins",calls[[#This Row],[Duration]]&lt;=120,"1 to 2 hours",TRUE,"More than 2 hours")</f>
        <v>30 to 60 mins</v>
      </c>
      <c r="L368">
        <f>ROUND(calls[[#This Row],[Satisfaction Rating]],0)</f>
        <v>3</v>
      </c>
    </row>
    <row r="369" spans="2:12" x14ac:dyDescent="0.35">
      <c r="B369" s="24" t="s">
        <v>391</v>
      </c>
      <c r="C369" s="4" t="s">
        <v>17</v>
      </c>
      <c r="D369" s="4">
        <v>41</v>
      </c>
      <c r="E369" s="5" t="s">
        <v>6</v>
      </c>
      <c r="F369" s="10">
        <v>45032</v>
      </c>
      <c r="G369" s="4">
        <v>164</v>
      </c>
      <c r="H369" s="25">
        <v>3.1</v>
      </c>
      <c r="I369">
        <f>IF(MONTH(calls[[#This Row],[Date of Call]])&lt;=6,YEAR(calls[[#This Row],[Date of Call]]),YEAR(calls[[#This Row],[Date of Call]])+1)</f>
        <v>2023</v>
      </c>
      <c r="J369" t="str">
        <f>TEXT(calls[[#This Row],[Date of Call]],"DDDD")</f>
        <v>Sunday</v>
      </c>
      <c r="K369" t="str">
        <f>_xlfn.IFS(calls[[#This Row],[Duration]]&lt;=10,"Under 10 mins",calls[[#This Row],[Duration]]&lt;=30,"10 to 30 ",calls[[#This Row],[Duration]]&lt;=60,"30 to 60 mins",calls[[#This Row],[Duration]]&lt;=120,"1 to 2 hours",TRUE,"More than 2 hours")</f>
        <v>30 to 60 mins</v>
      </c>
      <c r="L369">
        <f>ROUND(calls[[#This Row],[Satisfaction Rating]],0)</f>
        <v>3</v>
      </c>
    </row>
    <row r="370" spans="2:12" x14ac:dyDescent="0.35">
      <c r="B370" s="24" t="s">
        <v>392</v>
      </c>
      <c r="C370" s="4" t="s">
        <v>24</v>
      </c>
      <c r="D370" s="4">
        <v>49</v>
      </c>
      <c r="E370" s="5" t="s">
        <v>6</v>
      </c>
      <c r="F370" s="10">
        <v>45032</v>
      </c>
      <c r="G370" s="4">
        <v>195</v>
      </c>
      <c r="H370" s="25">
        <v>2.6</v>
      </c>
      <c r="I370">
        <f>IF(MONTH(calls[[#This Row],[Date of Call]])&lt;=6,YEAR(calls[[#This Row],[Date of Call]]),YEAR(calls[[#This Row],[Date of Call]])+1)</f>
        <v>2023</v>
      </c>
      <c r="J370" t="str">
        <f>TEXT(calls[[#This Row],[Date of Call]],"DDDD")</f>
        <v>Sunday</v>
      </c>
      <c r="K370" t="str">
        <f>_xlfn.IFS(calls[[#This Row],[Duration]]&lt;=10,"Under 10 mins",calls[[#This Row],[Duration]]&lt;=30,"10 to 30 ",calls[[#This Row],[Duration]]&lt;=60,"30 to 60 mins",calls[[#This Row],[Duration]]&lt;=120,"1 to 2 hours",TRUE,"More than 2 hours")</f>
        <v>30 to 60 mins</v>
      </c>
      <c r="L370">
        <f>ROUND(calls[[#This Row],[Satisfaction Rating]],0)</f>
        <v>3</v>
      </c>
    </row>
    <row r="371" spans="2:12" x14ac:dyDescent="0.35">
      <c r="B371" s="24" t="s">
        <v>393</v>
      </c>
      <c r="C371" s="4" t="s">
        <v>12</v>
      </c>
      <c r="D371" s="4">
        <v>21</v>
      </c>
      <c r="E371" s="5" t="s">
        <v>13</v>
      </c>
      <c r="F371" s="10">
        <v>45032</v>
      </c>
      <c r="G371" s="4">
        <v>74</v>
      </c>
      <c r="H371" s="25">
        <v>4.5999999999999996</v>
      </c>
      <c r="I371">
        <f>IF(MONTH(calls[[#This Row],[Date of Call]])&lt;=6,YEAR(calls[[#This Row],[Date of Call]]),YEAR(calls[[#This Row],[Date of Call]])+1)</f>
        <v>2023</v>
      </c>
      <c r="J371" t="str">
        <f>TEXT(calls[[#This Row],[Date of Call]],"DDDD")</f>
        <v>Sunday</v>
      </c>
      <c r="K371" t="str">
        <f>_xlfn.IFS(calls[[#This Row],[Duration]]&lt;=10,"Under 10 mins",calls[[#This Row],[Duration]]&lt;=30,"10 to 30 ",calls[[#This Row],[Duration]]&lt;=60,"30 to 60 mins",calls[[#This Row],[Duration]]&lt;=120,"1 to 2 hours",TRUE,"More than 2 hours")</f>
        <v xml:space="preserve">10 to 30 </v>
      </c>
      <c r="L371">
        <f>ROUND(calls[[#This Row],[Satisfaction Rating]],0)</f>
        <v>5</v>
      </c>
    </row>
    <row r="372" spans="2:12" x14ac:dyDescent="0.35">
      <c r="B372" s="24" t="s">
        <v>394</v>
      </c>
      <c r="C372" s="4" t="s">
        <v>16</v>
      </c>
      <c r="D372" s="4">
        <v>133</v>
      </c>
      <c r="E372" s="5" t="s">
        <v>11</v>
      </c>
      <c r="F372" s="10">
        <v>45032</v>
      </c>
      <c r="G372" s="4">
        <v>100</v>
      </c>
      <c r="H372" s="25">
        <v>4</v>
      </c>
      <c r="I372">
        <f>IF(MONTH(calls[[#This Row],[Date of Call]])&lt;=6,YEAR(calls[[#This Row],[Date of Call]]),YEAR(calls[[#This Row],[Date of Call]])+1)</f>
        <v>2023</v>
      </c>
      <c r="J372" t="str">
        <f>TEXT(calls[[#This Row],[Date of Call]],"DDDD")</f>
        <v>Sunday</v>
      </c>
      <c r="K372" t="str">
        <f>_xlfn.IFS(calls[[#This Row],[Duration]]&lt;=10,"Under 10 mins",calls[[#This Row],[Duration]]&lt;=30,"10 to 30 ",calls[[#This Row],[Duration]]&lt;=60,"30 to 60 mins",calls[[#This Row],[Duration]]&lt;=120,"1 to 2 hours",TRUE,"More than 2 hours")</f>
        <v>More than 2 hours</v>
      </c>
      <c r="L372">
        <f>ROUND(calls[[#This Row],[Satisfaction Rating]],0)</f>
        <v>4</v>
      </c>
    </row>
    <row r="373" spans="2:12" x14ac:dyDescent="0.35">
      <c r="B373" s="24" t="s">
        <v>395</v>
      </c>
      <c r="C373" s="4" t="s">
        <v>20</v>
      </c>
      <c r="D373" s="4">
        <v>135</v>
      </c>
      <c r="E373" s="5" t="s">
        <v>9</v>
      </c>
      <c r="F373" s="10">
        <v>45032</v>
      </c>
      <c r="G373" s="4">
        <v>185</v>
      </c>
      <c r="H373" s="25">
        <v>4.5</v>
      </c>
      <c r="I373">
        <f>IF(MONTH(calls[[#This Row],[Date of Call]])&lt;=6,YEAR(calls[[#This Row],[Date of Call]]),YEAR(calls[[#This Row],[Date of Call]])+1)</f>
        <v>2023</v>
      </c>
      <c r="J373" t="str">
        <f>TEXT(calls[[#This Row],[Date of Call]],"DDDD")</f>
        <v>Sunday</v>
      </c>
      <c r="K373" t="str">
        <f>_xlfn.IFS(calls[[#This Row],[Duration]]&lt;=10,"Under 10 mins",calls[[#This Row],[Duration]]&lt;=30,"10 to 30 ",calls[[#This Row],[Duration]]&lt;=60,"30 to 60 mins",calls[[#This Row],[Duration]]&lt;=120,"1 to 2 hours",TRUE,"More than 2 hours")</f>
        <v>More than 2 hours</v>
      </c>
      <c r="L373">
        <f>ROUND(calls[[#This Row],[Satisfaction Rating]],0)</f>
        <v>5</v>
      </c>
    </row>
    <row r="374" spans="2:12" x14ac:dyDescent="0.35">
      <c r="B374" s="24" t="s">
        <v>396</v>
      </c>
      <c r="C374" s="4" t="s">
        <v>14</v>
      </c>
      <c r="D374" s="4">
        <v>69</v>
      </c>
      <c r="E374" s="5" t="s">
        <v>11</v>
      </c>
      <c r="F374" s="10">
        <v>45032</v>
      </c>
      <c r="G374" s="4">
        <v>130</v>
      </c>
      <c r="H374" s="25">
        <v>1.9</v>
      </c>
      <c r="I374">
        <f>IF(MONTH(calls[[#This Row],[Date of Call]])&lt;=6,YEAR(calls[[#This Row],[Date of Call]]),YEAR(calls[[#This Row],[Date of Call]])+1)</f>
        <v>2023</v>
      </c>
      <c r="J374" t="str">
        <f>TEXT(calls[[#This Row],[Date of Call]],"DDDD")</f>
        <v>Sunday</v>
      </c>
      <c r="K374" t="str">
        <f>_xlfn.IFS(calls[[#This Row],[Duration]]&lt;=10,"Under 10 mins",calls[[#This Row],[Duration]]&lt;=30,"10 to 30 ",calls[[#This Row],[Duration]]&lt;=60,"30 to 60 mins",calls[[#This Row],[Duration]]&lt;=120,"1 to 2 hours",TRUE,"More than 2 hours")</f>
        <v>1 to 2 hours</v>
      </c>
      <c r="L374">
        <f>ROUND(calls[[#This Row],[Satisfaction Rating]],0)</f>
        <v>2</v>
      </c>
    </row>
    <row r="375" spans="2:12" x14ac:dyDescent="0.35">
      <c r="B375" s="24" t="s">
        <v>397</v>
      </c>
      <c r="C375" s="4" t="s">
        <v>18</v>
      </c>
      <c r="D375" s="4">
        <v>110</v>
      </c>
      <c r="E375" s="5" t="s">
        <v>13</v>
      </c>
      <c r="F375" s="10">
        <v>45033</v>
      </c>
      <c r="G375" s="4">
        <v>21</v>
      </c>
      <c r="H375" s="25">
        <v>2.6</v>
      </c>
      <c r="I375">
        <f>IF(MONTH(calls[[#This Row],[Date of Call]])&lt;=6,YEAR(calls[[#This Row],[Date of Call]]),YEAR(calls[[#This Row],[Date of Call]])+1)</f>
        <v>2023</v>
      </c>
      <c r="J375" t="str">
        <f>TEXT(calls[[#This Row],[Date of Call]],"DDDD")</f>
        <v>Monday</v>
      </c>
      <c r="K375" t="str">
        <f>_xlfn.IFS(calls[[#This Row],[Duration]]&lt;=10,"Under 10 mins",calls[[#This Row],[Duration]]&lt;=30,"10 to 30 ",calls[[#This Row],[Duration]]&lt;=60,"30 to 60 mins",calls[[#This Row],[Duration]]&lt;=120,"1 to 2 hours",TRUE,"More than 2 hours")</f>
        <v>1 to 2 hours</v>
      </c>
      <c r="L375">
        <f>ROUND(calls[[#This Row],[Satisfaction Rating]],0)</f>
        <v>3</v>
      </c>
    </row>
    <row r="376" spans="2:12" x14ac:dyDescent="0.35">
      <c r="B376" s="24" t="s">
        <v>398</v>
      </c>
      <c r="C376" s="4" t="s">
        <v>5</v>
      </c>
      <c r="D376" s="4">
        <v>64</v>
      </c>
      <c r="E376" s="5" t="s">
        <v>10</v>
      </c>
      <c r="F376" s="10">
        <v>45033</v>
      </c>
      <c r="G376" s="4">
        <v>88</v>
      </c>
      <c r="H376" s="25">
        <v>4.3</v>
      </c>
      <c r="I376">
        <f>IF(MONTH(calls[[#This Row],[Date of Call]])&lt;=6,YEAR(calls[[#This Row],[Date of Call]]),YEAR(calls[[#This Row],[Date of Call]])+1)</f>
        <v>2023</v>
      </c>
      <c r="J376" t="str">
        <f>TEXT(calls[[#This Row],[Date of Call]],"DDDD")</f>
        <v>Monday</v>
      </c>
      <c r="K376" t="str">
        <f>_xlfn.IFS(calls[[#This Row],[Duration]]&lt;=10,"Under 10 mins",calls[[#This Row],[Duration]]&lt;=30,"10 to 30 ",calls[[#This Row],[Duration]]&lt;=60,"30 to 60 mins",calls[[#This Row],[Duration]]&lt;=120,"1 to 2 hours",TRUE,"More than 2 hours")</f>
        <v>1 to 2 hours</v>
      </c>
      <c r="L376">
        <f>ROUND(calls[[#This Row],[Satisfaction Rating]],0)</f>
        <v>4</v>
      </c>
    </row>
    <row r="377" spans="2:12" x14ac:dyDescent="0.35">
      <c r="B377" s="24" t="s">
        <v>399</v>
      </c>
      <c r="C377" s="4" t="s">
        <v>23</v>
      </c>
      <c r="D377" s="4">
        <v>105</v>
      </c>
      <c r="E377" s="5" t="s">
        <v>6</v>
      </c>
      <c r="F377" s="10">
        <v>45033</v>
      </c>
      <c r="G377" s="4">
        <v>35</v>
      </c>
      <c r="H377" s="25">
        <v>4.4000000000000004</v>
      </c>
      <c r="I377">
        <f>IF(MONTH(calls[[#This Row],[Date of Call]])&lt;=6,YEAR(calls[[#This Row],[Date of Call]]),YEAR(calls[[#This Row],[Date of Call]])+1)</f>
        <v>2023</v>
      </c>
      <c r="J377" t="str">
        <f>TEXT(calls[[#This Row],[Date of Call]],"DDDD")</f>
        <v>Monday</v>
      </c>
      <c r="K377" t="str">
        <f>_xlfn.IFS(calls[[#This Row],[Duration]]&lt;=10,"Under 10 mins",calls[[#This Row],[Duration]]&lt;=30,"10 to 30 ",calls[[#This Row],[Duration]]&lt;=60,"30 to 60 mins",calls[[#This Row],[Duration]]&lt;=120,"1 to 2 hours",TRUE,"More than 2 hours")</f>
        <v>1 to 2 hours</v>
      </c>
      <c r="L377">
        <f>ROUND(calls[[#This Row],[Satisfaction Rating]],0)</f>
        <v>4</v>
      </c>
    </row>
    <row r="378" spans="2:12" x14ac:dyDescent="0.35">
      <c r="B378" s="24" t="s">
        <v>400</v>
      </c>
      <c r="C378" s="4" t="s">
        <v>5</v>
      </c>
      <c r="D378" s="4">
        <v>165</v>
      </c>
      <c r="E378" s="5" t="s">
        <v>9</v>
      </c>
      <c r="F378" s="10">
        <v>45033</v>
      </c>
      <c r="G378" s="4">
        <v>68</v>
      </c>
      <c r="H378" s="25">
        <v>4.3</v>
      </c>
      <c r="I378">
        <f>IF(MONTH(calls[[#This Row],[Date of Call]])&lt;=6,YEAR(calls[[#This Row],[Date of Call]]),YEAR(calls[[#This Row],[Date of Call]])+1)</f>
        <v>2023</v>
      </c>
      <c r="J378" t="str">
        <f>TEXT(calls[[#This Row],[Date of Call]],"DDDD")</f>
        <v>Monday</v>
      </c>
      <c r="K378" t="str">
        <f>_xlfn.IFS(calls[[#This Row],[Duration]]&lt;=10,"Under 10 mins",calls[[#This Row],[Duration]]&lt;=30,"10 to 30 ",calls[[#This Row],[Duration]]&lt;=60,"30 to 60 mins",calls[[#This Row],[Duration]]&lt;=120,"1 to 2 hours",TRUE,"More than 2 hours")</f>
        <v>More than 2 hours</v>
      </c>
      <c r="L378">
        <f>ROUND(calls[[#This Row],[Satisfaction Rating]],0)</f>
        <v>4</v>
      </c>
    </row>
    <row r="379" spans="2:12" x14ac:dyDescent="0.35">
      <c r="B379" s="24" t="s">
        <v>401</v>
      </c>
      <c r="C379" s="4" t="s">
        <v>19</v>
      </c>
      <c r="D379" s="4">
        <v>125</v>
      </c>
      <c r="E379" s="5" t="s">
        <v>9</v>
      </c>
      <c r="F379" s="10">
        <v>45033</v>
      </c>
      <c r="G379" s="4">
        <v>148</v>
      </c>
      <c r="H379" s="25">
        <v>4.5</v>
      </c>
      <c r="I379">
        <f>IF(MONTH(calls[[#This Row],[Date of Call]])&lt;=6,YEAR(calls[[#This Row],[Date of Call]]),YEAR(calls[[#This Row],[Date of Call]])+1)</f>
        <v>2023</v>
      </c>
      <c r="J379" t="str">
        <f>TEXT(calls[[#This Row],[Date of Call]],"DDDD")</f>
        <v>Monday</v>
      </c>
      <c r="K379" t="str">
        <f>_xlfn.IFS(calls[[#This Row],[Duration]]&lt;=10,"Under 10 mins",calls[[#This Row],[Duration]]&lt;=30,"10 to 30 ",calls[[#This Row],[Duration]]&lt;=60,"30 to 60 mins",calls[[#This Row],[Duration]]&lt;=120,"1 to 2 hours",TRUE,"More than 2 hours")</f>
        <v>More than 2 hours</v>
      </c>
      <c r="L379">
        <f>ROUND(calls[[#This Row],[Satisfaction Rating]],0)</f>
        <v>5</v>
      </c>
    </row>
    <row r="380" spans="2:12" x14ac:dyDescent="0.35">
      <c r="B380" s="24" t="s">
        <v>402</v>
      </c>
      <c r="C380" s="4" t="s">
        <v>23</v>
      </c>
      <c r="D380" s="4">
        <v>88</v>
      </c>
      <c r="E380" s="5" t="s">
        <v>10</v>
      </c>
      <c r="F380" s="10">
        <v>45034</v>
      </c>
      <c r="G380" s="4">
        <v>81</v>
      </c>
      <c r="H380" s="25">
        <v>4.2</v>
      </c>
      <c r="I380">
        <f>IF(MONTH(calls[[#This Row],[Date of Call]])&lt;=6,YEAR(calls[[#This Row],[Date of Call]]),YEAR(calls[[#This Row],[Date of Call]])+1)</f>
        <v>2023</v>
      </c>
      <c r="J380" t="str">
        <f>TEXT(calls[[#This Row],[Date of Call]],"DDDD")</f>
        <v>Tuesday</v>
      </c>
      <c r="K380" t="str">
        <f>_xlfn.IFS(calls[[#This Row],[Duration]]&lt;=10,"Under 10 mins",calls[[#This Row],[Duration]]&lt;=30,"10 to 30 ",calls[[#This Row],[Duration]]&lt;=60,"30 to 60 mins",calls[[#This Row],[Duration]]&lt;=120,"1 to 2 hours",TRUE,"More than 2 hours")</f>
        <v>1 to 2 hours</v>
      </c>
      <c r="L380">
        <f>ROUND(calls[[#This Row],[Satisfaction Rating]],0)</f>
        <v>4</v>
      </c>
    </row>
    <row r="381" spans="2:12" x14ac:dyDescent="0.35">
      <c r="B381" s="24" t="s">
        <v>403</v>
      </c>
      <c r="C381" s="4" t="s">
        <v>14</v>
      </c>
      <c r="D381" s="4">
        <v>6</v>
      </c>
      <c r="E381" s="5" t="s">
        <v>10</v>
      </c>
      <c r="F381" s="10">
        <v>45034</v>
      </c>
      <c r="G381" s="4">
        <v>75</v>
      </c>
      <c r="H381" s="25">
        <v>3.9</v>
      </c>
      <c r="I381">
        <f>IF(MONTH(calls[[#This Row],[Date of Call]])&lt;=6,YEAR(calls[[#This Row],[Date of Call]]),YEAR(calls[[#This Row],[Date of Call]])+1)</f>
        <v>2023</v>
      </c>
      <c r="J381" t="str">
        <f>TEXT(calls[[#This Row],[Date of Call]],"DDDD")</f>
        <v>Tuesday</v>
      </c>
      <c r="K381" t="str">
        <f>_xlfn.IFS(calls[[#This Row],[Duration]]&lt;=10,"Under 10 mins",calls[[#This Row],[Duration]]&lt;=30,"10 to 30 ",calls[[#This Row],[Duration]]&lt;=60,"30 to 60 mins",calls[[#This Row],[Duration]]&lt;=120,"1 to 2 hours",TRUE,"More than 2 hours")</f>
        <v>Under 10 mins</v>
      </c>
      <c r="L381">
        <f>ROUND(calls[[#This Row],[Satisfaction Rating]],0)</f>
        <v>4</v>
      </c>
    </row>
    <row r="382" spans="2:12" x14ac:dyDescent="0.35">
      <c r="B382" s="24" t="s">
        <v>404</v>
      </c>
      <c r="C382" s="4" t="s">
        <v>22</v>
      </c>
      <c r="D382" s="4">
        <v>69</v>
      </c>
      <c r="E382" s="5" t="s">
        <v>11</v>
      </c>
      <c r="F382" s="10">
        <v>45035</v>
      </c>
      <c r="G382" s="4">
        <v>32</v>
      </c>
      <c r="H382" s="25">
        <v>3.6</v>
      </c>
      <c r="I382">
        <f>IF(MONTH(calls[[#This Row],[Date of Call]])&lt;=6,YEAR(calls[[#This Row],[Date of Call]]),YEAR(calls[[#This Row],[Date of Call]])+1)</f>
        <v>2023</v>
      </c>
      <c r="J382" t="str">
        <f>TEXT(calls[[#This Row],[Date of Call]],"DDDD")</f>
        <v>Wednesday</v>
      </c>
      <c r="K382" t="str">
        <f>_xlfn.IFS(calls[[#This Row],[Duration]]&lt;=10,"Under 10 mins",calls[[#This Row],[Duration]]&lt;=30,"10 to 30 ",calls[[#This Row],[Duration]]&lt;=60,"30 to 60 mins",calls[[#This Row],[Duration]]&lt;=120,"1 to 2 hours",TRUE,"More than 2 hours")</f>
        <v>1 to 2 hours</v>
      </c>
      <c r="L382">
        <f>ROUND(calls[[#This Row],[Satisfaction Rating]],0)</f>
        <v>4</v>
      </c>
    </row>
    <row r="383" spans="2:12" x14ac:dyDescent="0.35">
      <c r="B383" s="24" t="s">
        <v>405</v>
      </c>
      <c r="C383" s="4" t="s">
        <v>17</v>
      </c>
      <c r="D383" s="4">
        <v>107</v>
      </c>
      <c r="E383" s="5" t="s">
        <v>11</v>
      </c>
      <c r="F383" s="10">
        <v>45035</v>
      </c>
      <c r="G383" s="4">
        <v>156</v>
      </c>
      <c r="H383" s="25">
        <v>3.8</v>
      </c>
      <c r="I383">
        <f>IF(MONTH(calls[[#This Row],[Date of Call]])&lt;=6,YEAR(calls[[#This Row],[Date of Call]]),YEAR(calls[[#This Row],[Date of Call]])+1)</f>
        <v>2023</v>
      </c>
      <c r="J383" t="str">
        <f>TEXT(calls[[#This Row],[Date of Call]],"DDDD")</f>
        <v>Wednesday</v>
      </c>
      <c r="K383" t="str">
        <f>_xlfn.IFS(calls[[#This Row],[Duration]]&lt;=10,"Under 10 mins",calls[[#This Row],[Duration]]&lt;=30,"10 to 30 ",calls[[#This Row],[Duration]]&lt;=60,"30 to 60 mins",calls[[#This Row],[Duration]]&lt;=120,"1 to 2 hours",TRUE,"More than 2 hours")</f>
        <v>1 to 2 hours</v>
      </c>
      <c r="L383">
        <f>ROUND(calls[[#This Row],[Satisfaction Rating]],0)</f>
        <v>4</v>
      </c>
    </row>
    <row r="384" spans="2:12" x14ac:dyDescent="0.35">
      <c r="B384" s="24" t="s">
        <v>406</v>
      </c>
      <c r="C384" s="4" t="s">
        <v>12</v>
      </c>
      <c r="D384" s="4">
        <v>90</v>
      </c>
      <c r="E384" s="5" t="s">
        <v>9</v>
      </c>
      <c r="F384" s="10">
        <v>45035</v>
      </c>
      <c r="G384" s="4">
        <v>99</v>
      </c>
      <c r="H384" s="25">
        <v>4.9000000000000004</v>
      </c>
      <c r="I384">
        <f>IF(MONTH(calls[[#This Row],[Date of Call]])&lt;=6,YEAR(calls[[#This Row],[Date of Call]]),YEAR(calls[[#This Row],[Date of Call]])+1)</f>
        <v>2023</v>
      </c>
      <c r="J384" t="str">
        <f>TEXT(calls[[#This Row],[Date of Call]],"DDDD")</f>
        <v>Wednesday</v>
      </c>
      <c r="K384" t="str">
        <f>_xlfn.IFS(calls[[#This Row],[Duration]]&lt;=10,"Under 10 mins",calls[[#This Row],[Duration]]&lt;=30,"10 to 30 ",calls[[#This Row],[Duration]]&lt;=60,"30 to 60 mins",calls[[#This Row],[Duration]]&lt;=120,"1 to 2 hours",TRUE,"More than 2 hours")</f>
        <v>1 to 2 hours</v>
      </c>
      <c r="L384">
        <f>ROUND(calls[[#This Row],[Satisfaction Rating]],0)</f>
        <v>5</v>
      </c>
    </row>
    <row r="385" spans="2:12" x14ac:dyDescent="0.35">
      <c r="B385" s="24" t="s">
        <v>407</v>
      </c>
      <c r="C385" s="4" t="s">
        <v>20</v>
      </c>
      <c r="D385" s="4">
        <v>120</v>
      </c>
      <c r="E385" s="5" t="s">
        <v>6</v>
      </c>
      <c r="F385" s="10">
        <v>45035</v>
      </c>
      <c r="G385" s="4">
        <v>26</v>
      </c>
      <c r="H385" s="25">
        <v>4</v>
      </c>
      <c r="I385">
        <f>IF(MONTH(calls[[#This Row],[Date of Call]])&lt;=6,YEAR(calls[[#This Row],[Date of Call]]),YEAR(calls[[#This Row],[Date of Call]])+1)</f>
        <v>2023</v>
      </c>
      <c r="J385" t="str">
        <f>TEXT(calls[[#This Row],[Date of Call]],"DDDD")</f>
        <v>Wednesday</v>
      </c>
      <c r="K385" t="str">
        <f>_xlfn.IFS(calls[[#This Row],[Duration]]&lt;=10,"Under 10 mins",calls[[#This Row],[Duration]]&lt;=30,"10 to 30 ",calls[[#This Row],[Duration]]&lt;=60,"30 to 60 mins",calls[[#This Row],[Duration]]&lt;=120,"1 to 2 hours",TRUE,"More than 2 hours")</f>
        <v>1 to 2 hours</v>
      </c>
      <c r="L385">
        <f>ROUND(calls[[#This Row],[Satisfaction Rating]],0)</f>
        <v>4</v>
      </c>
    </row>
    <row r="386" spans="2:12" x14ac:dyDescent="0.35">
      <c r="B386" s="24" t="s">
        <v>408</v>
      </c>
      <c r="C386" s="4" t="s">
        <v>8</v>
      </c>
      <c r="D386" s="4">
        <v>47</v>
      </c>
      <c r="E386" s="5" t="s">
        <v>11</v>
      </c>
      <c r="F386" s="10">
        <v>45035</v>
      </c>
      <c r="G386" s="4">
        <v>84</v>
      </c>
      <c r="H386" s="25">
        <v>4.0999999999999996</v>
      </c>
      <c r="I386">
        <f>IF(MONTH(calls[[#This Row],[Date of Call]])&lt;=6,YEAR(calls[[#This Row],[Date of Call]]),YEAR(calls[[#This Row],[Date of Call]])+1)</f>
        <v>2023</v>
      </c>
      <c r="J386" t="str">
        <f>TEXT(calls[[#This Row],[Date of Call]],"DDDD")</f>
        <v>Wednesday</v>
      </c>
      <c r="K386" t="str">
        <f>_xlfn.IFS(calls[[#This Row],[Duration]]&lt;=10,"Under 10 mins",calls[[#This Row],[Duration]]&lt;=30,"10 to 30 ",calls[[#This Row],[Duration]]&lt;=60,"30 to 60 mins",calls[[#This Row],[Duration]]&lt;=120,"1 to 2 hours",TRUE,"More than 2 hours")</f>
        <v>30 to 60 mins</v>
      </c>
      <c r="L386">
        <f>ROUND(calls[[#This Row],[Satisfaction Rating]],0)</f>
        <v>4</v>
      </c>
    </row>
    <row r="387" spans="2:12" x14ac:dyDescent="0.35">
      <c r="B387" s="24" t="s">
        <v>409</v>
      </c>
      <c r="C387" s="4" t="s">
        <v>21</v>
      </c>
      <c r="D387" s="4">
        <v>60</v>
      </c>
      <c r="E387" s="5" t="s">
        <v>6</v>
      </c>
      <c r="F387" s="10">
        <v>45035</v>
      </c>
      <c r="G387" s="4">
        <v>84</v>
      </c>
      <c r="H387" s="25">
        <v>4.8</v>
      </c>
      <c r="I387">
        <f>IF(MONTH(calls[[#This Row],[Date of Call]])&lt;=6,YEAR(calls[[#This Row],[Date of Call]]),YEAR(calls[[#This Row],[Date of Call]])+1)</f>
        <v>2023</v>
      </c>
      <c r="J387" t="str">
        <f>TEXT(calls[[#This Row],[Date of Call]],"DDDD")</f>
        <v>Wednesday</v>
      </c>
      <c r="K387" t="str">
        <f>_xlfn.IFS(calls[[#This Row],[Duration]]&lt;=10,"Under 10 mins",calls[[#This Row],[Duration]]&lt;=30,"10 to 30 ",calls[[#This Row],[Duration]]&lt;=60,"30 to 60 mins",calls[[#This Row],[Duration]]&lt;=120,"1 to 2 hours",TRUE,"More than 2 hours")</f>
        <v>30 to 60 mins</v>
      </c>
      <c r="L387">
        <f>ROUND(calls[[#This Row],[Satisfaction Rating]],0)</f>
        <v>5</v>
      </c>
    </row>
    <row r="388" spans="2:12" x14ac:dyDescent="0.35">
      <c r="B388" s="24" t="s">
        <v>410</v>
      </c>
      <c r="C388" s="4" t="s">
        <v>7</v>
      </c>
      <c r="D388" s="4">
        <v>64</v>
      </c>
      <c r="E388" s="5" t="s">
        <v>9</v>
      </c>
      <c r="F388" s="10">
        <v>45035</v>
      </c>
      <c r="G388" s="4">
        <v>170</v>
      </c>
      <c r="H388" s="25">
        <v>2.2999999999999998</v>
      </c>
      <c r="I388">
        <f>IF(MONTH(calls[[#This Row],[Date of Call]])&lt;=6,YEAR(calls[[#This Row],[Date of Call]]),YEAR(calls[[#This Row],[Date of Call]])+1)</f>
        <v>2023</v>
      </c>
      <c r="J388" t="str">
        <f>TEXT(calls[[#This Row],[Date of Call]],"DDDD")</f>
        <v>Wednesday</v>
      </c>
      <c r="K388" t="str">
        <f>_xlfn.IFS(calls[[#This Row],[Duration]]&lt;=10,"Under 10 mins",calls[[#This Row],[Duration]]&lt;=30,"10 to 30 ",calls[[#This Row],[Duration]]&lt;=60,"30 to 60 mins",calls[[#This Row],[Duration]]&lt;=120,"1 to 2 hours",TRUE,"More than 2 hours")</f>
        <v>1 to 2 hours</v>
      </c>
      <c r="L388">
        <f>ROUND(calls[[#This Row],[Satisfaction Rating]],0)</f>
        <v>2</v>
      </c>
    </row>
    <row r="389" spans="2:12" x14ac:dyDescent="0.35">
      <c r="B389" s="24" t="s">
        <v>411</v>
      </c>
      <c r="C389" s="4" t="s">
        <v>5</v>
      </c>
      <c r="D389" s="4">
        <v>62</v>
      </c>
      <c r="E389" s="5" t="s">
        <v>11</v>
      </c>
      <c r="F389" s="10">
        <v>45035</v>
      </c>
      <c r="G389" s="4">
        <v>35</v>
      </c>
      <c r="H389" s="25">
        <v>4.4000000000000004</v>
      </c>
      <c r="I389">
        <f>IF(MONTH(calls[[#This Row],[Date of Call]])&lt;=6,YEAR(calls[[#This Row],[Date of Call]]),YEAR(calls[[#This Row],[Date of Call]])+1)</f>
        <v>2023</v>
      </c>
      <c r="J389" t="str">
        <f>TEXT(calls[[#This Row],[Date of Call]],"DDDD")</f>
        <v>Wednesday</v>
      </c>
      <c r="K389" t="str">
        <f>_xlfn.IFS(calls[[#This Row],[Duration]]&lt;=10,"Under 10 mins",calls[[#This Row],[Duration]]&lt;=30,"10 to 30 ",calls[[#This Row],[Duration]]&lt;=60,"30 to 60 mins",calls[[#This Row],[Duration]]&lt;=120,"1 to 2 hours",TRUE,"More than 2 hours")</f>
        <v>1 to 2 hours</v>
      </c>
      <c r="L389">
        <f>ROUND(calls[[#This Row],[Satisfaction Rating]],0)</f>
        <v>4</v>
      </c>
    </row>
    <row r="390" spans="2:12" x14ac:dyDescent="0.35">
      <c r="B390" s="24" t="s">
        <v>412</v>
      </c>
      <c r="C390" s="4" t="s">
        <v>18</v>
      </c>
      <c r="D390" s="4">
        <v>88</v>
      </c>
      <c r="E390" s="5" t="s">
        <v>11</v>
      </c>
      <c r="F390" s="10">
        <v>45036</v>
      </c>
      <c r="G390" s="4">
        <v>35</v>
      </c>
      <c r="H390" s="25">
        <v>3.8</v>
      </c>
      <c r="I390">
        <f>IF(MONTH(calls[[#This Row],[Date of Call]])&lt;=6,YEAR(calls[[#This Row],[Date of Call]]),YEAR(calls[[#This Row],[Date of Call]])+1)</f>
        <v>2023</v>
      </c>
      <c r="J390" t="str">
        <f>TEXT(calls[[#This Row],[Date of Call]],"DDDD")</f>
        <v>Thursday</v>
      </c>
      <c r="K390" t="str">
        <f>_xlfn.IFS(calls[[#This Row],[Duration]]&lt;=10,"Under 10 mins",calls[[#This Row],[Duration]]&lt;=30,"10 to 30 ",calls[[#This Row],[Duration]]&lt;=60,"30 to 60 mins",calls[[#This Row],[Duration]]&lt;=120,"1 to 2 hours",TRUE,"More than 2 hours")</f>
        <v>1 to 2 hours</v>
      </c>
      <c r="L390">
        <f>ROUND(calls[[#This Row],[Satisfaction Rating]],0)</f>
        <v>4</v>
      </c>
    </row>
    <row r="391" spans="2:12" x14ac:dyDescent="0.35">
      <c r="B391" s="24" t="s">
        <v>413</v>
      </c>
      <c r="C391" s="4" t="s">
        <v>19</v>
      </c>
      <c r="D391" s="4">
        <v>116</v>
      </c>
      <c r="E391" s="5" t="s">
        <v>11</v>
      </c>
      <c r="F391" s="10">
        <v>45036</v>
      </c>
      <c r="G391" s="4">
        <v>132</v>
      </c>
      <c r="H391" s="25">
        <v>5</v>
      </c>
      <c r="I391">
        <f>IF(MONTH(calls[[#This Row],[Date of Call]])&lt;=6,YEAR(calls[[#This Row],[Date of Call]]),YEAR(calls[[#This Row],[Date of Call]])+1)</f>
        <v>2023</v>
      </c>
      <c r="J391" t="str">
        <f>TEXT(calls[[#This Row],[Date of Call]],"DDDD")</f>
        <v>Thursday</v>
      </c>
      <c r="K391" t="str">
        <f>_xlfn.IFS(calls[[#This Row],[Duration]]&lt;=10,"Under 10 mins",calls[[#This Row],[Duration]]&lt;=30,"10 to 30 ",calls[[#This Row],[Duration]]&lt;=60,"30 to 60 mins",calls[[#This Row],[Duration]]&lt;=120,"1 to 2 hours",TRUE,"More than 2 hours")</f>
        <v>1 to 2 hours</v>
      </c>
      <c r="L391">
        <f>ROUND(calls[[#This Row],[Satisfaction Rating]],0)</f>
        <v>5</v>
      </c>
    </row>
    <row r="392" spans="2:12" x14ac:dyDescent="0.35">
      <c r="B392" s="24" t="s">
        <v>414</v>
      </c>
      <c r="C392" s="4" t="s">
        <v>12</v>
      </c>
      <c r="D392" s="4">
        <v>82</v>
      </c>
      <c r="E392" s="5" t="s">
        <v>10</v>
      </c>
      <c r="F392" s="10">
        <v>45037</v>
      </c>
      <c r="G392" s="4">
        <v>144</v>
      </c>
      <c r="H392" s="25">
        <v>3.3</v>
      </c>
      <c r="I392">
        <f>IF(MONTH(calls[[#This Row],[Date of Call]])&lt;=6,YEAR(calls[[#This Row],[Date of Call]]),YEAR(calls[[#This Row],[Date of Call]])+1)</f>
        <v>2023</v>
      </c>
      <c r="J392" t="str">
        <f>TEXT(calls[[#This Row],[Date of Call]],"DDDD")</f>
        <v>Friday</v>
      </c>
      <c r="K392" t="str">
        <f>_xlfn.IFS(calls[[#This Row],[Duration]]&lt;=10,"Under 10 mins",calls[[#This Row],[Duration]]&lt;=30,"10 to 30 ",calls[[#This Row],[Duration]]&lt;=60,"30 to 60 mins",calls[[#This Row],[Duration]]&lt;=120,"1 to 2 hours",TRUE,"More than 2 hours")</f>
        <v>1 to 2 hours</v>
      </c>
      <c r="L392">
        <f>ROUND(calls[[#This Row],[Satisfaction Rating]],0)</f>
        <v>3</v>
      </c>
    </row>
    <row r="393" spans="2:12" x14ac:dyDescent="0.35">
      <c r="B393" s="24" t="s">
        <v>415</v>
      </c>
      <c r="C393" s="4" t="s">
        <v>5</v>
      </c>
      <c r="D393" s="4">
        <v>99</v>
      </c>
      <c r="E393" s="5" t="s">
        <v>9</v>
      </c>
      <c r="F393" s="10">
        <v>45037</v>
      </c>
      <c r="G393" s="4">
        <v>48</v>
      </c>
      <c r="H393" s="25">
        <v>5</v>
      </c>
      <c r="I393">
        <f>IF(MONTH(calls[[#This Row],[Date of Call]])&lt;=6,YEAR(calls[[#This Row],[Date of Call]]),YEAR(calls[[#This Row],[Date of Call]])+1)</f>
        <v>2023</v>
      </c>
      <c r="J393" t="str">
        <f>TEXT(calls[[#This Row],[Date of Call]],"DDDD")</f>
        <v>Friday</v>
      </c>
      <c r="K393" t="str">
        <f>_xlfn.IFS(calls[[#This Row],[Duration]]&lt;=10,"Under 10 mins",calls[[#This Row],[Duration]]&lt;=30,"10 to 30 ",calls[[#This Row],[Duration]]&lt;=60,"30 to 60 mins",calls[[#This Row],[Duration]]&lt;=120,"1 to 2 hours",TRUE,"More than 2 hours")</f>
        <v>1 to 2 hours</v>
      </c>
      <c r="L393">
        <f>ROUND(calls[[#This Row],[Satisfaction Rating]],0)</f>
        <v>5</v>
      </c>
    </row>
    <row r="394" spans="2:12" x14ac:dyDescent="0.35">
      <c r="B394" s="24" t="s">
        <v>416</v>
      </c>
      <c r="C394" s="4" t="s">
        <v>5</v>
      </c>
      <c r="D394" s="4">
        <v>55</v>
      </c>
      <c r="E394" s="5" t="s">
        <v>10</v>
      </c>
      <c r="F394" s="10">
        <v>45037</v>
      </c>
      <c r="G394" s="4">
        <v>200</v>
      </c>
      <c r="H394" s="25">
        <v>2.2999999999999998</v>
      </c>
      <c r="I394">
        <f>IF(MONTH(calls[[#This Row],[Date of Call]])&lt;=6,YEAR(calls[[#This Row],[Date of Call]]),YEAR(calls[[#This Row],[Date of Call]])+1)</f>
        <v>2023</v>
      </c>
      <c r="J394" t="str">
        <f>TEXT(calls[[#This Row],[Date of Call]],"DDDD")</f>
        <v>Friday</v>
      </c>
      <c r="K394" t="str">
        <f>_xlfn.IFS(calls[[#This Row],[Duration]]&lt;=10,"Under 10 mins",calls[[#This Row],[Duration]]&lt;=30,"10 to 30 ",calls[[#This Row],[Duration]]&lt;=60,"30 to 60 mins",calls[[#This Row],[Duration]]&lt;=120,"1 to 2 hours",TRUE,"More than 2 hours")</f>
        <v>30 to 60 mins</v>
      </c>
      <c r="L394">
        <f>ROUND(calls[[#This Row],[Satisfaction Rating]],0)</f>
        <v>2</v>
      </c>
    </row>
    <row r="395" spans="2:12" x14ac:dyDescent="0.35">
      <c r="B395" s="24" t="s">
        <v>417</v>
      </c>
      <c r="C395" s="4" t="s">
        <v>7</v>
      </c>
      <c r="D395" s="4">
        <v>61</v>
      </c>
      <c r="E395" s="5" t="s">
        <v>6</v>
      </c>
      <c r="F395" s="10">
        <v>45037</v>
      </c>
      <c r="G395" s="4">
        <v>38</v>
      </c>
      <c r="H395" s="25">
        <v>4.8</v>
      </c>
      <c r="I395">
        <f>IF(MONTH(calls[[#This Row],[Date of Call]])&lt;=6,YEAR(calls[[#This Row],[Date of Call]]),YEAR(calls[[#This Row],[Date of Call]])+1)</f>
        <v>2023</v>
      </c>
      <c r="J395" t="str">
        <f>TEXT(calls[[#This Row],[Date of Call]],"DDDD")</f>
        <v>Friday</v>
      </c>
      <c r="K395" t="str">
        <f>_xlfn.IFS(calls[[#This Row],[Duration]]&lt;=10,"Under 10 mins",calls[[#This Row],[Duration]]&lt;=30,"10 to 30 ",calls[[#This Row],[Duration]]&lt;=60,"30 to 60 mins",calls[[#This Row],[Duration]]&lt;=120,"1 to 2 hours",TRUE,"More than 2 hours")</f>
        <v>1 to 2 hours</v>
      </c>
      <c r="L395">
        <f>ROUND(calls[[#This Row],[Satisfaction Rating]],0)</f>
        <v>5</v>
      </c>
    </row>
    <row r="396" spans="2:12" x14ac:dyDescent="0.35">
      <c r="B396" s="24" t="s">
        <v>418</v>
      </c>
      <c r="C396" s="4" t="s">
        <v>19</v>
      </c>
      <c r="D396" s="4">
        <v>36</v>
      </c>
      <c r="E396" s="5" t="s">
        <v>13</v>
      </c>
      <c r="F396" s="10">
        <v>45037</v>
      </c>
      <c r="G396" s="4">
        <v>81</v>
      </c>
      <c r="H396" s="25">
        <v>3.7</v>
      </c>
      <c r="I396">
        <f>IF(MONTH(calls[[#This Row],[Date of Call]])&lt;=6,YEAR(calls[[#This Row],[Date of Call]]),YEAR(calls[[#This Row],[Date of Call]])+1)</f>
        <v>2023</v>
      </c>
      <c r="J396" t="str">
        <f>TEXT(calls[[#This Row],[Date of Call]],"DDDD")</f>
        <v>Friday</v>
      </c>
      <c r="K396" t="str">
        <f>_xlfn.IFS(calls[[#This Row],[Duration]]&lt;=10,"Under 10 mins",calls[[#This Row],[Duration]]&lt;=30,"10 to 30 ",calls[[#This Row],[Duration]]&lt;=60,"30 to 60 mins",calls[[#This Row],[Duration]]&lt;=120,"1 to 2 hours",TRUE,"More than 2 hours")</f>
        <v>30 to 60 mins</v>
      </c>
      <c r="L396">
        <f>ROUND(calls[[#This Row],[Satisfaction Rating]],0)</f>
        <v>4</v>
      </c>
    </row>
    <row r="397" spans="2:12" x14ac:dyDescent="0.35">
      <c r="B397" s="24" t="s">
        <v>419</v>
      </c>
      <c r="C397" s="4" t="s">
        <v>12</v>
      </c>
      <c r="D397" s="4">
        <v>123</v>
      </c>
      <c r="E397" s="5" t="s">
        <v>11</v>
      </c>
      <c r="F397" s="10">
        <v>45037</v>
      </c>
      <c r="G397" s="4">
        <v>120</v>
      </c>
      <c r="H397" s="25">
        <v>4.2</v>
      </c>
      <c r="I397">
        <f>IF(MONTH(calls[[#This Row],[Date of Call]])&lt;=6,YEAR(calls[[#This Row],[Date of Call]]),YEAR(calls[[#This Row],[Date of Call]])+1)</f>
        <v>2023</v>
      </c>
      <c r="J397" t="str">
        <f>TEXT(calls[[#This Row],[Date of Call]],"DDDD")</f>
        <v>Friday</v>
      </c>
      <c r="K397" t="str">
        <f>_xlfn.IFS(calls[[#This Row],[Duration]]&lt;=10,"Under 10 mins",calls[[#This Row],[Duration]]&lt;=30,"10 to 30 ",calls[[#This Row],[Duration]]&lt;=60,"30 to 60 mins",calls[[#This Row],[Duration]]&lt;=120,"1 to 2 hours",TRUE,"More than 2 hours")</f>
        <v>More than 2 hours</v>
      </c>
      <c r="L397">
        <f>ROUND(calls[[#This Row],[Satisfaction Rating]],0)</f>
        <v>4</v>
      </c>
    </row>
    <row r="398" spans="2:12" x14ac:dyDescent="0.35">
      <c r="B398" s="24" t="s">
        <v>420</v>
      </c>
      <c r="C398" s="4" t="s">
        <v>24</v>
      </c>
      <c r="D398" s="4">
        <v>24</v>
      </c>
      <c r="E398" s="5" t="s">
        <v>6</v>
      </c>
      <c r="F398" s="10">
        <v>45037</v>
      </c>
      <c r="G398" s="4">
        <v>74</v>
      </c>
      <c r="H398" s="25">
        <v>4.8</v>
      </c>
      <c r="I398">
        <f>IF(MONTH(calls[[#This Row],[Date of Call]])&lt;=6,YEAR(calls[[#This Row],[Date of Call]]),YEAR(calls[[#This Row],[Date of Call]])+1)</f>
        <v>2023</v>
      </c>
      <c r="J398" t="str">
        <f>TEXT(calls[[#This Row],[Date of Call]],"DDDD")</f>
        <v>Friday</v>
      </c>
      <c r="K398" t="str">
        <f>_xlfn.IFS(calls[[#This Row],[Duration]]&lt;=10,"Under 10 mins",calls[[#This Row],[Duration]]&lt;=30,"10 to 30 ",calls[[#This Row],[Duration]]&lt;=60,"30 to 60 mins",calls[[#This Row],[Duration]]&lt;=120,"1 to 2 hours",TRUE,"More than 2 hours")</f>
        <v xml:space="preserve">10 to 30 </v>
      </c>
      <c r="L398">
        <f>ROUND(calls[[#This Row],[Satisfaction Rating]],0)</f>
        <v>5</v>
      </c>
    </row>
    <row r="399" spans="2:12" x14ac:dyDescent="0.35">
      <c r="B399" s="24" t="s">
        <v>421</v>
      </c>
      <c r="C399" s="4" t="s">
        <v>12</v>
      </c>
      <c r="D399" s="4">
        <v>43</v>
      </c>
      <c r="E399" s="5" t="s">
        <v>11</v>
      </c>
      <c r="F399" s="10">
        <v>45038</v>
      </c>
      <c r="G399" s="4">
        <v>128</v>
      </c>
      <c r="H399" s="25">
        <v>4.7</v>
      </c>
      <c r="I399">
        <f>IF(MONTH(calls[[#This Row],[Date of Call]])&lt;=6,YEAR(calls[[#This Row],[Date of Call]]),YEAR(calls[[#This Row],[Date of Call]])+1)</f>
        <v>2023</v>
      </c>
      <c r="J399" t="str">
        <f>TEXT(calls[[#This Row],[Date of Call]],"DDDD")</f>
        <v>Saturday</v>
      </c>
      <c r="K399" t="str">
        <f>_xlfn.IFS(calls[[#This Row],[Duration]]&lt;=10,"Under 10 mins",calls[[#This Row],[Duration]]&lt;=30,"10 to 30 ",calls[[#This Row],[Duration]]&lt;=60,"30 to 60 mins",calls[[#This Row],[Duration]]&lt;=120,"1 to 2 hours",TRUE,"More than 2 hours")</f>
        <v>30 to 60 mins</v>
      </c>
      <c r="L399">
        <f>ROUND(calls[[#This Row],[Satisfaction Rating]],0)</f>
        <v>5</v>
      </c>
    </row>
    <row r="400" spans="2:12" x14ac:dyDescent="0.35">
      <c r="B400" s="24" t="s">
        <v>422</v>
      </c>
      <c r="C400" s="4" t="s">
        <v>21</v>
      </c>
      <c r="D400" s="4">
        <v>95</v>
      </c>
      <c r="E400" s="5" t="s">
        <v>9</v>
      </c>
      <c r="F400" s="10">
        <v>45038</v>
      </c>
      <c r="G400" s="4">
        <v>21</v>
      </c>
      <c r="H400" s="25">
        <v>3.9</v>
      </c>
      <c r="I400">
        <f>IF(MONTH(calls[[#This Row],[Date of Call]])&lt;=6,YEAR(calls[[#This Row],[Date of Call]]),YEAR(calls[[#This Row],[Date of Call]])+1)</f>
        <v>2023</v>
      </c>
      <c r="J400" t="str">
        <f>TEXT(calls[[#This Row],[Date of Call]],"DDDD")</f>
        <v>Saturday</v>
      </c>
      <c r="K400" t="str">
        <f>_xlfn.IFS(calls[[#This Row],[Duration]]&lt;=10,"Under 10 mins",calls[[#This Row],[Duration]]&lt;=30,"10 to 30 ",calls[[#This Row],[Duration]]&lt;=60,"30 to 60 mins",calls[[#This Row],[Duration]]&lt;=120,"1 to 2 hours",TRUE,"More than 2 hours")</f>
        <v>1 to 2 hours</v>
      </c>
      <c r="L400">
        <f>ROUND(calls[[#This Row],[Satisfaction Rating]],0)</f>
        <v>4</v>
      </c>
    </row>
    <row r="401" spans="2:12" x14ac:dyDescent="0.35">
      <c r="B401" s="24" t="s">
        <v>423</v>
      </c>
      <c r="C401" s="4" t="s">
        <v>5</v>
      </c>
      <c r="D401" s="4">
        <v>53</v>
      </c>
      <c r="E401" s="5" t="s">
        <v>11</v>
      </c>
      <c r="F401" s="10">
        <v>45038</v>
      </c>
      <c r="G401" s="4">
        <v>110</v>
      </c>
      <c r="H401" s="25">
        <v>4.3</v>
      </c>
      <c r="I401">
        <f>IF(MONTH(calls[[#This Row],[Date of Call]])&lt;=6,YEAR(calls[[#This Row],[Date of Call]]),YEAR(calls[[#This Row],[Date of Call]])+1)</f>
        <v>2023</v>
      </c>
      <c r="J401" t="str">
        <f>TEXT(calls[[#This Row],[Date of Call]],"DDDD")</f>
        <v>Saturday</v>
      </c>
      <c r="K401" t="str">
        <f>_xlfn.IFS(calls[[#This Row],[Duration]]&lt;=10,"Under 10 mins",calls[[#This Row],[Duration]]&lt;=30,"10 to 30 ",calls[[#This Row],[Duration]]&lt;=60,"30 to 60 mins",calls[[#This Row],[Duration]]&lt;=120,"1 to 2 hours",TRUE,"More than 2 hours")</f>
        <v>30 to 60 mins</v>
      </c>
      <c r="L401">
        <f>ROUND(calls[[#This Row],[Satisfaction Rating]],0)</f>
        <v>4</v>
      </c>
    </row>
    <row r="402" spans="2:12" x14ac:dyDescent="0.35">
      <c r="B402" s="24" t="s">
        <v>424</v>
      </c>
      <c r="C402" s="4" t="s">
        <v>12</v>
      </c>
      <c r="D402" s="4">
        <v>113</v>
      </c>
      <c r="E402" s="5" t="s">
        <v>11</v>
      </c>
      <c r="F402" s="10">
        <v>45038</v>
      </c>
      <c r="G402" s="4">
        <v>145</v>
      </c>
      <c r="H402" s="25">
        <v>4</v>
      </c>
      <c r="I402">
        <f>IF(MONTH(calls[[#This Row],[Date of Call]])&lt;=6,YEAR(calls[[#This Row],[Date of Call]]),YEAR(calls[[#This Row],[Date of Call]])+1)</f>
        <v>2023</v>
      </c>
      <c r="J402" t="str">
        <f>TEXT(calls[[#This Row],[Date of Call]],"DDDD")</f>
        <v>Saturday</v>
      </c>
      <c r="K402" t="str">
        <f>_xlfn.IFS(calls[[#This Row],[Duration]]&lt;=10,"Under 10 mins",calls[[#This Row],[Duration]]&lt;=30,"10 to 30 ",calls[[#This Row],[Duration]]&lt;=60,"30 to 60 mins",calls[[#This Row],[Duration]]&lt;=120,"1 to 2 hours",TRUE,"More than 2 hours")</f>
        <v>1 to 2 hours</v>
      </c>
      <c r="L402">
        <f>ROUND(calls[[#This Row],[Satisfaction Rating]],0)</f>
        <v>4</v>
      </c>
    </row>
    <row r="403" spans="2:12" x14ac:dyDescent="0.35">
      <c r="B403" s="24" t="s">
        <v>425</v>
      </c>
      <c r="C403" s="4" t="s">
        <v>5</v>
      </c>
      <c r="D403" s="4">
        <v>89</v>
      </c>
      <c r="E403" s="5" t="s">
        <v>13</v>
      </c>
      <c r="F403" s="10">
        <v>45038</v>
      </c>
      <c r="G403" s="4">
        <v>129</v>
      </c>
      <c r="H403" s="25">
        <v>4</v>
      </c>
      <c r="I403">
        <f>IF(MONTH(calls[[#This Row],[Date of Call]])&lt;=6,YEAR(calls[[#This Row],[Date of Call]]),YEAR(calls[[#This Row],[Date of Call]])+1)</f>
        <v>2023</v>
      </c>
      <c r="J403" t="str">
        <f>TEXT(calls[[#This Row],[Date of Call]],"DDDD")</f>
        <v>Saturday</v>
      </c>
      <c r="K403" t="str">
        <f>_xlfn.IFS(calls[[#This Row],[Duration]]&lt;=10,"Under 10 mins",calls[[#This Row],[Duration]]&lt;=30,"10 to 30 ",calls[[#This Row],[Duration]]&lt;=60,"30 to 60 mins",calls[[#This Row],[Duration]]&lt;=120,"1 to 2 hours",TRUE,"More than 2 hours")</f>
        <v>1 to 2 hours</v>
      </c>
      <c r="L403">
        <f>ROUND(calls[[#This Row],[Satisfaction Rating]],0)</f>
        <v>4</v>
      </c>
    </row>
    <row r="404" spans="2:12" x14ac:dyDescent="0.35">
      <c r="B404" s="24" t="s">
        <v>426</v>
      </c>
      <c r="C404" s="4" t="s">
        <v>18</v>
      </c>
      <c r="D404" s="4">
        <v>84</v>
      </c>
      <c r="E404" s="5" t="s">
        <v>10</v>
      </c>
      <c r="F404" s="10">
        <v>45038</v>
      </c>
      <c r="G404" s="4">
        <v>156</v>
      </c>
      <c r="H404" s="25">
        <v>3.2</v>
      </c>
      <c r="I404">
        <f>IF(MONTH(calls[[#This Row],[Date of Call]])&lt;=6,YEAR(calls[[#This Row],[Date of Call]]),YEAR(calls[[#This Row],[Date of Call]])+1)</f>
        <v>2023</v>
      </c>
      <c r="J404" t="str">
        <f>TEXT(calls[[#This Row],[Date of Call]],"DDDD")</f>
        <v>Saturday</v>
      </c>
      <c r="K404" t="str">
        <f>_xlfn.IFS(calls[[#This Row],[Duration]]&lt;=10,"Under 10 mins",calls[[#This Row],[Duration]]&lt;=30,"10 to 30 ",calls[[#This Row],[Duration]]&lt;=60,"30 to 60 mins",calls[[#This Row],[Duration]]&lt;=120,"1 to 2 hours",TRUE,"More than 2 hours")</f>
        <v>1 to 2 hours</v>
      </c>
      <c r="L404">
        <f>ROUND(calls[[#This Row],[Satisfaction Rating]],0)</f>
        <v>3</v>
      </c>
    </row>
    <row r="405" spans="2:12" x14ac:dyDescent="0.35">
      <c r="B405" s="24" t="s">
        <v>427</v>
      </c>
      <c r="C405" s="4" t="s">
        <v>24</v>
      </c>
      <c r="D405" s="4">
        <v>130</v>
      </c>
      <c r="E405" s="5" t="s">
        <v>11</v>
      </c>
      <c r="F405" s="10">
        <v>45039</v>
      </c>
      <c r="G405" s="4">
        <v>120</v>
      </c>
      <c r="H405" s="25">
        <v>3.8</v>
      </c>
      <c r="I405">
        <f>IF(MONTH(calls[[#This Row],[Date of Call]])&lt;=6,YEAR(calls[[#This Row],[Date of Call]]),YEAR(calls[[#This Row],[Date of Call]])+1)</f>
        <v>2023</v>
      </c>
      <c r="J405" t="str">
        <f>TEXT(calls[[#This Row],[Date of Call]],"DDDD")</f>
        <v>Sunday</v>
      </c>
      <c r="K405" t="str">
        <f>_xlfn.IFS(calls[[#This Row],[Duration]]&lt;=10,"Under 10 mins",calls[[#This Row],[Duration]]&lt;=30,"10 to 30 ",calls[[#This Row],[Duration]]&lt;=60,"30 to 60 mins",calls[[#This Row],[Duration]]&lt;=120,"1 to 2 hours",TRUE,"More than 2 hours")</f>
        <v>More than 2 hours</v>
      </c>
      <c r="L405">
        <f>ROUND(calls[[#This Row],[Satisfaction Rating]],0)</f>
        <v>4</v>
      </c>
    </row>
    <row r="406" spans="2:12" x14ac:dyDescent="0.35">
      <c r="B406" s="24" t="s">
        <v>428</v>
      </c>
      <c r="C406" s="4" t="s">
        <v>21</v>
      </c>
      <c r="D406" s="4">
        <v>163</v>
      </c>
      <c r="E406" s="5" t="s">
        <v>13</v>
      </c>
      <c r="F406" s="10">
        <v>45039</v>
      </c>
      <c r="G406" s="4">
        <v>62</v>
      </c>
      <c r="H406" s="25">
        <v>3.4</v>
      </c>
      <c r="I406">
        <f>IF(MONTH(calls[[#This Row],[Date of Call]])&lt;=6,YEAR(calls[[#This Row],[Date of Call]]),YEAR(calls[[#This Row],[Date of Call]])+1)</f>
        <v>2023</v>
      </c>
      <c r="J406" t="str">
        <f>TEXT(calls[[#This Row],[Date of Call]],"DDDD")</f>
        <v>Sunday</v>
      </c>
      <c r="K406" t="str">
        <f>_xlfn.IFS(calls[[#This Row],[Duration]]&lt;=10,"Under 10 mins",calls[[#This Row],[Duration]]&lt;=30,"10 to 30 ",calls[[#This Row],[Duration]]&lt;=60,"30 to 60 mins",calls[[#This Row],[Duration]]&lt;=120,"1 to 2 hours",TRUE,"More than 2 hours")</f>
        <v>More than 2 hours</v>
      </c>
      <c r="L406">
        <f>ROUND(calls[[#This Row],[Satisfaction Rating]],0)</f>
        <v>3</v>
      </c>
    </row>
    <row r="407" spans="2:12" x14ac:dyDescent="0.35">
      <c r="B407" s="24" t="s">
        <v>429</v>
      </c>
      <c r="C407" s="4" t="s">
        <v>22</v>
      </c>
      <c r="D407" s="4">
        <v>127</v>
      </c>
      <c r="E407" s="5" t="s">
        <v>11</v>
      </c>
      <c r="F407" s="10">
        <v>45039</v>
      </c>
      <c r="G407" s="4">
        <v>160</v>
      </c>
      <c r="H407" s="25">
        <v>3.2</v>
      </c>
      <c r="I407">
        <f>IF(MONTH(calls[[#This Row],[Date of Call]])&lt;=6,YEAR(calls[[#This Row],[Date of Call]]),YEAR(calls[[#This Row],[Date of Call]])+1)</f>
        <v>2023</v>
      </c>
      <c r="J407" t="str">
        <f>TEXT(calls[[#This Row],[Date of Call]],"DDDD")</f>
        <v>Sunday</v>
      </c>
      <c r="K407" t="str">
        <f>_xlfn.IFS(calls[[#This Row],[Duration]]&lt;=10,"Under 10 mins",calls[[#This Row],[Duration]]&lt;=30,"10 to 30 ",calls[[#This Row],[Duration]]&lt;=60,"30 to 60 mins",calls[[#This Row],[Duration]]&lt;=120,"1 to 2 hours",TRUE,"More than 2 hours")</f>
        <v>More than 2 hours</v>
      </c>
      <c r="L407">
        <f>ROUND(calls[[#This Row],[Satisfaction Rating]],0)</f>
        <v>3</v>
      </c>
    </row>
    <row r="408" spans="2:12" x14ac:dyDescent="0.35">
      <c r="B408" s="24" t="s">
        <v>430</v>
      </c>
      <c r="C408" s="4" t="s">
        <v>12</v>
      </c>
      <c r="D408" s="4">
        <v>50</v>
      </c>
      <c r="E408" s="5" t="s">
        <v>11</v>
      </c>
      <c r="F408" s="10">
        <v>45039</v>
      </c>
      <c r="G408" s="4">
        <v>56</v>
      </c>
      <c r="H408" s="25">
        <v>4.7</v>
      </c>
      <c r="I408">
        <f>IF(MONTH(calls[[#This Row],[Date of Call]])&lt;=6,YEAR(calls[[#This Row],[Date of Call]]),YEAR(calls[[#This Row],[Date of Call]])+1)</f>
        <v>2023</v>
      </c>
      <c r="J408" t="str">
        <f>TEXT(calls[[#This Row],[Date of Call]],"DDDD")</f>
        <v>Sunday</v>
      </c>
      <c r="K408" t="str">
        <f>_xlfn.IFS(calls[[#This Row],[Duration]]&lt;=10,"Under 10 mins",calls[[#This Row],[Duration]]&lt;=30,"10 to 30 ",calls[[#This Row],[Duration]]&lt;=60,"30 to 60 mins",calls[[#This Row],[Duration]]&lt;=120,"1 to 2 hours",TRUE,"More than 2 hours")</f>
        <v>30 to 60 mins</v>
      </c>
      <c r="L408">
        <f>ROUND(calls[[#This Row],[Satisfaction Rating]],0)</f>
        <v>5</v>
      </c>
    </row>
    <row r="409" spans="2:12" x14ac:dyDescent="0.35">
      <c r="B409" s="24" t="s">
        <v>431</v>
      </c>
      <c r="C409" s="4" t="s">
        <v>15</v>
      </c>
      <c r="D409" s="4">
        <v>88</v>
      </c>
      <c r="E409" s="5" t="s">
        <v>6</v>
      </c>
      <c r="F409" s="10">
        <v>45039</v>
      </c>
      <c r="G409" s="4">
        <v>72</v>
      </c>
      <c r="H409" s="25">
        <v>4</v>
      </c>
      <c r="I409">
        <f>IF(MONTH(calls[[#This Row],[Date of Call]])&lt;=6,YEAR(calls[[#This Row],[Date of Call]]),YEAR(calls[[#This Row],[Date of Call]])+1)</f>
        <v>2023</v>
      </c>
      <c r="J409" t="str">
        <f>TEXT(calls[[#This Row],[Date of Call]],"DDDD")</f>
        <v>Sunday</v>
      </c>
      <c r="K409" t="str">
        <f>_xlfn.IFS(calls[[#This Row],[Duration]]&lt;=10,"Under 10 mins",calls[[#This Row],[Duration]]&lt;=30,"10 to 30 ",calls[[#This Row],[Duration]]&lt;=60,"30 to 60 mins",calls[[#This Row],[Duration]]&lt;=120,"1 to 2 hours",TRUE,"More than 2 hours")</f>
        <v>1 to 2 hours</v>
      </c>
      <c r="L409">
        <f>ROUND(calls[[#This Row],[Satisfaction Rating]],0)</f>
        <v>4</v>
      </c>
    </row>
    <row r="410" spans="2:12" x14ac:dyDescent="0.35">
      <c r="B410" s="24" t="s">
        <v>432</v>
      </c>
      <c r="C410" s="4" t="s">
        <v>12</v>
      </c>
      <c r="D410" s="4">
        <v>139</v>
      </c>
      <c r="E410" s="5" t="s">
        <v>9</v>
      </c>
      <c r="F410" s="10">
        <v>45040</v>
      </c>
      <c r="G410" s="4">
        <v>81</v>
      </c>
      <c r="H410" s="25">
        <v>4.8</v>
      </c>
      <c r="I410">
        <f>IF(MONTH(calls[[#This Row],[Date of Call]])&lt;=6,YEAR(calls[[#This Row],[Date of Call]]),YEAR(calls[[#This Row],[Date of Call]])+1)</f>
        <v>2023</v>
      </c>
      <c r="J410" t="str">
        <f>TEXT(calls[[#This Row],[Date of Call]],"DDDD")</f>
        <v>Monday</v>
      </c>
      <c r="K410" t="str">
        <f>_xlfn.IFS(calls[[#This Row],[Duration]]&lt;=10,"Under 10 mins",calls[[#This Row],[Duration]]&lt;=30,"10 to 30 ",calls[[#This Row],[Duration]]&lt;=60,"30 to 60 mins",calls[[#This Row],[Duration]]&lt;=120,"1 to 2 hours",TRUE,"More than 2 hours")</f>
        <v>More than 2 hours</v>
      </c>
      <c r="L410">
        <f>ROUND(calls[[#This Row],[Satisfaction Rating]],0)</f>
        <v>5</v>
      </c>
    </row>
    <row r="411" spans="2:12" x14ac:dyDescent="0.35">
      <c r="B411" s="24" t="s">
        <v>433</v>
      </c>
      <c r="C411" s="4" t="s">
        <v>21</v>
      </c>
      <c r="D411" s="4">
        <v>111</v>
      </c>
      <c r="E411" s="5" t="s">
        <v>11</v>
      </c>
      <c r="F411" s="10">
        <v>45040</v>
      </c>
      <c r="G411" s="4">
        <v>144</v>
      </c>
      <c r="H411" s="25">
        <v>3.9</v>
      </c>
      <c r="I411">
        <f>IF(MONTH(calls[[#This Row],[Date of Call]])&lt;=6,YEAR(calls[[#This Row],[Date of Call]]),YEAR(calls[[#This Row],[Date of Call]])+1)</f>
        <v>2023</v>
      </c>
      <c r="J411" t="str">
        <f>TEXT(calls[[#This Row],[Date of Call]],"DDDD")</f>
        <v>Monday</v>
      </c>
      <c r="K411" t="str">
        <f>_xlfn.IFS(calls[[#This Row],[Duration]]&lt;=10,"Under 10 mins",calls[[#This Row],[Duration]]&lt;=30,"10 to 30 ",calls[[#This Row],[Duration]]&lt;=60,"30 to 60 mins",calls[[#This Row],[Duration]]&lt;=120,"1 to 2 hours",TRUE,"More than 2 hours")</f>
        <v>1 to 2 hours</v>
      </c>
      <c r="L411">
        <f>ROUND(calls[[#This Row],[Satisfaction Rating]],0)</f>
        <v>4</v>
      </c>
    </row>
    <row r="412" spans="2:12" x14ac:dyDescent="0.35">
      <c r="B412" s="24" t="s">
        <v>434</v>
      </c>
      <c r="C412" s="4" t="s">
        <v>23</v>
      </c>
      <c r="D412" s="4">
        <v>115</v>
      </c>
      <c r="E412" s="5" t="s">
        <v>9</v>
      </c>
      <c r="F412" s="10">
        <v>45040</v>
      </c>
      <c r="G412" s="4">
        <v>111</v>
      </c>
      <c r="H412" s="25">
        <v>4.3</v>
      </c>
      <c r="I412">
        <f>IF(MONTH(calls[[#This Row],[Date of Call]])&lt;=6,YEAR(calls[[#This Row],[Date of Call]]),YEAR(calls[[#This Row],[Date of Call]])+1)</f>
        <v>2023</v>
      </c>
      <c r="J412" t="str">
        <f>TEXT(calls[[#This Row],[Date of Call]],"DDDD")</f>
        <v>Monday</v>
      </c>
      <c r="K412" t="str">
        <f>_xlfn.IFS(calls[[#This Row],[Duration]]&lt;=10,"Under 10 mins",calls[[#This Row],[Duration]]&lt;=30,"10 to 30 ",calls[[#This Row],[Duration]]&lt;=60,"30 to 60 mins",calls[[#This Row],[Duration]]&lt;=120,"1 to 2 hours",TRUE,"More than 2 hours")</f>
        <v>1 to 2 hours</v>
      </c>
      <c r="L412">
        <f>ROUND(calls[[#This Row],[Satisfaction Rating]],0)</f>
        <v>4</v>
      </c>
    </row>
    <row r="413" spans="2:12" x14ac:dyDescent="0.35">
      <c r="B413" s="24" t="s">
        <v>435</v>
      </c>
      <c r="C413" s="4" t="s">
        <v>5</v>
      </c>
      <c r="D413" s="4">
        <v>26</v>
      </c>
      <c r="E413" s="5" t="s">
        <v>13</v>
      </c>
      <c r="F413" s="10">
        <v>45040</v>
      </c>
      <c r="G413" s="4">
        <v>43</v>
      </c>
      <c r="H413" s="25">
        <v>4.2</v>
      </c>
      <c r="I413">
        <f>IF(MONTH(calls[[#This Row],[Date of Call]])&lt;=6,YEAR(calls[[#This Row],[Date of Call]]),YEAR(calls[[#This Row],[Date of Call]])+1)</f>
        <v>2023</v>
      </c>
      <c r="J413" t="str">
        <f>TEXT(calls[[#This Row],[Date of Call]],"DDDD")</f>
        <v>Monday</v>
      </c>
      <c r="K413" t="str">
        <f>_xlfn.IFS(calls[[#This Row],[Duration]]&lt;=10,"Under 10 mins",calls[[#This Row],[Duration]]&lt;=30,"10 to 30 ",calls[[#This Row],[Duration]]&lt;=60,"30 to 60 mins",calls[[#This Row],[Duration]]&lt;=120,"1 to 2 hours",TRUE,"More than 2 hours")</f>
        <v xml:space="preserve">10 to 30 </v>
      </c>
      <c r="L413">
        <f>ROUND(calls[[#This Row],[Satisfaction Rating]],0)</f>
        <v>4</v>
      </c>
    </row>
    <row r="414" spans="2:12" x14ac:dyDescent="0.35">
      <c r="B414" s="24" t="s">
        <v>436</v>
      </c>
      <c r="C414" s="4" t="s">
        <v>18</v>
      </c>
      <c r="D414" s="4">
        <v>131</v>
      </c>
      <c r="E414" s="5" t="s">
        <v>6</v>
      </c>
      <c r="F414" s="10">
        <v>45040</v>
      </c>
      <c r="G414" s="4">
        <v>41</v>
      </c>
      <c r="H414" s="25">
        <v>4.9000000000000004</v>
      </c>
      <c r="I414">
        <f>IF(MONTH(calls[[#This Row],[Date of Call]])&lt;=6,YEAR(calls[[#This Row],[Date of Call]]),YEAR(calls[[#This Row],[Date of Call]])+1)</f>
        <v>2023</v>
      </c>
      <c r="J414" t="str">
        <f>TEXT(calls[[#This Row],[Date of Call]],"DDDD")</f>
        <v>Monday</v>
      </c>
      <c r="K414" t="str">
        <f>_xlfn.IFS(calls[[#This Row],[Duration]]&lt;=10,"Under 10 mins",calls[[#This Row],[Duration]]&lt;=30,"10 to 30 ",calls[[#This Row],[Duration]]&lt;=60,"30 to 60 mins",calls[[#This Row],[Duration]]&lt;=120,"1 to 2 hours",TRUE,"More than 2 hours")</f>
        <v>More than 2 hours</v>
      </c>
      <c r="L414">
        <f>ROUND(calls[[#This Row],[Satisfaction Rating]],0)</f>
        <v>5</v>
      </c>
    </row>
    <row r="415" spans="2:12" x14ac:dyDescent="0.35">
      <c r="B415" s="24" t="s">
        <v>437</v>
      </c>
      <c r="C415" s="4" t="s">
        <v>23</v>
      </c>
      <c r="D415" s="4">
        <v>27</v>
      </c>
      <c r="E415" s="5" t="s">
        <v>6</v>
      </c>
      <c r="F415" s="10">
        <v>45040</v>
      </c>
      <c r="G415" s="4">
        <v>74</v>
      </c>
      <c r="H415" s="25">
        <v>4</v>
      </c>
      <c r="I415">
        <f>IF(MONTH(calls[[#This Row],[Date of Call]])&lt;=6,YEAR(calls[[#This Row],[Date of Call]]),YEAR(calls[[#This Row],[Date of Call]])+1)</f>
        <v>2023</v>
      </c>
      <c r="J415" t="str">
        <f>TEXT(calls[[#This Row],[Date of Call]],"DDDD")</f>
        <v>Monday</v>
      </c>
      <c r="K415" t="str">
        <f>_xlfn.IFS(calls[[#This Row],[Duration]]&lt;=10,"Under 10 mins",calls[[#This Row],[Duration]]&lt;=30,"10 to 30 ",calls[[#This Row],[Duration]]&lt;=60,"30 to 60 mins",calls[[#This Row],[Duration]]&lt;=120,"1 to 2 hours",TRUE,"More than 2 hours")</f>
        <v xml:space="preserve">10 to 30 </v>
      </c>
      <c r="L415">
        <f>ROUND(calls[[#This Row],[Satisfaction Rating]],0)</f>
        <v>4</v>
      </c>
    </row>
    <row r="416" spans="2:12" x14ac:dyDescent="0.35">
      <c r="B416" s="24" t="s">
        <v>438</v>
      </c>
      <c r="C416" s="4" t="s">
        <v>16</v>
      </c>
      <c r="D416" s="4">
        <v>75</v>
      </c>
      <c r="E416" s="5" t="s">
        <v>11</v>
      </c>
      <c r="F416" s="10">
        <v>45040</v>
      </c>
      <c r="G416" s="4">
        <v>43</v>
      </c>
      <c r="H416" s="25">
        <v>4.9000000000000004</v>
      </c>
      <c r="I416">
        <f>IF(MONTH(calls[[#This Row],[Date of Call]])&lt;=6,YEAR(calls[[#This Row],[Date of Call]]),YEAR(calls[[#This Row],[Date of Call]])+1)</f>
        <v>2023</v>
      </c>
      <c r="J416" t="str">
        <f>TEXT(calls[[#This Row],[Date of Call]],"DDDD")</f>
        <v>Monday</v>
      </c>
      <c r="K416" t="str">
        <f>_xlfn.IFS(calls[[#This Row],[Duration]]&lt;=10,"Under 10 mins",calls[[#This Row],[Duration]]&lt;=30,"10 to 30 ",calls[[#This Row],[Duration]]&lt;=60,"30 to 60 mins",calls[[#This Row],[Duration]]&lt;=120,"1 to 2 hours",TRUE,"More than 2 hours")</f>
        <v>1 to 2 hours</v>
      </c>
      <c r="L416">
        <f>ROUND(calls[[#This Row],[Satisfaction Rating]],0)</f>
        <v>5</v>
      </c>
    </row>
    <row r="417" spans="2:12" x14ac:dyDescent="0.35">
      <c r="B417" s="24" t="s">
        <v>439</v>
      </c>
      <c r="C417" s="4" t="s">
        <v>7</v>
      </c>
      <c r="D417" s="4">
        <v>123</v>
      </c>
      <c r="E417" s="5" t="s">
        <v>6</v>
      </c>
      <c r="F417" s="10">
        <v>45040</v>
      </c>
      <c r="G417" s="4">
        <v>128</v>
      </c>
      <c r="H417" s="25">
        <v>3.6</v>
      </c>
      <c r="I417">
        <f>IF(MONTH(calls[[#This Row],[Date of Call]])&lt;=6,YEAR(calls[[#This Row],[Date of Call]]),YEAR(calls[[#This Row],[Date of Call]])+1)</f>
        <v>2023</v>
      </c>
      <c r="J417" t="str">
        <f>TEXT(calls[[#This Row],[Date of Call]],"DDDD")</f>
        <v>Monday</v>
      </c>
      <c r="K417" t="str">
        <f>_xlfn.IFS(calls[[#This Row],[Duration]]&lt;=10,"Under 10 mins",calls[[#This Row],[Duration]]&lt;=30,"10 to 30 ",calls[[#This Row],[Duration]]&lt;=60,"30 to 60 mins",calls[[#This Row],[Duration]]&lt;=120,"1 to 2 hours",TRUE,"More than 2 hours")</f>
        <v>More than 2 hours</v>
      </c>
      <c r="L417">
        <f>ROUND(calls[[#This Row],[Satisfaction Rating]],0)</f>
        <v>4</v>
      </c>
    </row>
    <row r="418" spans="2:12" x14ac:dyDescent="0.35">
      <c r="B418" s="24" t="s">
        <v>440</v>
      </c>
      <c r="C418" s="4" t="s">
        <v>20</v>
      </c>
      <c r="D418" s="4">
        <v>129</v>
      </c>
      <c r="E418" s="5" t="s">
        <v>6</v>
      </c>
      <c r="F418" s="10">
        <v>45041</v>
      </c>
      <c r="G418" s="4">
        <v>144</v>
      </c>
      <c r="H418" s="25">
        <v>4.0999999999999996</v>
      </c>
      <c r="I418">
        <f>IF(MONTH(calls[[#This Row],[Date of Call]])&lt;=6,YEAR(calls[[#This Row],[Date of Call]]),YEAR(calls[[#This Row],[Date of Call]])+1)</f>
        <v>2023</v>
      </c>
      <c r="J418" t="str">
        <f>TEXT(calls[[#This Row],[Date of Call]],"DDDD")</f>
        <v>Tuesday</v>
      </c>
      <c r="K418" t="str">
        <f>_xlfn.IFS(calls[[#This Row],[Duration]]&lt;=10,"Under 10 mins",calls[[#This Row],[Duration]]&lt;=30,"10 to 30 ",calls[[#This Row],[Duration]]&lt;=60,"30 to 60 mins",calls[[#This Row],[Duration]]&lt;=120,"1 to 2 hours",TRUE,"More than 2 hours")</f>
        <v>More than 2 hours</v>
      </c>
      <c r="L418">
        <f>ROUND(calls[[#This Row],[Satisfaction Rating]],0)</f>
        <v>4</v>
      </c>
    </row>
    <row r="419" spans="2:12" x14ac:dyDescent="0.35">
      <c r="B419" s="24" t="s">
        <v>441</v>
      </c>
      <c r="C419" s="4" t="s">
        <v>16</v>
      </c>
      <c r="D419" s="4">
        <v>124</v>
      </c>
      <c r="E419" s="5" t="s">
        <v>9</v>
      </c>
      <c r="F419" s="10">
        <v>45041</v>
      </c>
      <c r="G419" s="4">
        <v>132</v>
      </c>
      <c r="H419" s="25">
        <v>4.9000000000000004</v>
      </c>
      <c r="I419">
        <f>IF(MONTH(calls[[#This Row],[Date of Call]])&lt;=6,YEAR(calls[[#This Row],[Date of Call]]),YEAR(calls[[#This Row],[Date of Call]])+1)</f>
        <v>2023</v>
      </c>
      <c r="J419" t="str">
        <f>TEXT(calls[[#This Row],[Date of Call]],"DDDD")</f>
        <v>Tuesday</v>
      </c>
      <c r="K419" t="str">
        <f>_xlfn.IFS(calls[[#This Row],[Duration]]&lt;=10,"Under 10 mins",calls[[#This Row],[Duration]]&lt;=30,"10 to 30 ",calls[[#This Row],[Duration]]&lt;=60,"30 to 60 mins",calls[[#This Row],[Duration]]&lt;=120,"1 to 2 hours",TRUE,"More than 2 hours")</f>
        <v>More than 2 hours</v>
      </c>
      <c r="L419">
        <f>ROUND(calls[[#This Row],[Satisfaction Rating]],0)</f>
        <v>5</v>
      </c>
    </row>
    <row r="420" spans="2:12" x14ac:dyDescent="0.35">
      <c r="B420" s="24" t="s">
        <v>442</v>
      </c>
      <c r="C420" s="4" t="s">
        <v>23</v>
      </c>
      <c r="D420" s="4">
        <v>108</v>
      </c>
      <c r="E420" s="5" t="s">
        <v>9</v>
      </c>
      <c r="F420" s="10">
        <v>45041</v>
      </c>
      <c r="G420" s="4">
        <v>180</v>
      </c>
      <c r="H420" s="25">
        <v>3.9</v>
      </c>
      <c r="I420">
        <f>IF(MONTH(calls[[#This Row],[Date of Call]])&lt;=6,YEAR(calls[[#This Row],[Date of Call]]),YEAR(calls[[#This Row],[Date of Call]])+1)</f>
        <v>2023</v>
      </c>
      <c r="J420" t="str">
        <f>TEXT(calls[[#This Row],[Date of Call]],"DDDD")</f>
        <v>Tuesday</v>
      </c>
      <c r="K420" t="str">
        <f>_xlfn.IFS(calls[[#This Row],[Duration]]&lt;=10,"Under 10 mins",calls[[#This Row],[Duration]]&lt;=30,"10 to 30 ",calls[[#This Row],[Duration]]&lt;=60,"30 to 60 mins",calls[[#This Row],[Duration]]&lt;=120,"1 to 2 hours",TRUE,"More than 2 hours")</f>
        <v>1 to 2 hours</v>
      </c>
      <c r="L420">
        <f>ROUND(calls[[#This Row],[Satisfaction Rating]],0)</f>
        <v>4</v>
      </c>
    </row>
    <row r="421" spans="2:12" x14ac:dyDescent="0.35">
      <c r="B421" s="24" t="s">
        <v>443</v>
      </c>
      <c r="C421" s="4" t="s">
        <v>8</v>
      </c>
      <c r="D421" s="4">
        <v>15</v>
      </c>
      <c r="E421" s="5" t="s">
        <v>9</v>
      </c>
      <c r="F421" s="10">
        <v>45041</v>
      </c>
      <c r="G421" s="4">
        <v>31</v>
      </c>
      <c r="H421" s="25">
        <v>4.0999999999999996</v>
      </c>
      <c r="I421">
        <f>IF(MONTH(calls[[#This Row],[Date of Call]])&lt;=6,YEAR(calls[[#This Row],[Date of Call]]),YEAR(calls[[#This Row],[Date of Call]])+1)</f>
        <v>2023</v>
      </c>
      <c r="J421" t="str">
        <f>TEXT(calls[[#This Row],[Date of Call]],"DDDD")</f>
        <v>Tuesday</v>
      </c>
      <c r="K421" t="str">
        <f>_xlfn.IFS(calls[[#This Row],[Duration]]&lt;=10,"Under 10 mins",calls[[#This Row],[Duration]]&lt;=30,"10 to 30 ",calls[[#This Row],[Duration]]&lt;=60,"30 to 60 mins",calls[[#This Row],[Duration]]&lt;=120,"1 to 2 hours",TRUE,"More than 2 hours")</f>
        <v xml:space="preserve">10 to 30 </v>
      </c>
      <c r="L421">
        <f>ROUND(calls[[#This Row],[Satisfaction Rating]],0)</f>
        <v>4</v>
      </c>
    </row>
    <row r="422" spans="2:12" x14ac:dyDescent="0.35">
      <c r="B422" s="24" t="s">
        <v>444</v>
      </c>
      <c r="C422" s="4" t="s">
        <v>23</v>
      </c>
      <c r="D422" s="4">
        <v>66</v>
      </c>
      <c r="E422" s="5" t="s">
        <v>9</v>
      </c>
      <c r="F422" s="10">
        <v>45041</v>
      </c>
      <c r="G422" s="4">
        <v>102</v>
      </c>
      <c r="H422" s="25">
        <v>3.8</v>
      </c>
      <c r="I422">
        <f>IF(MONTH(calls[[#This Row],[Date of Call]])&lt;=6,YEAR(calls[[#This Row],[Date of Call]]),YEAR(calls[[#This Row],[Date of Call]])+1)</f>
        <v>2023</v>
      </c>
      <c r="J422" t="str">
        <f>TEXT(calls[[#This Row],[Date of Call]],"DDDD")</f>
        <v>Tuesday</v>
      </c>
      <c r="K422" t="str">
        <f>_xlfn.IFS(calls[[#This Row],[Duration]]&lt;=10,"Under 10 mins",calls[[#This Row],[Duration]]&lt;=30,"10 to 30 ",calls[[#This Row],[Duration]]&lt;=60,"30 to 60 mins",calls[[#This Row],[Duration]]&lt;=120,"1 to 2 hours",TRUE,"More than 2 hours")</f>
        <v>1 to 2 hours</v>
      </c>
      <c r="L422">
        <f>ROUND(calls[[#This Row],[Satisfaction Rating]],0)</f>
        <v>4</v>
      </c>
    </row>
    <row r="423" spans="2:12" x14ac:dyDescent="0.35">
      <c r="B423" s="24" t="s">
        <v>445</v>
      </c>
      <c r="C423" s="4" t="s">
        <v>15</v>
      </c>
      <c r="D423" s="4">
        <v>126</v>
      </c>
      <c r="E423" s="5" t="s">
        <v>11</v>
      </c>
      <c r="F423" s="10">
        <v>45042</v>
      </c>
      <c r="G423" s="4">
        <v>175</v>
      </c>
      <c r="H423" s="25">
        <v>4.8</v>
      </c>
      <c r="I423">
        <f>IF(MONTH(calls[[#This Row],[Date of Call]])&lt;=6,YEAR(calls[[#This Row],[Date of Call]]),YEAR(calls[[#This Row],[Date of Call]])+1)</f>
        <v>2023</v>
      </c>
      <c r="J423" t="str">
        <f>TEXT(calls[[#This Row],[Date of Call]],"DDDD")</f>
        <v>Wednesday</v>
      </c>
      <c r="K423" t="str">
        <f>_xlfn.IFS(calls[[#This Row],[Duration]]&lt;=10,"Under 10 mins",calls[[#This Row],[Duration]]&lt;=30,"10 to 30 ",calls[[#This Row],[Duration]]&lt;=60,"30 to 60 mins",calls[[#This Row],[Duration]]&lt;=120,"1 to 2 hours",TRUE,"More than 2 hours")</f>
        <v>More than 2 hours</v>
      </c>
      <c r="L423">
        <f>ROUND(calls[[#This Row],[Satisfaction Rating]],0)</f>
        <v>5</v>
      </c>
    </row>
    <row r="424" spans="2:12" x14ac:dyDescent="0.35">
      <c r="B424" s="24" t="s">
        <v>446</v>
      </c>
      <c r="C424" s="4" t="s">
        <v>16</v>
      </c>
      <c r="D424" s="4">
        <v>26</v>
      </c>
      <c r="E424" s="5" t="s">
        <v>10</v>
      </c>
      <c r="F424" s="10">
        <v>45042</v>
      </c>
      <c r="G424" s="4">
        <v>87</v>
      </c>
      <c r="H424" s="25">
        <v>4.7</v>
      </c>
      <c r="I424">
        <f>IF(MONTH(calls[[#This Row],[Date of Call]])&lt;=6,YEAR(calls[[#This Row],[Date of Call]]),YEAR(calls[[#This Row],[Date of Call]])+1)</f>
        <v>2023</v>
      </c>
      <c r="J424" t="str">
        <f>TEXT(calls[[#This Row],[Date of Call]],"DDDD")</f>
        <v>Wednesday</v>
      </c>
      <c r="K424" t="str">
        <f>_xlfn.IFS(calls[[#This Row],[Duration]]&lt;=10,"Under 10 mins",calls[[#This Row],[Duration]]&lt;=30,"10 to 30 ",calls[[#This Row],[Duration]]&lt;=60,"30 to 60 mins",calls[[#This Row],[Duration]]&lt;=120,"1 to 2 hours",TRUE,"More than 2 hours")</f>
        <v xml:space="preserve">10 to 30 </v>
      </c>
      <c r="L424">
        <f>ROUND(calls[[#This Row],[Satisfaction Rating]],0)</f>
        <v>5</v>
      </c>
    </row>
    <row r="425" spans="2:12" x14ac:dyDescent="0.35">
      <c r="B425" s="24" t="s">
        <v>447</v>
      </c>
      <c r="C425" s="4" t="s">
        <v>24</v>
      </c>
      <c r="D425" s="4">
        <v>105</v>
      </c>
      <c r="E425" s="5" t="s">
        <v>11</v>
      </c>
      <c r="F425" s="10">
        <v>45042</v>
      </c>
      <c r="G425" s="4">
        <v>66</v>
      </c>
      <c r="H425" s="25">
        <v>4.2</v>
      </c>
      <c r="I425">
        <f>IF(MONTH(calls[[#This Row],[Date of Call]])&lt;=6,YEAR(calls[[#This Row],[Date of Call]]),YEAR(calls[[#This Row],[Date of Call]])+1)</f>
        <v>2023</v>
      </c>
      <c r="J425" t="str">
        <f>TEXT(calls[[#This Row],[Date of Call]],"DDDD")</f>
        <v>Wednesday</v>
      </c>
      <c r="K425" t="str">
        <f>_xlfn.IFS(calls[[#This Row],[Duration]]&lt;=10,"Under 10 mins",calls[[#This Row],[Duration]]&lt;=30,"10 to 30 ",calls[[#This Row],[Duration]]&lt;=60,"30 to 60 mins",calls[[#This Row],[Duration]]&lt;=120,"1 to 2 hours",TRUE,"More than 2 hours")</f>
        <v>1 to 2 hours</v>
      </c>
      <c r="L425">
        <f>ROUND(calls[[#This Row],[Satisfaction Rating]],0)</f>
        <v>4</v>
      </c>
    </row>
    <row r="426" spans="2:12" x14ac:dyDescent="0.35">
      <c r="B426" s="24" t="s">
        <v>448</v>
      </c>
      <c r="C426" s="4" t="s">
        <v>24</v>
      </c>
      <c r="D426" s="4">
        <v>31</v>
      </c>
      <c r="E426" s="5" t="s">
        <v>11</v>
      </c>
      <c r="F426" s="10">
        <v>45042</v>
      </c>
      <c r="G426" s="4">
        <v>25</v>
      </c>
      <c r="H426" s="25">
        <v>3.2</v>
      </c>
      <c r="I426">
        <f>IF(MONTH(calls[[#This Row],[Date of Call]])&lt;=6,YEAR(calls[[#This Row],[Date of Call]]),YEAR(calls[[#This Row],[Date of Call]])+1)</f>
        <v>2023</v>
      </c>
      <c r="J426" t="str">
        <f>TEXT(calls[[#This Row],[Date of Call]],"DDDD")</f>
        <v>Wednesday</v>
      </c>
      <c r="K426" t="str">
        <f>_xlfn.IFS(calls[[#This Row],[Duration]]&lt;=10,"Under 10 mins",calls[[#This Row],[Duration]]&lt;=30,"10 to 30 ",calls[[#This Row],[Duration]]&lt;=60,"30 to 60 mins",calls[[#This Row],[Duration]]&lt;=120,"1 to 2 hours",TRUE,"More than 2 hours")</f>
        <v>30 to 60 mins</v>
      </c>
      <c r="L426">
        <f>ROUND(calls[[#This Row],[Satisfaction Rating]],0)</f>
        <v>3</v>
      </c>
    </row>
    <row r="427" spans="2:12" x14ac:dyDescent="0.35">
      <c r="B427" s="24" t="s">
        <v>449</v>
      </c>
      <c r="C427" s="4" t="s">
        <v>23</v>
      </c>
      <c r="D427" s="4">
        <v>109</v>
      </c>
      <c r="E427" s="5" t="s">
        <v>9</v>
      </c>
      <c r="F427" s="10">
        <v>45042</v>
      </c>
      <c r="G427" s="4">
        <v>126</v>
      </c>
      <c r="H427" s="25">
        <v>3.4</v>
      </c>
      <c r="I427">
        <f>IF(MONTH(calls[[#This Row],[Date of Call]])&lt;=6,YEAR(calls[[#This Row],[Date of Call]]),YEAR(calls[[#This Row],[Date of Call]])+1)</f>
        <v>2023</v>
      </c>
      <c r="J427" t="str">
        <f>TEXT(calls[[#This Row],[Date of Call]],"DDDD")</f>
        <v>Wednesday</v>
      </c>
      <c r="K427" t="str">
        <f>_xlfn.IFS(calls[[#This Row],[Duration]]&lt;=10,"Under 10 mins",calls[[#This Row],[Duration]]&lt;=30,"10 to 30 ",calls[[#This Row],[Duration]]&lt;=60,"30 to 60 mins",calls[[#This Row],[Duration]]&lt;=120,"1 to 2 hours",TRUE,"More than 2 hours")</f>
        <v>1 to 2 hours</v>
      </c>
      <c r="L427">
        <f>ROUND(calls[[#This Row],[Satisfaction Rating]],0)</f>
        <v>3</v>
      </c>
    </row>
    <row r="428" spans="2:12" x14ac:dyDescent="0.35">
      <c r="B428" s="24" t="s">
        <v>450</v>
      </c>
      <c r="C428" s="4" t="s">
        <v>20</v>
      </c>
      <c r="D428" s="4">
        <v>113</v>
      </c>
      <c r="E428" s="5" t="s">
        <v>13</v>
      </c>
      <c r="F428" s="10">
        <v>45043</v>
      </c>
      <c r="G428" s="4">
        <v>42</v>
      </c>
      <c r="H428" s="25">
        <v>4.5999999999999996</v>
      </c>
      <c r="I428">
        <f>IF(MONTH(calls[[#This Row],[Date of Call]])&lt;=6,YEAR(calls[[#This Row],[Date of Call]]),YEAR(calls[[#This Row],[Date of Call]])+1)</f>
        <v>2023</v>
      </c>
      <c r="J428" t="str">
        <f>TEXT(calls[[#This Row],[Date of Call]],"DDDD")</f>
        <v>Thursday</v>
      </c>
      <c r="K428" t="str">
        <f>_xlfn.IFS(calls[[#This Row],[Duration]]&lt;=10,"Under 10 mins",calls[[#This Row],[Duration]]&lt;=30,"10 to 30 ",calls[[#This Row],[Duration]]&lt;=60,"30 to 60 mins",calls[[#This Row],[Duration]]&lt;=120,"1 to 2 hours",TRUE,"More than 2 hours")</f>
        <v>1 to 2 hours</v>
      </c>
      <c r="L428">
        <f>ROUND(calls[[#This Row],[Satisfaction Rating]],0)</f>
        <v>5</v>
      </c>
    </row>
    <row r="429" spans="2:12" x14ac:dyDescent="0.35">
      <c r="B429" s="24" t="s">
        <v>451</v>
      </c>
      <c r="C429" s="4" t="s">
        <v>15</v>
      </c>
      <c r="D429" s="4">
        <v>101</v>
      </c>
      <c r="E429" s="5" t="s">
        <v>10</v>
      </c>
      <c r="F429" s="10">
        <v>45043</v>
      </c>
      <c r="G429" s="4">
        <v>225</v>
      </c>
      <c r="H429" s="25">
        <v>1.9</v>
      </c>
      <c r="I429">
        <f>IF(MONTH(calls[[#This Row],[Date of Call]])&lt;=6,YEAR(calls[[#This Row],[Date of Call]]),YEAR(calls[[#This Row],[Date of Call]])+1)</f>
        <v>2023</v>
      </c>
      <c r="J429" t="str">
        <f>TEXT(calls[[#This Row],[Date of Call]],"DDDD")</f>
        <v>Thursday</v>
      </c>
      <c r="K429" t="str">
        <f>_xlfn.IFS(calls[[#This Row],[Duration]]&lt;=10,"Under 10 mins",calls[[#This Row],[Duration]]&lt;=30,"10 to 30 ",calls[[#This Row],[Duration]]&lt;=60,"30 to 60 mins",calls[[#This Row],[Duration]]&lt;=120,"1 to 2 hours",TRUE,"More than 2 hours")</f>
        <v>1 to 2 hours</v>
      </c>
      <c r="L429">
        <f>ROUND(calls[[#This Row],[Satisfaction Rating]],0)</f>
        <v>2</v>
      </c>
    </row>
    <row r="430" spans="2:12" x14ac:dyDescent="0.35">
      <c r="B430" s="24" t="s">
        <v>452</v>
      </c>
      <c r="C430" s="4" t="s">
        <v>21</v>
      </c>
      <c r="D430" s="4">
        <v>156</v>
      </c>
      <c r="E430" s="5" t="s">
        <v>10</v>
      </c>
      <c r="F430" s="10">
        <v>45043</v>
      </c>
      <c r="G430" s="4">
        <v>42</v>
      </c>
      <c r="H430" s="25">
        <v>3.3</v>
      </c>
      <c r="I430">
        <f>IF(MONTH(calls[[#This Row],[Date of Call]])&lt;=6,YEAR(calls[[#This Row],[Date of Call]]),YEAR(calls[[#This Row],[Date of Call]])+1)</f>
        <v>2023</v>
      </c>
      <c r="J430" t="str">
        <f>TEXT(calls[[#This Row],[Date of Call]],"DDDD")</f>
        <v>Thursday</v>
      </c>
      <c r="K430" t="str">
        <f>_xlfn.IFS(calls[[#This Row],[Duration]]&lt;=10,"Under 10 mins",calls[[#This Row],[Duration]]&lt;=30,"10 to 30 ",calls[[#This Row],[Duration]]&lt;=60,"30 to 60 mins",calls[[#This Row],[Duration]]&lt;=120,"1 to 2 hours",TRUE,"More than 2 hours")</f>
        <v>More than 2 hours</v>
      </c>
      <c r="L430">
        <f>ROUND(calls[[#This Row],[Satisfaction Rating]],0)</f>
        <v>3</v>
      </c>
    </row>
    <row r="431" spans="2:12" x14ac:dyDescent="0.35">
      <c r="B431" s="24" t="s">
        <v>453</v>
      </c>
      <c r="C431" s="4" t="s">
        <v>23</v>
      </c>
      <c r="D431" s="4">
        <v>145</v>
      </c>
      <c r="E431" s="5" t="s">
        <v>13</v>
      </c>
      <c r="F431" s="10">
        <v>45044</v>
      </c>
      <c r="G431" s="4">
        <v>110</v>
      </c>
      <c r="H431" s="25">
        <v>3.1</v>
      </c>
      <c r="I431">
        <f>IF(MONTH(calls[[#This Row],[Date of Call]])&lt;=6,YEAR(calls[[#This Row],[Date of Call]]),YEAR(calls[[#This Row],[Date of Call]])+1)</f>
        <v>2023</v>
      </c>
      <c r="J431" t="str">
        <f>TEXT(calls[[#This Row],[Date of Call]],"DDDD")</f>
        <v>Friday</v>
      </c>
      <c r="K431" t="str">
        <f>_xlfn.IFS(calls[[#This Row],[Duration]]&lt;=10,"Under 10 mins",calls[[#This Row],[Duration]]&lt;=30,"10 to 30 ",calls[[#This Row],[Duration]]&lt;=60,"30 to 60 mins",calls[[#This Row],[Duration]]&lt;=120,"1 to 2 hours",TRUE,"More than 2 hours")</f>
        <v>More than 2 hours</v>
      </c>
      <c r="L431">
        <f>ROUND(calls[[#This Row],[Satisfaction Rating]],0)</f>
        <v>3</v>
      </c>
    </row>
    <row r="432" spans="2:12" x14ac:dyDescent="0.35">
      <c r="B432" s="24" t="s">
        <v>454</v>
      </c>
      <c r="C432" s="4" t="s">
        <v>7</v>
      </c>
      <c r="D432" s="4">
        <v>36</v>
      </c>
      <c r="E432" s="5" t="s">
        <v>9</v>
      </c>
      <c r="F432" s="10">
        <v>45044</v>
      </c>
      <c r="G432" s="4">
        <v>225</v>
      </c>
      <c r="H432" s="25">
        <v>4.8</v>
      </c>
      <c r="I432">
        <f>IF(MONTH(calls[[#This Row],[Date of Call]])&lt;=6,YEAR(calls[[#This Row],[Date of Call]]),YEAR(calls[[#This Row],[Date of Call]])+1)</f>
        <v>2023</v>
      </c>
      <c r="J432" t="str">
        <f>TEXT(calls[[#This Row],[Date of Call]],"DDDD")</f>
        <v>Friday</v>
      </c>
      <c r="K432" t="str">
        <f>_xlfn.IFS(calls[[#This Row],[Duration]]&lt;=10,"Under 10 mins",calls[[#This Row],[Duration]]&lt;=30,"10 to 30 ",calls[[#This Row],[Duration]]&lt;=60,"30 to 60 mins",calls[[#This Row],[Duration]]&lt;=120,"1 to 2 hours",TRUE,"More than 2 hours")</f>
        <v>30 to 60 mins</v>
      </c>
      <c r="L432">
        <f>ROUND(calls[[#This Row],[Satisfaction Rating]],0)</f>
        <v>5</v>
      </c>
    </row>
    <row r="433" spans="2:12" x14ac:dyDescent="0.35">
      <c r="B433" s="24" t="s">
        <v>455</v>
      </c>
      <c r="C433" s="4" t="s">
        <v>24</v>
      </c>
      <c r="D433" s="4">
        <v>135</v>
      </c>
      <c r="E433" s="5" t="s">
        <v>6</v>
      </c>
      <c r="F433" s="10">
        <v>45045</v>
      </c>
      <c r="G433" s="4">
        <v>125</v>
      </c>
      <c r="H433" s="25">
        <v>3.3</v>
      </c>
      <c r="I433">
        <f>IF(MONTH(calls[[#This Row],[Date of Call]])&lt;=6,YEAR(calls[[#This Row],[Date of Call]]),YEAR(calls[[#This Row],[Date of Call]])+1)</f>
        <v>2023</v>
      </c>
      <c r="J433" t="str">
        <f>TEXT(calls[[#This Row],[Date of Call]],"DDDD")</f>
        <v>Saturday</v>
      </c>
      <c r="K433" t="str">
        <f>_xlfn.IFS(calls[[#This Row],[Duration]]&lt;=10,"Under 10 mins",calls[[#This Row],[Duration]]&lt;=30,"10 to 30 ",calls[[#This Row],[Duration]]&lt;=60,"30 to 60 mins",calls[[#This Row],[Duration]]&lt;=120,"1 to 2 hours",TRUE,"More than 2 hours")</f>
        <v>More than 2 hours</v>
      </c>
      <c r="L433">
        <f>ROUND(calls[[#This Row],[Satisfaction Rating]],0)</f>
        <v>3</v>
      </c>
    </row>
    <row r="434" spans="2:12" x14ac:dyDescent="0.35">
      <c r="B434" s="24" t="s">
        <v>456</v>
      </c>
      <c r="C434" s="4" t="s">
        <v>15</v>
      </c>
      <c r="D434" s="4">
        <v>81</v>
      </c>
      <c r="E434" s="5" t="s">
        <v>9</v>
      </c>
      <c r="F434" s="10">
        <v>45045</v>
      </c>
      <c r="G434" s="4">
        <v>78</v>
      </c>
      <c r="H434" s="25">
        <v>2.9</v>
      </c>
      <c r="I434">
        <f>IF(MONTH(calls[[#This Row],[Date of Call]])&lt;=6,YEAR(calls[[#This Row],[Date of Call]]),YEAR(calls[[#This Row],[Date of Call]])+1)</f>
        <v>2023</v>
      </c>
      <c r="J434" t="str">
        <f>TEXT(calls[[#This Row],[Date of Call]],"DDDD")</f>
        <v>Saturday</v>
      </c>
      <c r="K434" t="str">
        <f>_xlfn.IFS(calls[[#This Row],[Duration]]&lt;=10,"Under 10 mins",calls[[#This Row],[Duration]]&lt;=30,"10 to 30 ",calls[[#This Row],[Duration]]&lt;=60,"30 to 60 mins",calls[[#This Row],[Duration]]&lt;=120,"1 to 2 hours",TRUE,"More than 2 hours")</f>
        <v>1 to 2 hours</v>
      </c>
      <c r="L434">
        <f>ROUND(calls[[#This Row],[Satisfaction Rating]],0)</f>
        <v>3</v>
      </c>
    </row>
    <row r="435" spans="2:12" x14ac:dyDescent="0.35">
      <c r="B435" s="24" t="s">
        <v>457</v>
      </c>
      <c r="C435" s="4" t="s">
        <v>15</v>
      </c>
      <c r="D435" s="4">
        <v>81</v>
      </c>
      <c r="E435" s="5" t="s">
        <v>13</v>
      </c>
      <c r="F435" s="10">
        <v>45045</v>
      </c>
      <c r="G435" s="4">
        <v>40</v>
      </c>
      <c r="H435" s="25">
        <v>2.4</v>
      </c>
      <c r="I435">
        <f>IF(MONTH(calls[[#This Row],[Date of Call]])&lt;=6,YEAR(calls[[#This Row],[Date of Call]]),YEAR(calls[[#This Row],[Date of Call]])+1)</f>
        <v>2023</v>
      </c>
      <c r="J435" t="str">
        <f>TEXT(calls[[#This Row],[Date of Call]],"DDDD")</f>
        <v>Saturday</v>
      </c>
      <c r="K435" t="str">
        <f>_xlfn.IFS(calls[[#This Row],[Duration]]&lt;=10,"Under 10 mins",calls[[#This Row],[Duration]]&lt;=30,"10 to 30 ",calls[[#This Row],[Duration]]&lt;=60,"30 to 60 mins",calls[[#This Row],[Duration]]&lt;=120,"1 to 2 hours",TRUE,"More than 2 hours")</f>
        <v>1 to 2 hours</v>
      </c>
      <c r="L435">
        <f>ROUND(calls[[#This Row],[Satisfaction Rating]],0)</f>
        <v>2</v>
      </c>
    </row>
    <row r="436" spans="2:12" x14ac:dyDescent="0.35">
      <c r="B436" s="24" t="s">
        <v>458</v>
      </c>
      <c r="C436" s="4" t="s">
        <v>22</v>
      </c>
      <c r="D436" s="4">
        <v>93</v>
      </c>
      <c r="E436" s="5" t="s">
        <v>11</v>
      </c>
      <c r="F436" s="10">
        <v>45045</v>
      </c>
      <c r="G436" s="4">
        <v>150</v>
      </c>
      <c r="H436" s="25">
        <v>4.5999999999999996</v>
      </c>
      <c r="I436">
        <f>IF(MONTH(calls[[#This Row],[Date of Call]])&lt;=6,YEAR(calls[[#This Row],[Date of Call]]),YEAR(calls[[#This Row],[Date of Call]])+1)</f>
        <v>2023</v>
      </c>
      <c r="J436" t="str">
        <f>TEXT(calls[[#This Row],[Date of Call]],"DDDD")</f>
        <v>Saturday</v>
      </c>
      <c r="K436" t="str">
        <f>_xlfn.IFS(calls[[#This Row],[Duration]]&lt;=10,"Under 10 mins",calls[[#This Row],[Duration]]&lt;=30,"10 to 30 ",calls[[#This Row],[Duration]]&lt;=60,"30 to 60 mins",calls[[#This Row],[Duration]]&lt;=120,"1 to 2 hours",TRUE,"More than 2 hours")</f>
        <v>1 to 2 hours</v>
      </c>
      <c r="L436">
        <f>ROUND(calls[[#This Row],[Satisfaction Rating]],0)</f>
        <v>5</v>
      </c>
    </row>
    <row r="437" spans="2:12" x14ac:dyDescent="0.35">
      <c r="B437" s="24" t="s">
        <v>459</v>
      </c>
      <c r="C437" s="4" t="s">
        <v>23</v>
      </c>
      <c r="D437" s="4">
        <v>14</v>
      </c>
      <c r="E437" s="5" t="s">
        <v>9</v>
      </c>
      <c r="F437" s="10">
        <v>45045</v>
      </c>
      <c r="G437" s="4">
        <v>96</v>
      </c>
      <c r="H437" s="25">
        <v>4.8</v>
      </c>
      <c r="I437">
        <f>IF(MONTH(calls[[#This Row],[Date of Call]])&lt;=6,YEAR(calls[[#This Row],[Date of Call]]),YEAR(calls[[#This Row],[Date of Call]])+1)</f>
        <v>2023</v>
      </c>
      <c r="J437" t="str">
        <f>TEXT(calls[[#This Row],[Date of Call]],"DDDD")</f>
        <v>Saturday</v>
      </c>
      <c r="K437" t="str">
        <f>_xlfn.IFS(calls[[#This Row],[Duration]]&lt;=10,"Under 10 mins",calls[[#This Row],[Duration]]&lt;=30,"10 to 30 ",calls[[#This Row],[Duration]]&lt;=60,"30 to 60 mins",calls[[#This Row],[Duration]]&lt;=120,"1 to 2 hours",TRUE,"More than 2 hours")</f>
        <v xml:space="preserve">10 to 30 </v>
      </c>
      <c r="L437">
        <f>ROUND(calls[[#This Row],[Satisfaction Rating]],0)</f>
        <v>5</v>
      </c>
    </row>
    <row r="438" spans="2:12" x14ac:dyDescent="0.35">
      <c r="B438" s="24" t="s">
        <v>460</v>
      </c>
      <c r="C438" s="4" t="s">
        <v>24</v>
      </c>
      <c r="D438" s="4">
        <v>95</v>
      </c>
      <c r="E438" s="5" t="s">
        <v>13</v>
      </c>
      <c r="F438" s="10">
        <v>45046</v>
      </c>
      <c r="G438" s="4">
        <v>75</v>
      </c>
      <c r="H438" s="25">
        <v>4.8</v>
      </c>
      <c r="I438">
        <f>IF(MONTH(calls[[#This Row],[Date of Call]])&lt;=6,YEAR(calls[[#This Row],[Date of Call]]),YEAR(calls[[#This Row],[Date of Call]])+1)</f>
        <v>2023</v>
      </c>
      <c r="J438" t="str">
        <f>TEXT(calls[[#This Row],[Date of Call]],"DDDD")</f>
        <v>Sunday</v>
      </c>
      <c r="K438" t="str">
        <f>_xlfn.IFS(calls[[#This Row],[Duration]]&lt;=10,"Under 10 mins",calls[[#This Row],[Duration]]&lt;=30,"10 to 30 ",calls[[#This Row],[Duration]]&lt;=60,"30 to 60 mins",calls[[#This Row],[Duration]]&lt;=120,"1 to 2 hours",TRUE,"More than 2 hours")</f>
        <v>1 to 2 hours</v>
      </c>
      <c r="L438">
        <f>ROUND(calls[[#This Row],[Satisfaction Rating]],0)</f>
        <v>5</v>
      </c>
    </row>
    <row r="439" spans="2:12" x14ac:dyDescent="0.35">
      <c r="B439" s="24" t="s">
        <v>461</v>
      </c>
      <c r="C439" s="4" t="s">
        <v>22</v>
      </c>
      <c r="D439" s="4">
        <v>81</v>
      </c>
      <c r="E439" s="5" t="s">
        <v>13</v>
      </c>
      <c r="F439" s="10">
        <v>45046</v>
      </c>
      <c r="G439" s="4">
        <v>60</v>
      </c>
      <c r="H439" s="25">
        <v>3.6</v>
      </c>
      <c r="I439">
        <f>IF(MONTH(calls[[#This Row],[Date of Call]])&lt;=6,YEAR(calls[[#This Row],[Date of Call]]),YEAR(calls[[#This Row],[Date of Call]])+1)</f>
        <v>2023</v>
      </c>
      <c r="J439" t="str">
        <f>TEXT(calls[[#This Row],[Date of Call]],"DDDD")</f>
        <v>Sunday</v>
      </c>
      <c r="K439" t="str">
        <f>_xlfn.IFS(calls[[#This Row],[Duration]]&lt;=10,"Under 10 mins",calls[[#This Row],[Duration]]&lt;=30,"10 to 30 ",calls[[#This Row],[Duration]]&lt;=60,"30 to 60 mins",calls[[#This Row],[Duration]]&lt;=120,"1 to 2 hours",TRUE,"More than 2 hours")</f>
        <v>1 to 2 hours</v>
      </c>
      <c r="L439">
        <f>ROUND(calls[[#This Row],[Satisfaction Rating]],0)</f>
        <v>4</v>
      </c>
    </row>
    <row r="440" spans="2:12" x14ac:dyDescent="0.35">
      <c r="B440" s="24" t="s">
        <v>462</v>
      </c>
      <c r="C440" s="4" t="s">
        <v>5</v>
      </c>
      <c r="D440" s="4">
        <v>60</v>
      </c>
      <c r="E440" s="5" t="s">
        <v>9</v>
      </c>
      <c r="F440" s="10">
        <v>45047</v>
      </c>
      <c r="G440" s="4">
        <v>41</v>
      </c>
      <c r="H440" s="25">
        <v>4.8</v>
      </c>
      <c r="I440">
        <f>IF(MONTH(calls[[#This Row],[Date of Call]])&lt;=6,YEAR(calls[[#This Row],[Date of Call]]),YEAR(calls[[#This Row],[Date of Call]])+1)</f>
        <v>2023</v>
      </c>
      <c r="J440" t="str">
        <f>TEXT(calls[[#This Row],[Date of Call]],"DDDD")</f>
        <v>Monday</v>
      </c>
      <c r="K440" t="str">
        <f>_xlfn.IFS(calls[[#This Row],[Duration]]&lt;=10,"Under 10 mins",calls[[#This Row],[Duration]]&lt;=30,"10 to 30 ",calls[[#This Row],[Duration]]&lt;=60,"30 to 60 mins",calls[[#This Row],[Duration]]&lt;=120,"1 to 2 hours",TRUE,"More than 2 hours")</f>
        <v>30 to 60 mins</v>
      </c>
      <c r="L440">
        <f>ROUND(calls[[#This Row],[Satisfaction Rating]],0)</f>
        <v>5</v>
      </c>
    </row>
    <row r="441" spans="2:12" x14ac:dyDescent="0.35">
      <c r="B441" s="24" t="s">
        <v>463</v>
      </c>
      <c r="C441" s="4" t="s">
        <v>14</v>
      </c>
      <c r="D441" s="4">
        <v>137</v>
      </c>
      <c r="E441" s="5" t="s">
        <v>11</v>
      </c>
      <c r="F441" s="10">
        <v>45047</v>
      </c>
      <c r="G441" s="4">
        <v>20</v>
      </c>
      <c r="H441" s="25">
        <v>4.2</v>
      </c>
      <c r="I441">
        <f>IF(MONTH(calls[[#This Row],[Date of Call]])&lt;=6,YEAR(calls[[#This Row],[Date of Call]]),YEAR(calls[[#This Row],[Date of Call]])+1)</f>
        <v>2023</v>
      </c>
      <c r="J441" t="str">
        <f>TEXT(calls[[#This Row],[Date of Call]],"DDDD")</f>
        <v>Monday</v>
      </c>
      <c r="K441" t="str">
        <f>_xlfn.IFS(calls[[#This Row],[Duration]]&lt;=10,"Under 10 mins",calls[[#This Row],[Duration]]&lt;=30,"10 to 30 ",calls[[#This Row],[Duration]]&lt;=60,"30 to 60 mins",calls[[#This Row],[Duration]]&lt;=120,"1 to 2 hours",TRUE,"More than 2 hours")</f>
        <v>More than 2 hours</v>
      </c>
      <c r="L441">
        <f>ROUND(calls[[#This Row],[Satisfaction Rating]],0)</f>
        <v>4</v>
      </c>
    </row>
    <row r="442" spans="2:12" x14ac:dyDescent="0.35">
      <c r="B442" s="24" t="s">
        <v>464</v>
      </c>
      <c r="C442" s="4" t="s">
        <v>12</v>
      </c>
      <c r="D442" s="4">
        <v>112</v>
      </c>
      <c r="E442" s="5" t="s">
        <v>6</v>
      </c>
      <c r="F442" s="10">
        <v>45047</v>
      </c>
      <c r="G442" s="4">
        <v>84</v>
      </c>
      <c r="H442" s="25">
        <v>2.6</v>
      </c>
      <c r="I442">
        <f>IF(MONTH(calls[[#This Row],[Date of Call]])&lt;=6,YEAR(calls[[#This Row],[Date of Call]]),YEAR(calls[[#This Row],[Date of Call]])+1)</f>
        <v>2023</v>
      </c>
      <c r="J442" t="str">
        <f>TEXT(calls[[#This Row],[Date of Call]],"DDDD")</f>
        <v>Monday</v>
      </c>
      <c r="K442" t="str">
        <f>_xlfn.IFS(calls[[#This Row],[Duration]]&lt;=10,"Under 10 mins",calls[[#This Row],[Duration]]&lt;=30,"10 to 30 ",calls[[#This Row],[Duration]]&lt;=60,"30 to 60 mins",calls[[#This Row],[Duration]]&lt;=120,"1 to 2 hours",TRUE,"More than 2 hours")</f>
        <v>1 to 2 hours</v>
      </c>
      <c r="L442">
        <f>ROUND(calls[[#This Row],[Satisfaction Rating]],0)</f>
        <v>3</v>
      </c>
    </row>
    <row r="443" spans="2:12" x14ac:dyDescent="0.35">
      <c r="B443" s="24" t="s">
        <v>465</v>
      </c>
      <c r="C443" s="4" t="s">
        <v>24</v>
      </c>
      <c r="D443" s="4">
        <v>76</v>
      </c>
      <c r="E443" s="5" t="s">
        <v>10</v>
      </c>
      <c r="F443" s="10">
        <v>45047</v>
      </c>
      <c r="G443" s="4">
        <v>140</v>
      </c>
      <c r="H443" s="25">
        <v>3.7</v>
      </c>
      <c r="I443">
        <f>IF(MONTH(calls[[#This Row],[Date of Call]])&lt;=6,YEAR(calls[[#This Row],[Date of Call]]),YEAR(calls[[#This Row],[Date of Call]])+1)</f>
        <v>2023</v>
      </c>
      <c r="J443" t="str">
        <f>TEXT(calls[[#This Row],[Date of Call]],"DDDD")</f>
        <v>Monday</v>
      </c>
      <c r="K443" t="str">
        <f>_xlfn.IFS(calls[[#This Row],[Duration]]&lt;=10,"Under 10 mins",calls[[#This Row],[Duration]]&lt;=30,"10 to 30 ",calls[[#This Row],[Duration]]&lt;=60,"30 to 60 mins",calls[[#This Row],[Duration]]&lt;=120,"1 to 2 hours",TRUE,"More than 2 hours")</f>
        <v>1 to 2 hours</v>
      </c>
      <c r="L443">
        <f>ROUND(calls[[#This Row],[Satisfaction Rating]],0)</f>
        <v>4</v>
      </c>
    </row>
    <row r="444" spans="2:12" x14ac:dyDescent="0.35">
      <c r="B444" s="24" t="s">
        <v>466</v>
      </c>
      <c r="C444" s="4" t="s">
        <v>19</v>
      </c>
      <c r="D444" s="4">
        <v>73</v>
      </c>
      <c r="E444" s="5" t="s">
        <v>9</v>
      </c>
      <c r="F444" s="10">
        <v>45047</v>
      </c>
      <c r="G444" s="4">
        <v>66</v>
      </c>
      <c r="H444" s="25">
        <v>4.8</v>
      </c>
      <c r="I444">
        <f>IF(MONTH(calls[[#This Row],[Date of Call]])&lt;=6,YEAR(calls[[#This Row],[Date of Call]]),YEAR(calls[[#This Row],[Date of Call]])+1)</f>
        <v>2023</v>
      </c>
      <c r="J444" t="str">
        <f>TEXT(calls[[#This Row],[Date of Call]],"DDDD")</f>
        <v>Monday</v>
      </c>
      <c r="K444" t="str">
        <f>_xlfn.IFS(calls[[#This Row],[Duration]]&lt;=10,"Under 10 mins",calls[[#This Row],[Duration]]&lt;=30,"10 to 30 ",calls[[#This Row],[Duration]]&lt;=60,"30 to 60 mins",calls[[#This Row],[Duration]]&lt;=120,"1 to 2 hours",TRUE,"More than 2 hours")</f>
        <v>1 to 2 hours</v>
      </c>
      <c r="L444">
        <f>ROUND(calls[[#This Row],[Satisfaction Rating]],0)</f>
        <v>5</v>
      </c>
    </row>
    <row r="445" spans="2:12" x14ac:dyDescent="0.35">
      <c r="B445" s="24" t="s">
        <v>467</v>
      </c>
      <c r="C445" s="4" t="s">
        <v>18</v>
      </c>
      <c r="D445" s="4">
        <v>119</v>
      </c>
      <c r="E445" s="5" t="s">
        <v>11</v>
      </c>
      <c r="F445" s="10">
        <v>45047</v>
      </c>
      <c r="G445" s="4">
        <v>105</v>
      </c>
      <c r="H445" s="25">
        <v>4.7</v>
      </c>
      <c r="I445">
        <f>IF(MONTH(calls[[#This Row],[Date of Call]])&lt;=6,YEAR(calls[[#This Row],[Date of Call]]),YEAR(calls[[#This Row],[Date of Call]])+1)</f>
        <v>2023</v>
      </c>
      <c r="J445" t="str">
        <f>TEXT(calls[[#This Row],[Date of Call]],"DDDD")</f>
        <v>Monday</v>
      </c>
      <c r="K445" t="str">
        <f>_xlfn.IFS(calls[[#This Row],[Duration]]&lt;=10,"Under 10 mins",calls[[#This Row],[Duration]]&lt;=30,"10 to 30 ",calls[[#This Row],[Duration]]&lt;=60,"30 to 60 mins",calls[[#This Row],[Duration]]&lt;=120,"1 to 2 hours",TRUE,"More than 2 hours")</f>
        <v>1 to 2 hours</v>
      </c>
      <c r="L445">
        <f>ROUND(calls[[#This Row],[Satisfaction Rating]],0)</f>
        <v>5</v>
      </c>
    </row>
    <row r="446" spans="2:12" x14ac:dyDescent="0.35">
      <c r="B446" s="24" t="s">
        <v>468</v>
      </c>
      <c r="C446" s="4" t="s">
        <v>20</v>
      </c>
      <c r="D446" s="4">
        <v>135</v>
      </c>
      <c r="E446" s="5" t="s">
        <v>13</v>
      </c>
      <c r="F446" s="10">
        <v>45048</v>
      </c>
      <c r="G446" s="4">
        <v>104</v>
      </c>
      <c r="H446" s="25">
        <v>4.0999999999999996</v>
      </c>
      <c r="I446">
        <f>IF(MONTH(calls[[#This Row],[Date of Call]])&lt;=6,YEAR(calls[[#This Row],[Date of Call]]),YEAR(calls[[#This Row],[Date of Call]])+1)</f>
        <v>2023</v>
      </c>
      <c r="J446" t="str">
        <f>TEXT(calls[[#This Row],[Date of Call]],"DDDD")</f>
        <v>Tuesday</v>
      </c>
      <c r="K446" t="str">
        <f>_xlfn.IFS(calls[[#This Row],[Duration]]&lt;=10,"Under 10 mins",calls[[#This Row],[Duration]]&lt;=30,"10 to 30 ",calls[[#This Row],[Duration]]&lt;=60,"30 to 60 mins",calls[[#This Row],[Duration]]&lt;=120,"1 to 2 hours",TRUE,"More than 2 hours")</f>
        <v>More than 2 hours</v>
      </c>
      <c r="L446">
        <f>ROUND(calls[[#This Row],[Satisfaction Rating]],0)</f>
        <v>4</v>
      </c>
    </row>
    <row r="447" spans="2:12" x14ac:dyDescent="0.35">
      <c r="B447" s="24" t="s">
        <v>469</v>
      </c>
      <c r="C447" s="4" t="s">
        <v>14</v>
      </c>
      <c r="D447" s="4">
        <v>41</v>
      </c>
      <c r="E447" s="5" t="s">
        <v>6</v>
      </c>
      <c r="F447" s="10">
        <v>45048</v>
      </c>
      <c r="G447" s="4">
        <v>123</v>
      </c>
      <c r="H447" s="25">
        <v>3.2</v>
      </c>
      <c r="I447">
        <f>IF(MONTH(calls[[#This Row],[Date of Call]])&lt;=6,YEAR(calls[[#This Row],[Date of Call]]),YEAR(calls[[#This Row],[Date of Call]])+1)</f>
        <v>2023</v>
      </c>
      <c r="J447" t="str">
        <f>TEXT(calls[[#This Row],[Date of Call]],"DDDD")</f>
        <v>Tuesday</v>
      </c>
      <c r="K447" t="str">
        <f>_xlfn.IFS(calls[[#This Row],[Duration]]&lt;=10,"Under 10 mins",calls[[#This Row],[Duration]]&lt;=30,"10 to 30 ",calls[[#This Row],[Duration]]&lt;=60,"30 to 60 mins",calls[[#This Row],[Duration]]&lt;=120,"1 to 2 hours",TRUE,"More than 2 hours")</f>
        <v>30 to 60 mins</v>
      </c>
      <c r="L447">
        <f>ROUND(calls[[#This Row],[Satisfaction Rating]],0)</f>
        <v>3</v>
      </c>
    </row>
    <row r="448" spans="2:12" x14ac:dyDescent="0.35">
      <c r="B448" s="24" t="s">
        <v>470</v>
      </c>
      <c r="C448" s="4" t="s">
        <v>23</v>
      </c>
      <c r="D448" s="4">
        <v>35</v>
      </c>
      <c r="E448" s="5" t="s">
        <v>13</v>
      </c>
      <c r="F448" s="10">
        <v>45049</v>
      </c>
      <c r="G448" s="4">
        <v>215</v>
      </c>
      <c r="H448" s="25">
        <v>4.3</v>
      </c>
      <c r="I448">
        <f>IF(MONTH(calls[[#This Row],[Date of Call]])&lt;=6,YEAR(calls[[#This Row],[Date of Call]]),YEAR(calls[[#This Row],[Date of Call]])+1)</f>
        <v>2023</v>
      </c>
      <c r="J448" t="str">
        <f>TEXT(calls[[#This Row],[Date of Call]],"DDDD")</f>
        <v>Wednesday</v>
      </c>
      <c r="K448" t="str">
        <f>_xlfn.IFS(calls[[#This Row],[Duration]]&lt;=10,"Under 10 mins",calls[[#This Row],[Duration]]&lt;=30,"10 to 30 ",calls[[#This Row],[Duration]]&lt;=60,"30 to 60 mins",calls[[#This Row],[Duration]]&lt;=120,"1 to 2 hours",TRUE,"More than 2 hours")</f>
        <v>30 to 60 mins</v>
      </c>
      <c r="L448">
        <f>ROUND(calls[[#This Row],[Satisfaction Rating]],0)</f>
        <v>4</v>
      </c>
    </row>
    <row r="449" spans="2:12" x14ac:dyDescent="0.35">
      <c r="B449" s="24" t="s">
        <v>471</v>
      </c>
      <c r="C449" s="4" t="s">
        <v>20</v>
      </c>
      <c r="D449" s="4">
        <v>96</v>
      </c>
      <c r="E449" s="5" t="s">
        <v>9</v>
      </c>
      <c r="F449" s="10">
        <v>45049</v>
      </c>
      <c r="G449" s="4">
        <v>46</v>
      </c>
      <c r="H449" s="25">
        <v>0.7</v>
      </c>
      <c r="I449">
        <f>IF(MONTH(calls[[#This Row],[Date of Call]])&lt;=6,YEAR(calls[[#This Row],[Date of Call]]),YEAR(calls[[#This Row],[Date of Call]])+1)</f>
        <v>2023</v>
      </c>
      <c r="J449" t="str">
        <f>TEXT(calls[[#This Row],[Date of Call]],"DDDD")</f>
        <v>Wednesday</v>
      </c>
      <c r="K449" t="str">
        <f>_xlfn.IFS(calls[[#This Row],[Duration]]&lt;=10,"Under 10 mins",calls[[#This Row],[Duration]]&lt;=30,"10 to 30 ",calls[[#This Row],[Duration]]&lt;=60,"30 to 60 mins",calls[[#This Row],[Duration]]&lt;=120,"1 to 2 hours",TRUE,"More than 2 hours")</f>
        <v>1 to 2 hours</v>
      </c>
      <c r="L449">
        <f>ROUND(calls[[#This Row],[Satisfaction Rating]],0)</f>
        <v>1</v>
      </c>
    </row>
    <row r="450" spans="2:12" x14ac:dyDescent="0.35">
      <c r="B450" s="24" t="s">
        <v>472</v>
      </c>
      <c r="C450" s="4" t="s">
        <v>22</v>
      </c>
      <c r="D450" s="4">
        <v>61</v>
      </c>
      <c r="E450" s="5" t="s">
        <v>6</v>
      </c>
      <c r="F450" s="10">
        <v>45049</v>
      </c>
      <c r="G450" s="4">
        <v>115</v>
      </c>
      <c r="H450" s="25">
        <v>3.7</v>
      </c>
      <c r="I450">
        <f>IF(MONTH(calls[[#This Row],[Date of Call]])&lt;=6,YEAR(calls[[#This Row],[Date of Call]]),YEAR(calls[[#This Row],[Date of Call]])+1)</f>
        <v>2023</v>
      </c>
      <c r="J450" t="str">
        <f>TEXT(calls[[#This Row],[Date of Call]],"DDDD")</f>
        <v>Wednesday</v>
      </c>
      <c r="K450" t="str">
        <f>_xlfn.IFS(calls[[#This Row],[Duration]]&lt;=10,"Under 10 mins",calls[[#This Row],[Duration]]&lt;=30,"10 to 30 ",calls[[#This Row],[Duration]]&lt;=60,"30 to 60 mins",calls[[#This Row],[Duration]]&lt;=120,"1 to 2 hours",TRUE,"More than 2 hours")</f>
        <v>1 to 2 hours</v>
      </c>
      <c r="L450">
        <f>ROUND(calls[[#This Row],[Satisfaction Rating]],0)</f>
        <v>4</v>
      </c>
    </row>
    <row r="451" spans="2:12" x14ac:dyDescent="0.35">
      <c r="B451" s="24" t="s">
        <v>473</v>
      </c>
      <c r="C451" s="4" t="s">
        <v>20</v>
      </c>
      <c r="D451" s="4">
        <v>91</v>
      </c>
      <c r="E451" s="5" t="s">
        <v>6</v>
      </c>
      <c r="F451" s="10">
        <v>45049</v>
      </c>
      <c r="G451" s="4">
        <v>124</v>
      </c>
      <c r="H451" s="25">
        <v>3.9</v>
      </c>
      <c r="I451">
        <f>IF(MONTH(calls[[#This Row],[Date of Call]])&lt;=6,YEAR(calls[[#This Row],[Date of Call]]),YEAR(calls[[#This Row],[Date of Call]])+1)</f>
        <v>2023</v>
      </c>
      <c r="J451" t="str">
        <f>TEXT(calls[[#This Row],[Date of Call]],"DDDD")</f>
        <v>Wednesday</v>
      </c>
      <c r="K451" t="str">
        <f>_xlfn.IFS(calls[[#This Row],[Duration]]&lt;=10,"Under 10 mins",calls[[#This Row],[Duration]]&lt;=30,"10 to 30 ",calls[[#This Row],[Duration]]&lt;=60,"30 to 60 mins",calls[[#This Row],[Duration]]&lt;=120,"1 to 2 hours",TRUE,"More than 2 hours")</f>
        <v>1 to 2 hours</v>
      </c>
      <c r="L451">
        <f>ROUND(calls[[#This Row],[Satisfaction Rating]],0)</f>
        <v>4</v>
      </c>
    </row>
    <row r="452" spans="2:12" x14ac:dyDescent="0.35">
      <c r="B452" s="24" t="s">
        <v>474</v>
      </c>
      <c r="C452" s="4" t="s">
        <v>17</v>
      </c>
      <c r="D452" s="4">
        <v>30</v>
      </c>
      <c r="E452" s="5" t="s">
        <v>6</v>
      </c>
      <c r="F452" s="10">
        <v>45050</v>
      </c>
      <c r="G452" s="4">
        <v>205</v>
      </c>
      <c r="H452" s="25">
        <v>4.5</v>
      </c>
      <c r="I452">
        <f>IF(MONTH(calls[[#This Row],[Date of Call]])&lt;=6,YEAR(calls[[#This Row],[Date of Call]]),YEAR(calls[[#This Row],[Date of Call]])+1)</f>
        <v>2023</v>
      </c>
      <c r="J452" t="str">
        <f>TEXT(calls[[#This Row],[Date of Call]],"DDDD")</f>
        <v>Thursday</v>
      </c>
      <c r="K452" t="str">
        <f>_xlfn.IFS(calls[[#This Row],[Duration]]&lt;=10,"Under 10 mins",calls[[#This Row],[Duration]]&lt;=30,"10 to 30 ",calls[[#This Row],[Duration]]&lt;=60,"30 to 60 mins",calls[[#This Row],[Duration]]&lt;=120,"1 to 2 hours",TRUE,"More than 2 hours")</f>
        <v xml:space="preserve">10 to 30 </v>
      </c>
      <c r="L452">
        <f>ROUND(calls[[#This Row],[Satisfaction Rating]],0)</f>
        <v>5</v>
      </c>
    </row>
    <row r="453" spans="2:12" x14ac:dyDescent="0.35">
      <c r="B453" s="24" t="s">
        <v>475</v>
      </c>
      <c r="C453" s="4" t="s">
        <v>5</v>
      </c>
      <c r="D453" s="4">
        <v>111</v>
      </c>
      <c r="E453" s="5" t="s">
        <v>11</v>
      </c>
      <c r="F453" s="10">
        <v>45050</v>
      </c>
      <c r="G453" s="4">
        <v>90</v>
      </c>
      <c r="H453" s="25">
        <v>2.8</v>
      </c>
      <c r="I453">
        <f>IF(MONTH(calls[[#This Row],[Date of Call]])&lt;=6,YEAR(calls[[#This Row],[Date of Call]]),YEAR(calls[[#This Row],[Date of Call]])+1)</f>
        <v>2023</v>
      </c>
      <c r="J453" t="str">
        <f>TEXT(calls[[#This Row],[Date of Call]],"DDDD")</f>
        <v>Thursday</v>
      </c>
      <c r="K453" t="str">
        <f>_xlfn.IFS(calls[[#This Row],[Duration]]&lt;=10,"Under 10 mins",calls[[#This Row],[Duration]]&lt;=30,"10 to 30 ",calls[[#This Row],[Duration]]&lt;=60,"30 to 60 mins",calls[[#This Row],[Duration]]&lt;=120,"1 to 2 hours",TRUE,"More than 2 hours")</f>
        <v>1 to 2 hours</v>
      </c>
      <c r="L453">
        <f>ROUND(calls[[#This Row],[Satisfaction Rating]],0)</f>
        <v>3</v>
      </c>
    </row>
    <row r="454" spans="2:12" x14ac:dyDescent="0.35">
      <c r="B454" s="24" t="s">
        <v>476</v>
      </c>
      <c r="C454" s="4" t="s">
        <v>22</v>
      </c>
      <c r="D454" s="4">
        <v>81</v>
      </c>
      <c r="E454" s="5" t="s">
        <v>9</v>
      </c>
      <c r="F454" s="10">
        <v>45050</v>
      </c>
      <c r="G454" s="4">
        <v>92</v>
      </c>
      <c r="H454" s="25">
        <v>4.9000000000000004</v>
      </c>
      <c r="I454">
        <f>IF(MONTH(calls[[#This Row],[Date of Call]])&lt;=6,YEAR(calls[[#This Row],[Date of Call]]),YEAR(calls[[#This Row],[Date of Call]])+1)</f>
        <v>2023</v>
      </c>
      <c r="J454" t="str">
        <f>TEXT(calls[[#This Row],[Date of Call]],"DDDD")</f>
        <v>Thursday</v>
      </c>
      <c r="K454" t="str">
        <f>_xlfn.IFS(calls[[#This Row],[Duration]]&lt;=10,"Under 10 mins",calls[[#This Row],[Duration]]&lt;=30,"10 to 30 ",calls[[#This Row],[Duration]]&lt;=60,"30 to 60 mins",calls[[#This Row],[Duration]]&lt;=120,"1 to 2 hours",TRUE,"More than 2 hours")</f>
        <v>1 to 2 hours</v>
      </c>
      <c r="L454">
        <f>ROUND(calls[[#This Row],[Satisfaction Rating]],0)</f>
        <v>5</v>
      </c>
    </row>
    <row r="455" spans="2:12" x14ac:dyDescent="0.35">
      <c r="B455" s="24" t="s">
        <v>477</v>
      </c>
      <c r="C455" s="4" t="s">
        <v>24</v>
      </c>
      <c r="D455" s="4">
        <v>40</v>
      </c>
      <c r="E455" s="5" t="s">
        <v>13</v>
      </c>
      <c r="F455" s="10">
        <v>45052</v>
      </c>
      <c r="G455" s="4">
        <v>108</v>
      </c>
      <c r="H455" s="25">
        <v>4.2</v>
      </c>
      <c r="I455">
        <f>IF(MONTH(calls[[#This Row],[Date of Call]])&lt;=6,YEAR(calls[[#This Row],[Date of Call]]),YEAR(calls[[#This Row],[Date of Call]])+1)</f>
        <v>2023</v>
      </c>
      <c r="J455" t="str">
        <f>TEXT(calls[[#This Row],[Date of Call]],"DDDD")</f>
        <v>Saturday</v>
      </c>
      <c r="K455" t="str">
        <f>_xlfn.IFS(calls[[#This Row],[Duration]]&lt;=10,"Under 10 mins",calls[[#This Row],[Duration]]&lt;=30,"10 to 30 ",calls[[#This Row],[Duration]]&lt;=60,"30 to 60 mins",calls[[#This Row],[Duration]]&lt;=120,"1 to 2 hours",TRUE,"More than 2 hours")</f>
        <v>30 to 60 mins</v>
      </c>
      <c r="L455">
        <f>ROUND(calls[[#This Row],[Satisfaction Rating]],0)</f>
        <v>4</v>
      </c>
    </row>
    <row r="456" spans="2:12" x14ac:dyDescent="0.35">
      <c r="B456" s="24" t="s">
        <v>478</v>
      </c>
      <c r="C456" s="4" t="s">
        <v>5</v>
      </c>
      <c r="D456" s="4">
        <v>143</v>
      </c>
      <c r="E456" s="5" t="s">
        <v>13</v>
      </c>
      <c r="F456" s="10">
        <v>45052</v>
      </c>
      <c r="G456" s="4">
        <v>54</v>
      </c>
      <c r="H456" s="25">
        <v>4.4000000000000004</v>
      </c>
      <c r="I456">
        <f>IF(MONTH(calls[[#This Row],[Date of Call]])&lt;=6,YEAR(calls[[#This Row],[Date of Call]]),YEAR(calls[[#This Row],[Date of Call]])+1)</f>
        <v>2023</v>
      </c>
      <c r="J456" t="str">
        <f>TEXT(calls[[#This Row],[Date of Call]],"DDDD")</f>
        <v>Saturday</v>
      </c>
      <c r="K456" t="str">
        <f>_xlfn.IFS(calls[[#This Row],[Duration]]&lt;=10,"Under 10 mins",calls[[#This Row],[Duration]]&lt;=30,"10 to 30 ",calls[[#This Row],[Duration]]&lt;=60,"30 to 60 mins",calls[[#This Row],[Duration]]&lt;=120,"1 to 2 hours",TRUE,"More than 2 hours")</f>
        <v>More than 2 hours</v>
      </c>
      <c r="L456">
        <f>ROUND(calls[[#This Row],[Satisfaction Rating]],0)</f>
        <v>4</v>
      </c>
    </row>
    <row r="457" spans="2:12" x14ac:dyDescent="0.35">
      <c r="B457" s="24" t="s">
        <v>479</v>
      </c>
      <c r="C457" s="4" t="s">
        <v>24</v>
      </c>
      <c r="D457" s="4">
        <v>70</v>
      </c>
      <c r="E457" s="5" t="s">
        <v>13</v>
      </c>
      <c r="F457" s="10">
        <v>45053</v>
      </c>
      <c r="G457" s="4">
        <v>44</v>
      </c>
      <c r="H457" s="25">
        <v>3.5</v>
      </c>
      <c r="I457">
        <f>IF(MONTH(calls[[#This Row],[Date of Call]])&lt;=6,YEAR(calls[[#This Row],[Date of Call]]),YEAR(calls[[#This Row],[Date of Call]])+1)</f>
        <v>2023</v>
      </c>
      <c r="J457" t="str">
        <f>TEXT(calls[[#This Row],[Date of Call]],"DDDD")</f>
        <v>Sunday</v>
      </c>
      <c r="K457" t="str">
        <f>_xlfn.IFS(calls[[#This Row],[Duration]]&lt;=10,"Under 10 mins",calls[[#This Row],[Duration]]&lt;=30,"10 to 30 ",calls[[#This Row],[Duration]]&lt;=60,"30 to 60 mins",calls[[#This Row],[Duration]]&lt;=120,"1 to 2 hours",TRUE,"More than 2 hours")</f>
        <v>1 to 2 hours</v>
      </c>
      <c r="L457">
        <f>ROUND(calls[[#This Row],[Satisfaction Rating]],0)</f>
        <v>4</v>
      </c>
    </row>
    <row r="458" spans="2:12" x14ac:dyDescent="0.35">
      <c r="B458" s="24" t="s">
        <v>480</v>
      </c>
      <c r="C458" s="4" t="s">
        <v>19</v>
      </c>
      <c r="D458" s="4">
        <v>137</v>
      </c>
      <c r="E458" s="5" t="s">
        <v>13</v>
      </c>
      <c r="F458" s="10">
        <v>45053</v>
      </c>
      <c r="G458" s="4">
        <v>44</v>
      </c>
      <c r="H458" s="25">
        <v>4.7</v>
      </c>
      <c r="I458">
        <f>IF(MONTH(calls[[#This Row],[Date of Call]])&lt;=6,YEAR(calls[[#This Row],[Date of Call]]),YEAR(calls[[#This Row],[Date of Call]])+1)</f>
        <v>2023</v>
      </c>
      <c r="J458" t="str">
        <f>TEXT(calls[[#This Row],[Date of Call]],"DDDD")</f>
        <v>Sunday</v>
      </c>
      <c r="K458" t="str">
        <f>_xlfn.IFS(calls[[#This Row],[Duration]]&lt;=10,"Under 10 mins",calls[[#This Row],[Duration]]&lt;=30,"10 to 30 ",calls[[#This Row],[Duration]]&lt;=60,"30 to 60 mins",calls[[#This Row],[Duration]]&lt;=120,"1 to 2 hours",TRUE,"More than 2 hours")</f>
        <v>More than 2 hours</v>
      </c>
      <c r="L458">
        <f>ROUND(calls[[#This Row],[Satisfaction Rating]],0)</f>
        <v>5</v>
      </c>
    </row>
    <row r="459" spans="2:12" x14ac:dyDescent="0.35">
      <c r="B459" s="24" t="s">
        <v>481</v>
      </c>
      <c r="C459" s="4" t="s">
        <v>20</v>
      </c>
      <c r="D459" s="4">
        <v>52</v>
      </c>
      <c r="E459" s="5" t="s">
        <v>9</v>
      </c>
      <c r="F459" s="10">
        <v>45054</v>
      </c>
      <c r="G459" s="4">
        <v>37</v>
      </c>
      <c r="H459" s="25">
        <v>4.9000000000000004</v>
      </c>
      <c r="I459">
        <f>IF(MONTH(calls[[#This Row],[Date of Call]])&lt;=6,YEAR(calls[[#This Row],[Date of Call]]),YEAR(calls[[#This Row],[Date of Call]])+1)</f>
        <v>2023</v>
      </c>
      <c r="J459" t="str">
        <f>TEXT(calls[[#This Row],[Date of Call]],"DDDD")</f>
        <v>Monday</v>
      </c>
      <c r="K459" t="str">
        <f>_xlfn.IFS(calls[[#This Row],[Duration]]&lt;=10,"Under 10 mins",calls[[#This Row],[Duration]]&lt;=30,"10 to 30 ",calls[[#This Row],[Duration]]&lt;=60,"30 to 60 mins",calls[[#This Row],[Duration]]&lt;=120,"1 to 2 hours",TRUE,"More than 2 hours")</f>
        <v>30 to 60 mins</v>
      </c>
      <c r="L459">
        <f>ROUND(calls[[#This Row],[Satisfaction Rating]],0)</f>
        <v>5</v>
      </c>
    </row>
    <row r="460" spans="2:12" x14ac:dyDescent="0.35">
      <c r="B460" s="24" t="s">
        <v>482</v>
      </c>
      <c r="C460" s="4" t="s">
        <v>12</v>
      </c>
      <c r="D460" s="4">
        <v>31</v>
      </c>
      <c r="E460" s="5" t="s">
        <v>11</v>
      </c>
      <c r="F460" s="10">
        <v>45054</v>
      </c>
      <c r="G460" s="4">
        <v>180</v>
      </c>
      <c r="H460" s="25">
        <v>4.5</v>
      </c>
      <c r="I460">
        <f>IF(MONTH(calls[[#This Row],[Date of Call]])&lt;=6,YEAR(calls[[#This Row],[Date of Call]]),YEAR(calls[[#This Row],[Date of Call]])+1)</f>
        <v>2023</v>
      </c>
      <c r="J460" t="str">
        <f>TEXT(calls[[#This Row],[Date of Call]],"DDDD")</f>
        <v>Monday</v>
      </c>
      <c r="K460" t="str">
        <f>_xlfn.IFS(calls[[#This Row],[Duration]]&lt;=10,"Under 10 mins",calls[[#This Row],[Duration]]&lt;=30,"10 to 30 ",calls[[#This Row],[Duration]]&lt;=60,"30 to 60 mins",calls[[#This Row],[Duration]]&lt;=120,"1 to 2 hours",TRUE,"More than 2 hours")</f>
        <v>30 to 60 mins</v>
      </c>
      <c r="L460">
        <f>ROUND(calls[[#This Row],[Satisfaction Rating]],0)</f>
        <v>5</v>
      </c>
    </row>
    <row r="461" spans="2:12" x14ac:dyDescent="0.35">
      <c r="B461" s="24" t="s">
        <v>483</v>
      </c>
      <c r="C461" s="4" t="s">
        <v>20</v>
      </c>
      <c r="D461" s="4">
        <v>114</v>
      </c>
      <c r="E461" s="5" t="s">
        <v>6</v>
      </c>
      <c r="F461" s="10">
        <v>45054</v>
      </c>
      <c r="G461" s="4">
        <v>105</v>
      </c>
      <c r="H461" s="25">
        <v>4.9000000000000004</v>
      </c>
      <c r="I461">
        <f>IF(MONTH(calls[[#This Row],[Date of Call]])&lt;=6,YEAR(calls[[#This Row],[Date of Call]]),YEAR(calls[[#This Row],[Date of Call]])+1)</f>
        <v>2023</v>
      </c>
      <c r="J461" t="str">
        <f>TEXT(calls[[#This Row],[Date of Call]],"DDDD")</f>
        <v>Monday</v>
      </c>
      <c r="K461" t="str">
        <f>_xlfn.IFS(calls[[#This Row],[Duration]]&lt;=10,"Under 10 mins",calls[[#This Row],[Duration]]&lt;=30,"10 to 30 ",calls[[#This Row],[Duration]]&lt;=60,"30 to 60 mins",calls[[#This Row],[Duration]]&lt;=120,"1 to 2 hours",TRUE,"More than 2 hours")</f>
        <v>1 to 2 hours</v>
      </c>
      <c r="L461">
        <f>ROUND(calls[[#This Row],[Satisfaction Rating]],0)</f>
        <v>5</v>
      </c>
    </row>
    <row r="462" spans="2:12" x14ac:dyDescent="0.35">
      <c r="B462" s="24" t="s">
        <v>484</v>
      </c>
      <c r="C462" s="4" t="s">
        <v>19</v>
      </c>
      <c r="D462" s="4">
        <v>73</v>
      </c>
      <c r="E462" s="5" t="s">
        <v>10</v>
      </c>
      <c r="F462" s="10">
        <v>45054</v>
      </c>
      <c r="G462" s="4">
        <v>87</v>
      </c>
      <c r="H462" s="25">
        <v>3.6</v>
      </c>
      <c r="I462">
        <f>IF(MONTH(calls[[#This Row],[Date of Call]])&lt;=6,YEAR(calls[[#This Row],[Date of Call]]),YEAR(calls[[#This Row],[Date of Call]])+1)</f>
        <v>2023</v>
      </c>
      <c r="J462" t="str">
        <f>TEXT(calls[[#This Row],[Date of Call]],"DDDD")</f>
        <v>Monday</v>
      </c>
      <c r="K462" t="str">
        <f>_xlfn.IFS(calls[[#This Row],[Duration]]&lt;=10,"Under 10 mins",calls[[#This Row],[Duration]]&lt;=30,"10 to 30 ",calls[[#This Row],[Duration]]&lt;=60,"30 to 60 mins",calls[[#This Row],[Duration]]&lt;=120,"1 to 2 hours",TRUE,"More than 2 hours")</f>
        <v>1 to 2 hours</v>
      </c>
      <c r="L462">
        <f>ROUND(calls[[#This Row],[Satisfaction Rating]],0)</f>
        <v>4</v>
      </c>
    </row>
    <row r="463" spans="2:12" x14ac:dyDescent="0.35">
      <c r="B463" s="24" t="s">
        <v>485</v>
      </c>
      <c r="C463" s="4" t="s">
        <v>22</v>
      </c>
      <c r="D463" s="4">
        <v>25</v>
      </c>
      <c r="E463" s="5" t="s">
        <v>11</v>
      </c>
      <c r="F463" s="10">
        <v>45054</v>
      </c>
      <c r="G463" s="4">
        <v>52</v>
      </c>
      <c r="H463" s="25">
        <v>3.8</v>
      </c>
      <c r="I463">
        <f>IF(MONTH(calls[[#This Row],[Date of Call]])&lt;=6,YEAR(calls[[#This Row],[Date of Call]]),YEAR(calls[[#This Row],[Date of Call]])+1)</f>
        <v>2023</v>
      </c>
      <c r="J463" t="str">
        <f>TEXT(calls[[#This Row],[Date of Call]],"DDDD")</f>
        <v>Monday</v>
      </c>
      <c r="K463" t="str">
        <f>_xlfn.IFS(calls[[#This Row],[Duration]]&lt;=10,"Under 10 mins",calls[[#This Row],[Duration]]&lt;=30,"10 to 30 ",calls[[#This Row],[Duration]]&lt;=60,"30 to 60 mins",calls[[#This Row],[Duration]]&lt;=120,"1 to 2 hours",TRUE,"More than 2 hours")</f>
        <v xml:space="preserve">10 to 30 </v>
      </c>
      <c r="L463">
        <f>ROUND(calls[[#This Row],[Satisfaction Rating]],0)</f>
        <v>4</v>
      </c>
    </row>
    <row r="464" spans="2:12" x14ac:dyDescent="0.35">
      <c r="B464" s="24" t="s">
        <v>486</v>
      </c>
      <c r="C464" s="4" t="s">
        <v>8</v>
      </c>
      <c r="D464" s="4">
        <v>44</v>
      </c>
      <c r="E464" s="5" t="s">
        <v>6</v>
      </c>
      <c r="F464" s="10">
        <v>45054</v>
      </c>
      <c r="G464" s="4">
        <v>63</v>
      </c>
      <c r="H464" s="25">
        <v>3.5</v>
      </c>
      <c r="I464">
        <f>IF(MONTH(calls[[#This Row],[Date of Call]])&lt;=6,YEAR(calls[[#This Row],[Date of Call]]),YEAR(calls[[#This Row],[Date of Call]])+1)</f>
        <v>2023</v>
      </c>
      <c r="J464" t="str">
        <f>TEXT(calls[[#This Row],[Date of Call]],"DDDD")</f>
        <v>Monday</v>
      </c>
      <c r="K464" t="str">
        <f>_xlfn.IFS(calls[[#This Row],[Duration]]&lt;=10,"Under 10 mins",calls[[#This Row],[Duration]]&lt;=30,"10 to 30 ",calls[[#This Row],[Duration]]&lt;=60,"30 to 60 mins",calls[[#This Row],[Duration]]&lt;=120,"1 to 2 hours",TRUE,"More than 2 hours")</f>
        <v>30 to 60 mins</v>
      </c>
      <c r="L464">
        <f>ROUND(calls[[#This Row],[Satisfaction Rating]],0)</f>
        <v>4</v>
      </c>
    </row>
    <row r="465" spans="2:12" x14ac:dyDescent="0.35">
      <c r="B465" s="24" t="s">
        <v>487</v>
      </c>
      <c r="C465" s="4" t="s">
        <v>7</v>
      </c>
      <c r="D465" s="4">
        <v>34</v>
      </c>
      <c r="E465" s="5" t="s">
        <v>9</v>
      </c>
      <c r="F465" s="10">
        <v>45055</v>
      </c>
      <c r="G465" s="4">
        <v>195</v>
      </c>
      <c r="H465" s="25">
        <v>4.8</v>
      </c>
      <c r="I465">
        <f>IF(MONTH(calls[[#This Row],[Date of Call]])&lt;=6,YEAR(calls[[#This Row],[Date of Call]]),YEAR(calls[[#This Row],[Date of Call]])+1)</f>
        <v>2023</v>
      </c>
      <c r="J465" t="str">
        <f>TEXT(calls[[#This Row],[Date of Call]],"DDDD")</f>
        <v>Tuesday</v>
      </c>
      <c r="K465" t="str">
        <f>_xlfn.IFS(calls[[#This Row],[Duration]]&lt;=10,"Under 10 mins",calls[[#This Row],[Duration]]&lt;=30,"10 to 30 ",calls[[#This Row],[Duration]]&lt;=60,"30 to 60 mins",calls[[#This Row],[Duration]]&lt;=120,"1 to 2 hours",TRUE,"More than 2 hours")</f>
        <v>30 to 60 mins</v>
      </c>
      <c r="L465">
        <f>ROUND(calls[[#This Row],[Satisfaction Rating]],0)</f>
        <v>5</v>
      </c>
    </row>
    <row r="466" spans="2:12" x14ac:dyDescent="0.35">
      <c r="B466" s="24" t="s">
        <v>488</v>
      </c>
      <c r="C466" s="4" t="s">
        <v>5</v>
      </c>
      <c r="D466" s="4">
        <v>89</v>
      </c>
      <c r="E466" s="5" t="s">
        <v>13</v>
      </c>
      <c r="F466" s="10">
        <v>45056</v>
      </c>
      <c r="G466" s="4">
        <v>176</v>
      </c>
      <c r="H466" s="25">
        <v>4.5</v>
      </c>
      <c r="I466">
        <f>IF(MONTH(calls[[#This Row],[Date of Call]])&lt;=6,YEAR(calls[[#This Row],[Date of Call]]),YEAR(calls[[#This Row],[Date of Call]])+1)</f>
        <v>2023</v>
      </c>
      <c r="J466" t="str">
        <f>TEXT(calls[[#This Row],[Date of Call]],"DDDD")</f>
        <v>Wednesday</v>
      </c>
      <c r="K466" t="str">
        <f>_xlfn.IFS(calls[[#This Row],[Duration]]&lt;=10,"Under 10 mins",calls[[#This Row],[Duration]]&lt;=30,"10 to 30 ",calls[[#This Row],[Duration]]&lt;=60,"30 to 60 mins",calls[[#This Row],[Duration]]&lt;=120,"1 to 2 hours",TRUE,"More than 2 hours")</f>
        <v>1 to 2 hours</v>
      </c>
      <c r="L466">
        <f>ROUND(calls[[#This Row],[Satisfaction Rating]],0)</f>
        <v>5</v>
      </c>
    </row>
    <row r="467" spans="2:12" x14ac:dyDescent="0.35">
      <c r="B467" s="24" t="s">
        <v>489</v>
      </c>
      <c r="C467" s="4" t="s">
        <v>18</v>
      </c>
      <c r="D467" s="4">
        <v>54</v>
      </c>
      <c r="E467" s="5" t="s">
        <v>11</v>
      </c>
      <c r="F467" s="10">
        <v>45057</v>
      </c>
      <c r="G467" s="4">
        <v>31</v>
      </c>
      <c r="H467" s="25">
        <v>3.3</v>
      </c>
      <c r="I467">
        <f>IF(MONTH(calls[[#This Row],[Date of Call]])&lt;=6,YEAR(calls[[#This Row],[Date of Call]]),YEAR(calls[[#This Row],[Date of Call]])+1)</f>
        <v>2023</v>
      </c>
      <c r="J467" t="str">
        <f>TEXT(calls[[#This Row],[Date of Call]],"DDDD")</f>
        <v>Thursday</v>
      </c>
      <c r="K467" t="str">
        <f>_xlfn.IFS(calls[[#This Row],[Duration]]&lt;=10,"Under 10 mins",calls[[#This Row],[Duration]]&lt;=30,"10 to 30 ",calls[[#This Row],[Duration]]&lt;=60,"30 to 60 mins",calls[[#This Row],[Duration]]&lt;=120,"1 to 2 hours",TRUE,"More than 2 hours")</f>
        <v>30 to 60 mins</v>
      </c>
      <c r="L467">
        <f>ROUND(calls[[#This Row],[Satisfaction Rating]],0)</f>
        <v>3</v>
      </c>
    </row>
    <row r="468" spans="2:12" x14ac:dyDescent="0.35">
      <c r="B468" s="24" t="s">
        <v>490</v>
      </c>
      <c r="C468" s="4" t="s">
        <v>23</v>
      </c>
      <c r="D468" s="4">
        <v>25</v>
      </c>
      <c r="E468" s="5" t="s">
        <v>11</v>
      </c>
      <c r="F468" s="10">
        <v>45058</v>
      </c>
      <c r="G468" s="4">
        <v>27</v>
      </c>
      <c r="H468" s="25">
        <v>3.2</v>
      </c>
      <c r="I468">
        <f>IF(MONTH(calls[[#This Row],[Date of Call]])&lt;=6,YEAR(calls[[#This Row],[Date of Call]]),YEAR(calls[[#This Row],[Date of Call]])+1)</f>
        <v>2023</v>
      </c>
      <c r="J468" t="str">
        <f>TEXT(calls[[#This Row],[Date of Call]],"DDDD")</f>
        <v>Friday</v>
      </c>
      <c r="K468" t="str">
        <f>_xlfn.IFS(calls[[#This Row],[Duration]]&lt;=10,"Under 10 mins",calls[[#This Row],[Duration]]&lt;=30,"10 to 30 ",calls[[#This Row],[Duration]]&lt;=60,"30 to 60 mins",calls[[#This Row],[Duration]]&lt;=120,"1 to 2 hours",TRUE,"More than 2 hours")</f>
        <v xml:space="preserve">10 to 30 </v>
      </c>
      <c r="L468">
        <f>ROUND(calls[[#This Row],[Satisfaction Rating]],0)</f>
        <v>3</v>
      </c>
    </row>
    <row r="469" spans="2:12" x14ac:dyDescent="0.35">
      <c r="B469" s="24" t="s">
        <v>491</v>
      </c>
      <c r="C469" s="4" t="s">
        <v>14</v>
      </c>
      <c r="D469" s="4">
        <v>91</v>
      </c>
      <c r="E469" s="5" t="s">
        <v>13</v>
      </c>
      <c r="F469" s="10">
        <v>45058</v>
      </c>
      <c r="G469" s="4">
        <v>76</v>
      </c>
      <c r="H469" s="25">
        <v>4.9000000000000004</v>
      </c>
      <c r="I469">
        <f>IF(MONTH(calls[[#This Row],[Date of Call]])&lt;=6,YEAR(calls[[#This Row],[Date of Call]]),YEAR(calls[[#This Row],[Date of Call]])+1)</f>
        <v>2023</v>
      </c>
      <c r="J469" t="str">
        <f>TEXT(calls[[#This Row],[Date of Call]],"DDDD")</f>
        <v>Friday</v>
      </c>
      <c r="K469" t="str">
        <f>_xlfn.IFS(calls[[#This Row],[Duration]]&lt;=10,"Under 10 mins",calls[[#This Row],[Duration]]&lt;=30,"10 to 30 ",calls[[#This Row],[Duration]]&lt;=60,"30 to 60 mins",calls[[#This Row],[Duration]]&lt;=120,"1 to 2 hours",TRUE,"More than 2 hours")</f>
        <v>1 to 2 hours</v>
      </c>
      <c r="L469">
        <f>ROUND(calls[[#This Row],[Satisfaction Rating]],0)</f>
        <v>5</v>
      </c>
    </row>
    <row r="470" spans="2:12" x14ac:dyDescent="0.35">
      <c r="B470" s="24" t="s">
        <v>492</v>
      </c>
      <c r="C470" s="4" t="s">
        <v>8</v>
      </c>
      <c r="D470" s="4">
        <v>144</v>
      </c>
      <c r="E470" s="5" t="s">
        <v>6</v>
      </c>
      <c r="F470" s="10">
        <v>45058</v>
      </c>
      <c r="G470" s="4">
        <v>62</v>
      </c>
      <c r="H470" s="25">
        <v>4.8</v>
      </c>
      <c r="I470">
        <f>IF(MONTH(calls[[#This Row],[Date of Call]])&lt;=6,YEAR(calls[[#This Row],[Date of Call]]),YEAR(calls[[#This Row],[Date of Call]])+1)</f>
        <v>2023</v>
      </c>
      <c r="J470" t="str">
        <f>TEXT(calls[[#This Row],[Date of Call]],"DDDD")</f>
        <v>Friday</v>
      </c>
      <c r="K470" t="str">
        <f>_xlfn.IFS(calls[[#This Row],[Duration]]&lt;=10,"Under 10 mins",calls[[#This Row],[Duration]]&lt;=30,"10 to 30 ",calls[[#This Row],[Duration]]&lt;=60,"30 to 60 mins",calls[[#This Row],[Duration]]&lt;=120,"1 to 2 hours",TRUE,"More than 2 hours")</f>
        <v>More than 2 hours</v>
      </c>
      <c r="L470">
        <f>ROUND(calls[[#This Row],[Satisfaction Rating]],0)</f>
        <v>5</v>
      </c>
    </row>
    <row r="471" spans="2:12" x14ac:dyDescent="0.35">
      <c r="B471" s="24" t="s">
        <v>493</v>
      </c>
      <c r="C471" s="4" t="s">
        <v>14</v>
      </c>
      <c r="D471" s="4">
        <v>81</v>
      </c>
      <c r="E471" s="5" t="s">
        <v>9</v>
      </c>
      <c r="F471" s="10">
        <v>45060</v>
      </c>
      <c r="G471" s="4">
        <v>100</v>
      </c>
      <c r="H471" s="25">
        <v>1.3</v>
      </c>
      <c r="I471">
        <f>IF(MONTH(calls[[#This Row],[Date of Call]])&lt;=6,YEAR(calls[[#This Row],[Date of Call]]),YEAR(calls[[#This Row],[Date of Call]])+1)</f>
        <v>2023</v>
      </c>
      <c r="J471" t="str">
        <f>TEXT(calls[[#This Row],[Date of Call]],"DDDD")</f>
        <v>Sunday</v>
      </c>
      <c r="K471" t="str">
        <f>_xlfn.IFS(calls[[#This Row],[Duration]]&lt;=10,"Under 10 mins",calls[[#This Row],[Duration]]&lt;=30,"10 to 30 ",calls[[#This Row],[Duration]]&lt;=60,"30 to 60 mins",calls[[#This Row],[Duration]]&lt;=120,"1 to 2 hours",TRUE,"More than 2 hours")</f>
        <v>1 to 2 hours</v>
      </c>
      <c r="L471">
        <f>ROUND(calls[[#This Row],[Satisfaction Rating]],0)</f>
        <v>1</v>
      </c>
    </row>
    <row r="472" spans="2:12" x14ac:dyDescent="0.35">
      <c r="B472" s="24" t="s">
        <v>494</v>
      </c>
      <c r="C472" s="4" t="s">
        <v>17</v>
      </c>
      <c r="D472" s="4">
        <v>92</v>
      </c>
      <c r="E472" s="5" t="s">
        <v>11</v>
      </c>
      <c r="F472" s="10">
        <v>45060</v>
      </c>
      <c r="G472" s="4">
        <v>44</v>
      </c>
      <c r="H472" s="25">
        <v>3.1</v>
      </c>
      <c r="I472">
        <f>IF(MONTH(calls[[#This Row],[Date of Call]])&lt;=6,YEAR(calls[[#This Row],[Date of Call]]),YEAR(calls[[#This Row],[Date of Call]])+1)</f>
        <v>2023</v>
      </c>
      <c r="J472" t="str">
        <f>TEXT(calls[[#This Row],[Date of Call]],"DDDD")</f>
        <v>Sunday</v>
      </c>
      <c r="K472" t="str">
        <f>_xlfn.IFS(calls[[#This Row],[Duration]]&lt;=10,"Under 10 mins",calls[[#This Row],[Duration]]&lt;=30,"10 to 30 ",calls[[#This Row],[Duration]]&lt;=60,"30 to 60 mins",calls[[#This Row],[Duration]]&lt;=120,"1 to 2 hours",TRUE,"More than 2 hours")</f>
        <v>1 to 2 hours</v>
      </c>
      <c r="L472">
        <f>ROUND(calls[[#This Row],[Satisfaction Rating]],0)</f>
        <v>3</v>
      </c>
    </row>
    <row r="473" spans="2:12" x14ac:dyDescent="0.35">
      <c r="B473" s="24" t="s">
        <v>495</v>
      </c>
      <c r="C473" s="4" t="s">
        <v>23</v>
      </c>
      <c r="D473" s="4">
        <v>115</v>
      </c>
      <c r="E473" s="5" t="s">
        <v>13</v>
      </c>
      <c r="F473" s="10">
        <v>45060</v>
      </c>
      <c r="G473" s="4">
        <v>168</v>
      </c>
      <c r="H473" s="25">
        <v>3.4</v>
      </c>
      <c r="I473">
        <f>IF(MONTH(calls[[#This Row],[Date of Call]])&lt;=6,YEAR(calls[[#This Row],[Date of Call]]),YEAR(calls[[#This Row],[Date of Call]])+1)</f>
        <v>2023</v>
      </c>
      <c r="J473" t="str">
        <f>TEXT(calls[[#This Row],[Date of Call]],"DDDD")</f>
        <v>Sunday</v>
      </c>
      <c r="K473" t="str">
        <f>_xlfn.IFS(calls[[#This Row],[Duration]]&lt;=10,"Under 10 mins",calls[[#This Row],[Duration]]&lt;=30,"10 to 30 ",calls[[#This Row],[Duration]]&lt;=60,"30 to 60 mins",calls[[#This Row],[Duration]]&lt;=120,"1 to 2 hours",TRUE,"More than 2 hours")</f>
        <v>1 to 2 hours</v>
      </c>
      <c r="L473">
        <f>ROUND(calls[[#This Row],[Satisfaction Rating]],0)</f>
        <v>3</v>
      </c>
    </row>
    <row r="474" spans="2:12" x14ac:dyDescent="0.35">
      <c r="B474" s="24" t="s">
        <v>496</v>
      </c>
      <c r="C474" s="4" t="s">
        <v>15</v>
      </c>
      <c r="D474" s="4">
        <v>56</v>
      </c>
      <c r="E474" s="5" t="s">
        <v>13</v>
      </c>
      <c r="F474" s="10">
        <v>45061</v>
      </c>
      <c r="G474" s="4">
        <v>200</v>
      </c>
      <c r="H474" s="25">
        <v>4.5999999999999996</v>
      </c>
      <c r="I474">
        <f>IF(MONTH(calls[[#This Row],[Date of Call]])&lt;=6,YEAR(calls[[#This Row],[Date of Call]]),YEAR(calls[[#This Row],[Date of Call]])+1)</f>
        <v>2023</v>
      </c>
      <c r="J474" t="str">
        <f>TEXT(calls[[#This Row],[Date of Call]],"DDDD")</f>
        <v>Monday</v>
      </c>
      <c r="K474" t="str">
        <f>_xlfn.IFS(calls[[#This Row],[Duration]]&lt;=10,"Under 10 mins",calls[[#This Row],[Duration]]&lt;=30,"10 to 30 ",calls[[#This Row],[Duration]]&lt;=60,"30 to 60 mins",calls[[#This Row],[Duration]]&lt;=120,"1 to 2 hours",TRUE,"More than 2 hours")</f>
        <v>30 to 60 mins</v>
      </c>
      <c r="L474">
        <f>ROUND(calls[[#This Row],[Satisfaction Rating]],0)</f>
        <v>5</v>
      </c>
    </row>
    <row r="475" spans="2:12" x14ac:dyDescent="0.35">
      <c r="B475" s="24" t="s">
        <v>497</v>
      </c>
      <c r="C475" s="4" t="s">
        <v>12</v>
      </c>
      <c r="D475" s="4">
        <v>154</v>
      </c>
      <c r="E475" s="5" t="s">
        <v>11</v>
      </c>
      <c r="F475" s="10">
        <v>45061</v>
      </c>
      <c r="G475" s="4">
        <v>84</v>
      </c>
      <c r="H475" s="25">
        <v>4.3</v>
      </c>
      <c r="I475">
        <f>IF(MONTH(calls[[#This Row],[Date of Call]])&lt;=6,YEAR(calls[[#This Row],[Date of Call]]),YEAR(calls[[#This Row],[Date of Call]])+1)</f>
        <v>2023</v>
      </c>
      <c r="J475" t="str">
        <f>TEXT(calls[[#This Row],[Date of Call]],"DDDD")</f>
        <v>Monday</v>
      </c>
      <c r="K475" t="str">
        <f>_xlfn.IFS(calls[[#This Row],[Duration]]&lt;=10,"Under 10 mins",calls[[#This Row],[Duration]]&lt;=30,"10 to 30 ",calls[[#This Row],[Duration]]&lt;=60,"30 to 60 mins",calls[[#This Row],[Duration]]&lt;=120,"1 to 2 hours",TRUE,"More than 2 hours")</f>
        <v>More than 2 hours</v>
      </c>
      <c r="L475">
        <f>ROUND(calls[[#This Row],[Satisfaction Rating]],0)</f>
        <v>4</v>
      </c>
    </row>
    <row r="476" spans="2:12" x14ac:dyDescent="0.35">
      <c r="B476" s="24" t="s">
        <v>498</v>
      </c>
      <c r="C476" s="4" t="s">
        <v>5</v>
      </c>
      <c r="D476" s="4">
        <v>51</v>
      </c>
      <c r="E476" s="5" t="s">
        <v>13</v>
      </c>
      <c r="F476" s="10">
        <v>45062</v>
      </c>
      <c r="G476" s="4">
        <v>117</v>
      </c>
      <c r="H476" s="25">
        <v>2.7</v>
      </c>
      <c r="I476">
        <f>IF(MONTH(calls[[#This Row],[Date of Call]])&lt;=6,YEAR(calls[[#This Row],[Date of Call]]),YEAR(calls[[#This Row],[Date of Call]])+1)</f>
        <v>2023</v>
      </c>
      <c r="J476" t="str">
        <f>TEXT(calls[[#This Row],[Date of Call]],"DDDD")</f>
        <v>Tuesday</v>
      </c>
      <c r="K476" t="str">
        <f>_xlfn.IFS(calls[[#This Row],[Duration]]&lt;=10,"Under 10 mins",calls[[#This Row],[Duration]]&lt;=30,"10 to 30 ",calls[[#This Row],[Duration]]&lt;=60,"30 to 60 mins",calls[[#This Row],[Duration]]&lt;=120,"1 to 2 hours",TRUE,"More than 2 hours")</f>
        <v>30 to 60 mins</v>
      </c>
      <c r="L476">
        <f>ROUND(calls[[#This Row],[Satisfaction Rating]],0)</f>
        <v>3</v>
      </c>
    </row>
    <row r="477" spans="2:12" x14ac:dyDescent="0.35">
      <c r="B477" s="24" t="s">
        <v>499</v>
      </c>
      <c r="C477" s="4" t="s">
        <v>7</v>
      </c>
      <c r="D477" s="4">
        <v>21</v>
      </c>
      <c r="E477" s="5" t="s">
        <v>9</v>
      </c>
      <c r="F477" s="10">
        <v>45062</v>
      </c>
      <c r="G477" s="4">
        <v>63</v>
      </c>
      <c r="H477" s="25">
        <v>4.2</v>
      </c>
      <c r="I477">
        <f>IF(MONTH(calls[[#This Row],[Date of Call]])&lt;=6,YEAR(calls[[#This Row],[Date of Call]]),YEAR(calls[[#This Row],[Date of Call]])+1)</f>
        <v>2023</v>
      </c>
      <c r="J477" t="str">
        <f>TEXT(calls[[#This Row],[Date of Call]],"DDDD")</f>
        <v>Tuesday</v>
      </c>
      <c r="K477" t="str">
        <f>_xlfn.IFS(calls[[#This Row],[Duration]]&lt;=10,"Under 10 mins",calls[[#This Row],[Duration]]&lt;=30,"10 to 30 ",calls[[#This Row],[Duration]]&lt;=60,"30 to 60 mins",calls[[#This Row],[Duration]]&lt;=120,"1 to 2 hours",TRUE,"More than 2 hours")</f>
        <v xml:space="preserve">10 to 30 </v>
      </c>
      <c r="L477">
        <f>ROUND(calls[[#This Row],[Satisfaction Rating]],0)</f>
        <v>4</v>
      </c>
    </row>
    <row r="478" spans="2:12" x14ac:dyDescent="0.35">
      <c r="B478" s="24" t="s">
        <v>500</v>
      </c>
      <c r="C478" s="4" t="s">
        <v>23</v>
      </c>
      <c r="D478" s="4">
        <v>80</v>
      </c>
      <c r="E478" s="5" t="s">
        <v>13</v>
      </c>
      <c r="F478" s="10">
        <v>45063</v>
      </c>
      <c r="G478" s="4">
        <v>145</v>
      </c>
      <c r="H478" s="25">
        <v>4.9000000000000004</v>
      </c>
      <c r="I478">
        <f>IF(MONTH(calls[[#This Row],[Date of Call]])&lt;=6,YEAR(calls[[#This Row],[Date of Call]]),YEAR(calls[[#This Row],[Date of Call]])+1)</f>
        <v>2023</v>
      </c>
      <c r="J478" t="str">
        <f>TEXT(calls[[#This Row],[Date of Call]],"DDDD")</f>
        <v>Wednesday</v>
      </c>
      <c r="K478" t="str">
        <f>_xlfn.IFS(calls[[#This Row],[Duration]]&lt;=10,"Under 10 mins",calls[[#This Row],[Duration]]&lt;=30,"10 to 30 ",calls[[#This Row],[Duration]]&lt;=60,"30 to 60 mins",calls[[#This Row],[Duration]]&lt;=120,"1 to 2 hours",TRUE,"More than 2 hours")</f>
        <v>1 to 2 hours</v>
      </c>
      <c r="L478">
        <f>ROUND(calls[[#This Row],[Satisfaction Rating]],0)</f>
        <v>5</v>
      </c>
    </row>
    <row r="479" spans="2:12" x14ac:dyDescent="0.35">
      <c r="B479" s="24" t="s">
        <v>501</v>
      </c>
      <c r="C479" s="4" t="s">
        <v>5</v>
      </c>
      <c r="D479" s="4">
        <v>139</v>
      </c>
      <c r="E479" s="5" t="s">
        <v>11</v>
      </c>
      <c r="F479" s="10">
        <v>45063</v>
      </c>
      <c r="G479" s="4">
        <v>220</v>
      </c>
      <c r="H479" s="25">
        <v>3.2</v>
      </c>
      <c r="I479">
        <f>IF(MONTH(calls[[#This Row],[Date of Call]])&lt;=6,YEAR(calls[[#This Row],[Date of Call]]),YEAR(calls[[#This Row],[Date of Call]])+1)</f>
        <v>2023</v>
      </c>
      <c r="J479" t="str">
        <f>TEXT(calls[[#This Row],[Date of Call]],"DDDD")</f>
        <v>Wednesday</v>
      </c>
      <c r="K479" t="str">
        <f>_xlfn.IFS(calls[[#This Row],[Duration]]&lt;=10,"Under 10 mins",calls[[#This Row],[Duration]]&lt;=30,"10 to 30 ",calls[[#This Row],[Duration]]&lt;=60,"30 to 60 mins",calls[[#This Row],[Duration]]&lt;=120,"1 to 2 hours",TRUE,"More than 2 hours")</f>
        <v>More than 2 hours</v>
      </c>
      <c r="L479">
        <f>ROUND(calls[[#This Row],[Satisfaction Rating]],0)</f>
        <v>3</v>
      </c>
    </row>
    <row r="480" spans="2:12" x14ac:dyDescent="0.35">
      <c r="B480" s="24" t="s">
        <v>502</v>
      </c>
      <c r="C480" s="4" t="s">
        <v>24</v>
      </c>
      <c r="D480" s="4">
        <v>50</v>
      </c>
      <c r="E480" s="5" t="s">
        <v>9</v>
      </c>
      <c r="F480" s="10">
        <v>45063</v>
      </c>
      <c r="G480" s="4">
        <v>26</v>
      </c>
      <c r="H480" s="25">
        <v>4.7</v>
      </c>
      <c r="I480">
        <f>IF(MONTH(calls[[#This Row],[Date of Call]])&lt;=6,YEAR(calls[[#This Row],[Date of Call]]),YEAR(calls[[#This Row],[Date of Call]])+1)</f>
        <v>2023</v>
      </c>
      <c r="J480" t="str">
        <f>TEXT(calls[[#This Row],[Date of Call]],"DDDD")</f>
        <v>Wednesday</v>
      </c>
      <c r="K480" t="str">
        <f>_xlfn.IFS(calls[[#This Row],[Duration]]&lt;=10,"Under 10 mins",calls[[#This Row],[Duration]]&lt;=30,"10 to 30 ",calls[[#This Row],[Duration]]&lt;=60,"30 to 60 mins",calls[[#This Row],[Duration]]&lt;=120,"1 to 2 hours",TRUE,"More than 2 hours")</f>
        <v>30 to 60 mins</v>
      </c>
      <c r="L480">
        <f>ROUND(calls[[#This Row],[Satisfaction Rating]],0)</f>
        <v>5</v>
      </c>
    </row>
    <row r="481" spans="2:12" x14ac:dyDescent="0.35">
      <c r="B481" s="24" t="s">
        <v>503</v>
      </c>
      <c r="C481" s="4" t="s">
        <v>23</v>
      </c>
      <c r="D481" s="4">
        <v>88</v>
      </c>
      <c r="E481" s="5" t="s">
        <v>13</v>
      </c>
      <c r="F481" s="10">
        <v>45063</v>
      </c>
      <c r="G481" s="4">
        <v>78</v>
      </c>
      <c r="H481" s="25">
        <v>4.3</v>
      </c>
      <c r="I481">
        <f>IF(MONTH(calls[[#This Row],[Date of Call]])&lt;=6,YEAR(calls[[#This Row],[Date of Call]]),YEAR(calls[[#This Row],[Date of Call]])+1)</f>
        <v>2023</v>
      </c>
      <c r="J481" t="str">
        <f>TEXT(calls[[#This Row],[Date of Call]],"DDDD")</f>
        <v>Wednesday</v>
      </c>
      <c r="K481" t="str">
        <f>_xlfn.IFS(calls[[#This Row],[Duration]]&lt;=10,"Under 10 mins",calls[[#This Row],[Duration]]&lt;=30,"10 to 30 ",calls[[#This Row],[Duration]]&lt;=60,"30 to 60 mins",calls[[#This Row],[Duration]]&lt;=120,"1 to 2 hours",TRUE,"More than 2 hours")</f>
        <v>1 to 2 hours</v>
      </c>
      <c r="L481">
        <f>ROUND(calls[[#This Row],[Satisfaction Rating]],0)</f>
        <v>4</v>
      </c>
    </row>
    <row r="482" spans="2:12" x14ac:dyDescent="0.35">
      <c r="B482" s="24" t="s">
        <v>504</v>
      </c>
      <c r="C482" s="4" t="s">
        <v>18</v>
      </c>
      <c r="D482" s="4">
        <v>19</v>
      </c>
      <c r="E482" s="5" t="s">
        <v>6</v>
      </c>
      <c r="F482" s="10">
        <v>45064</v>
      </c>
      <c r="G482" s="4">
        <v>132</v>
      </c>
      <c r="H482" s="25">
        <v>4.3</v>
      </c>
      <c r="I482">
        <f>IF(MONTH(calls[[#This Row],[Date of Call]])&lt;=6,YEAR(calls[[#This Row],[Date of Call]]),YEAR(calls[[#This Row],[Date of Call]])+1)</f>
        <v>2023</v>
      </c>
      <c r="J482" t="str">
        <f>TEXT(calls[[#This Row],[Date of Call]],"DDDD")</f>
        <v>Thursday</v>
      </c>
      <c r="K482" t="str">
        <f>_xlfn.IFS(calls[[#This Row],[Duration]]&lt;=10,"Under 10 mins",calls[[#This Row],[Duration]]&lt;=30,"10 to 30 ",calls[[#This Row],[Duration]]&lt;=60,"30 to 60 mins",calls[[#This Row],[Duration]]&lt;=120,"1 to 2 hours",TRUE,"More than 2 hours")</f>
        <v xml:space="preserve">10 to 30 </v>
      </c>
      <c r="L482">
        <f>ROUND(calls[[#This Row],[Satisfaction Rating]],0)</f>
        <v>4</v>
      </c>
    </row>
    <row r="483" spans="2:12" x14ac:dyDescent="0.35">
      <c r="B483" s="24" t="s">
        <v>505</v>
      </c>
      <c r="C483" s="4" t="s">
        <v>22</v>
      </c>
      <c r="D483" s="4">
        <v>104</v>
      </c>
      <c r="E483" s="5" t="s">
        <v>6</v>
      </c>
      <c r="F483" s="10">
        <v>45065</v>
      </c>
      <c r="G483" s="4">
        <v>68</v>
      </c>
      <c r="H483" s="25">
        <v>3.7</v>
      </c>
      <c r="I483">
        <f>IF(MONTH(calls[[#This Row],[Date of Call]])&lt;=6,YEAR(calls[[#This Row],[Date of Call]]),YEAR(calls[[#This Row],[Date of Call]])+1)</f>
        <v>2023</v>
      </c>
      <c r="J483" t="str">
        <f>TEXT(calls[[#This Row],[Date of Call]],"DDDD")</f>
        <v>Friday</v>
      </c>
      <c r="K483" t="str">
        <f>_xlfn.IFS(calls[[#This Row],[Duration]]&lt;=10,"Under 10 mins",calls[[#This Row],[Duration]]&lt;=30,"10 to 30 ",calls[[#This Row],[Duration]]&lt;=60,"30 to 60 mins",calls[[#This Row],[Duration]]&lt;=120,"1 to 2 hours",TRUE,"More than 2 hours")</f>
        <v>1 to 2 hours</v>
      </c>
      <c r="L483">
        <f>ROUND(calls[[#This Row],[Satisfaction Rating]],0)</f>
        <v>4</v>
      </c>
    </row>
    <row r="484" spans="2:12" x14ac:dyDescent="0.35">
      <c r="B484" s="24" t="s">
        <v>506</v>
      </c>
      <c r="C484" s="4" t="s">
        <v>12</v>
      </c>
      <c r="D484" s="4">
        <v>67</v>
      </c>
      <c r="E484" s="5" t="s">
        <v>11</v>
      </c>
      <c r="F484" s="10">
        <v>45067</v>
      </c>
      <c r="G484" s="4">
        <v>129</v>
      </c>
      <c r="H484" s="25">
        <v>4.7</v>
      </c>
      <c r="I484">
        <f>IF(MONTH(calls[[#This Row],[Date of Call]])&lt;=6,YEAR(calls[[#This Row],[Date of Call]]),YEAR(calls[[#This Row],[Date of Call]])+1)</f>
        <v>2023</v>
      </c>
      <c r="J484" t="str">
        <f>TEXT(calls[[#This Row],[Date of Call]],"DDDD")</f>
        <v>Sunday</v>
      </c>
      <c r="K484" t="str">
        <f>_xlfn.IFS(calls[[#This Row],[Duration]]&lt;=10,"Under 10 mins",calls[[#This Row],[Duration]]&lt;=30,"10 to 30 ",calls[[#This Row],[Duration]]&lt;=60,"30 to 60 mins",calls[[#This Row],[Duration]]&lt;=120,"1 to 2 hours",TRUE,"More than 2 hours")</f>
        <v>1 to 2 hours</v>
      </c>
      <c r="L484">
        <f>ROUND(calls[[#This Row],[Satisfaction Rating]],0)</f>
        <v>5</v>
      </c>
    </row>
    <row r="485" spans="2:12" x14ac:dyDescent="0.35">
      <c r="B485" s="24" t="s">
        <v>507</v>
      </c>
      <c r="C485" s="4" t="s">
        <v>16</v>
      </c>
      <c r="D485" s="4">
        <v>107</v>
      </c>
      <c r="E485" s="5" t="s">
        <v>6</v>
      </c>
      <c r="F485" s="10">
        <v>45067</v>
      </c>
      <c r="G485" s="4">
        <v>115</v>
      </c>
      <c r="H485" s="25">
        <v>4.9000000000000004</v>
      </c>
      <c r="I485">
        <f>IF(MONTH(calls[[#This Row],[Date of Call]])&lt;=6,YEAR(calls[[#This Row],[Date of Call]]),YEAR(calls[[#This Row],[Date of Call]])+1)</f>
        <v>2023</v>
      </c>
      <c r="J485" t="str">
        <f>TEXT(calls[[#This Row],[Date of Call]],"DDDD")</f>
        <v>Sunday</v>
      </c>
      <c r="K485" t="str">
        <f>_xlfn.IFS(calls[[#This Row],[Duration]]&lt;=10,"Under 10 mins",calls[[#This Row],[Duration]]&lt;=30,"10 to 30 ",calls[[#This Row],[Duration]]&lt;=60,"30 to 60 mins",calls[[#This Row],[Duration]]&lt;=120,"1 to 2 hours",TRUE,"More than 2 hours")</f>
        <v>1 to 2 hours</v>
      </c>
      <c r="L485">
        <f>ROUND(calls[[#This Row],[Satisfaction Rating]],0)</f>
        <v>5</v>
      </c>
    </row>
    <row r="486" spans="2:12" x14ac:dyDescent="0.35">
      <c r="B486" s="24" t="s">
        <v>508</v>
      </c>
      <c r="C486" s="4" t="s">
        <v>16</v>
      </c>
      <c r="D486" s="4">
        <v>93</v>
      </c>
      <c r="E486" s="5" t="s">
        <v>6</v>
      </c>
      <c r="F486" s="10">
        <v>45067</v>
      </c>
      <c r="G486" s="4">
        <v>128</v>
      </c>
      <c r="H486" s="25">
        <v>3.9</v>
      </c>
      <c r="I486">
        <f>IF(MONTH(calls[[#This Row],[Date of Call]])&lt;=6,YEAR(calls[[#This Row],[Date of Call]]),YEAR(calls[[#This Row],[Date of Call]])+1)</f>
        <v>2023</v>
      </c>
      <c r="J486" t="str">
        <f>TEXT(calls[[#This Row],[Date of Call]],"DDDD")</f>
        <v>Sunday</v>
      </c>
      <c r="K486" t="str">
        <f>_xlfn.IFS(calls[[#This Row],[Duration]]&lt;=10,"Under 10 mins",calls[[#This Row],[Duration]]&lt;=30,"10 to 30 ",calls[[#This Row],[Duration]]&lt;=60,"30 to 60 mins",calls[[#This Row],[Duration]]&lt;=120,"1 to 2 hours",TRUE,"More than 2 hours")</f>
        <v>1 to 2 hours</v>
      </c>
      <c r="L486">
        <f>ROUND(calls[[#This Row],[Satisfaction Rating]],0)</f>
        <v>4</v>
      </c>
    </row>
    <row r="487" spans="2:12" x14ac:dyDescent="0.35">
      <c r="B487" s="24" t="s">
        <v>509</v>
      </c>
      <c r="C487" s="4" t="s">
        <v>16</v>
      </c>
      <c r="D487" s="4">
        <v>117</v>
      </c>
      <c r="E487" s="5" t="s">
        <v>11</v>
      </c>
      <c r="F487" s="10">
        <v>45067</v>
      </c>
      <c r="G487" s="4">
        <v>90</v>
      </c>
      <c r="H487" s="25">
        <v>4.5</v>
      </c>
      <c r="I487">
        <f>IF(MONTH(calls[[#This Row],[Date of Call]])&lt;=6,YEAR(calls[[#This Row],[Date of Call]]),YEAR(calls[[#This Row],[Date of Call]])+1)</f>
        <v>2023</v>
      </c>
      <c r="J487" t="str">
        <f>TEXT(calls[[#This Row],[Date of Call]],"DDDD")</f>
        <v>Sunday</v>
      </c>
      <c r="K487" t="str">
        <f>_xlfn.IFS(calls[[#This Row],[Duration]]&lt;=10,"Under 10 mins",calls[[#This Row],[Duration]]&lt;=30,"10 to 30 ",calls[[#This Row],[Duration]]&lt;=60,"30 to 60 mins",calls[[#This Row],[Duration]]&lt;=120,"1 to 2 hours",TRUE,"More than 2 hours")</f>
        <v>1 to 2 hours</v>
      </c>
      <c r="L487">
        <f>ROUND(calls[[#This Row],[Satisfaction Rating]],0)</f>
        <v>5</v>
      </c>
    </row>
    <row r="488" spans="2:12" x14ac:dyDescent="0.35">
      <c r="B488" s="24" t="s">
        <v>510</v>
      </c>
      <c r="C488" s="4" t="s">
        <v>24</v>
      </c>
      <c r="D488" s="4">
        <v>76</v>
      </c>
      <c r="E488" s="5" t="s">
        <v>13</v>
      </c>
      <c r="F488" s="10">
        <v>45068</v>
      </c>
      <c r="G488" s="4">
        <v>39</v>
      </c>
      <c r="H488" s="25">
        <v>4.5999999999999996</v>
      </c>
      <c r="I488">
        <f>IF(MONTH(calls[[#This Row],[Date of Call]])&lt;=6,YEAR(calls[[#This Row],[Date of Call]]),YEAR(calls[[#This Row],[Date of Call]])+1)</f>
        <v>2023</v>
      </c>
      <c r="J488" t="str">
        <f>TEXT(calls[[#This Row],[Date of Call]],"DDDD")</f>
        <v>Monday</v>
      </c>
      <c r="K488" t="str">
        <f>_xlfn.IFS(calls[[#This Row],[Duration]]&lt;=10,"Under 10 mins",calls[[#This Row],[Duration]]&lt;=30,"10 to 30 ",calls[[#This Row],[Duration]]&lt;=60,"30 to 60 mins",calls[[#This Row],[Duration]]&lt;=120,"1 to 2 hours",TRUE,"More than 2 hours")</f>
        <v>1 to 2 hours</v>
      </c>
      <c r="L488">
        <f>ROUND(calls[[#This Row],[Satisfaction Rating]],0)</f>
        <v>5</v>
      </c>
    </row>
    <row r="489" spans="2:12" x14ac:dyDescent="0.35">
      <c r="B489" s="24" t="s">
        <v>511</v>
      </c>
      <c r="C489" s="4" t="s">
        <v>18</v>
      </c>
      <c r="D489" s="4">
        <v>64</v>
      </c>
      <c r="E489" s="5" t="s">
        <v>6</v>
      </c>
      <c r="F489" s="10">
        <v>45068</v>
      </c>
      <c r="G489" s="4">
        <v>132</v>
      </c>
      <c r="H489" s="25">
        <v>3.3</v>
      </c>
      <c r="I489">
        <f>IF(MONTH(calls[[#This Row],[Date of Call]])&lt;=6,YEAR(calls[[#This Row],[Date of Call]]),YEAR(calls[[#This Row],[Date of Call]])+1)</f>
        <v>2023</v>
      </c>
      <c r="J489" t="str">
        <f>TEXT(calls[[#This Row],[Date of Call]],"DDDD")</f>
        <v>Monday</v>
      </c>
      <c r="K489" t="str">
        <f>_xlfn.IFS(calls[[#This Row],[Duration]]&lt;=10,"Under 10 mins",calls[[#This Row],[Duration]]&lt;=30,"10 to 30 ",calls[[#This Row],[Duration]]&lt;=60,"30 to 60 mins",calls[[#This Row],[Duration]]&lt;=120,"1 to 2 hours",TRUE,"More than 2 hours")</f>
        <v>1 to 2 hours</v>
      </c>
      <c r="L489">
        <f>ROUND(calls[[#This Row],[Satisfaction Rating]],0)</f>
        <v>3</v>
      </c>
    </row>
    <row r="490" spans="2:12" x14ac:dyDescent="0.35">
      <c r="B490" s="24" t="s">
        <v>512</v>
      </c>
      <c r="C490" s="4" t="s">
        <v>8</v>
      </c>
      <c r="D490" s="4">
        <v>33</v>
      </c>
      <c r="E490" s="5" t="s">
        <v>6</v>
      </c>
      <c r="F490" s="10">
        <v>45068</v>
      </c>
      <c r="G490" s="4">
        <v>170</v>
      </c>
      <c r="H490" s="25">
        <v>3.8</v>
      </c>
      <c r="I490">
        <f>IF(MONTH(calls[[#This Row],[Date of Call]])&lt;=6,YEAR(calls[[#This Row],[Date of Call]]),YEAR(calls[[#This Row],[Date of Call]])+1)</f>
        <v>2023</v>
      </c>
      <c r="J490" t="str">
        <f>TEXT(calls[[#This Row],[Date of Call]],"DDDD")</f>
        <v>Monday</v>
      </c>
      <c r="K490" t="str">
        <f>_xlfn.IFS(calls[[#This Row],[Duration]]&lt;=10,"Under 10 mins",calls[[#This Row],[Duration]]&lt;=30,"10 to 30 ",calls[[#This Row],[Duration]]&lt;=60,"30 to 60 mins",calls[[#This Row],[Duration]]&lt;=120,"1 to 2 hours",TRUE,"More than 2 hours")</f>
        <v>30 to 60 mins</v>
      </c>
      <c r="L490">
        <f>ROUND(calls[[#This Row],[Satisfaction Rating]],0)</f>
        <v>4</v>
      </c>
    </row>
    <row r="491" spans="2:12" x14ac:dyDescent="0.35">
      <c r="B491" s="24" t="s">
        <v>513</v>
      </c>
      <c r="C491" s="4" t="s">
        <v>16</v>
      </c>
      <c r="D491" s="4">
        <v>115</v>
      </c>
      <c r="E491" s="5" t="s">
        <v>11</v>
      </c>
      <c r="F491" s="10">
        <v>45068</v>
      </c>
      <c r="G491" s="4">
        <v>42</v>
      </c>
      <c r="H491" s="25">
        <v>4.7</v>
      </c>
      <c r="I491">
        <f>IF(MONTH(calls[[#This Row],[Date of Call]])&lt;=6,YEAR(calls[[#This Row],[Date of Call]]),YEAR(calls[[#This Row],[Date of Call]])+1)</f>
        <v>2023</v>
      </c>
      <c r="J491" t="str">
        <f>TEXT(calls[[#This Row],[Date of Call]],"DDDD")</f>
        <v>Monday</v>
      </c>
      <c r="K491" t="str">
        <f>_xlfn.IFS(calls[[#This Row],[Duration]]&lt;=10,"Under 10 mins",calls[[#This Row],[Duration]]&lt;=30,"10 to 30 ",calls[[#This Row],[Duration]]&lt;=60,"30 to 60 mins",calls[[#This Row],[Duration]]&lt;=120,"1 to 2 hours",TRUE,"More than 2 hours")</f>
        <v>1 to 2 hours</v>
      </c>
      <c r="L491">
        <f>ROUND(calls[[#This Row],[Satisfaction Rating]],0)</f>
        <v>5</v>
      </c>
    </row>
    <row r="492" spans="2:12" x14ac:dyDescent="0.35">
      <c r="B492" s="24" t="s">
        <v>514</v>
      </c>
      <c r="C492" s="4" t="s">
        <v>21</v>
      </c>
      <c r="D492" s="4">
        <v>155</v>
      </c>
      <c r="E492" s="5" t="s">
        <v>13</v>
      </c>
      <c r="F492" s="10">
        <v>45069</v>
      </c>
      <c r="G492" s="4">
        <v>37</v>
      </c>
      <c r="H492" s="25">
        <v>4</v>
      </c>
      <c r="I492">
        <f>IF(MONTH(calls[[#This Row],[Date of Call]])&lt;=6,YEAR(calls[[#This Row],[Date of Call]]),YEAR(calls[[#This Row],[Date of Call]])+1)</f>
        <v>2023</v>
      </c>
      <c r="J492" t="str">
        <f>TEXT(calls[[#This Row],[Date of Call]],"DDDD")</f>
        <v>Tuesday</v>
      </c>
      <c r="K492" t="str">
        <f>_xlfn.IFS(calls[[#This Row],[Duration]]&lt;=10,"Under 10 mins",calls[[#This Row],[Duration]]&lt;=30,"10 to 30 ",calls[[#This Row],[Duration]]&lt;=60,"30 to 60 mins",calls[[#This Row],[Duration]]&lt;=120,"1 to 2 hours",TRUE,"More than 2 hours")</f>
        <v>More than 2 hours</v>
      </c>
      <c r="L492">
        <f>ROUND(calls[[#This Row],[Satisfaction Rating]],0)</f>
        <v>4</v>
      </c>
    </row>
    <row r="493" spans="2:12" x14ac:dyDescent="0.35">
      <c r="B493" s="24" t="s">
        <v>515</v>
      </c>
      <c r="C493" s="4" t="s">
        <v>12</v>
      </c>
      <c r="D493" s="4">
        <v>117</v>
      </c>
      <c r="E493" s="5" t="s">
        <v>13</v>
      </c>
      <c r="F493" s="10">
        <v>45069</v>
      </c>
      <c r="G493" s="4">
        <v>88</v>
      </c>
      <c r="H493" s="25">
        <v>4.7</v>
      </c>
      <c r="I493">
        <f>IF(MONTH(calls[[#This Row],[Date of Call]])&lt;=6,YEAR(calls[[#This Row],[Date of Call]]),YEAR(calls[[#This Row],[Date of Call]])+1)</f>
        <v>2023</v>
      </c>
      <c r="J493" t="str">
        <f>TEXT(calls[[#This Row],[Date of Call]],"DDDD")</f>
        <v>Tuesday</v>
      </c>
      <c r="K493" t="str">
        <f>_xlfn.IFS(calls[[#This Row],[Duration]]&lt;=10,"Under 10 mins",calls[[#This Row],[Duration]]&lt;=30,"10 to 30 ",calls[[#This Row],[Duration]]&lt;=60,"30 to 60 mins",calls[[#This Row],[Duration]]&lt;=120,"1 to 2 hours",TRUE,"More than 2 hours")</f>
        <v>1 to 2 hours</v>
      </c>
      <c r="L493">
        <f>ROUND(calls[[#This Row],[Satisfaction Rating]],0)</f>
        <v>5</v>
      </c>
    </row>
    <row r="494" spans="2:12" x14ac:dyDescent="0.35">
      <c r="B494" s="24" t="s">
        <v>516</v>
      </c>
      <c r="C494" s="4" t="s">
        <v>5</v>
      </c>
      <c r="D494" s="4">
        <v>63</v>
      </c>
      <c r="E494" s="5" t="s">
        <v>13</v>
      </c>
      <c r="F494" s="10">
        <v>45069</v>
      </c>
      <c r="G494" s="4">
        <v>80</v>
      </c>
      <c r="H494" s="25">
        <v>2.5</v>
      </c>
      <c r="I494">
        <f>IF(MONTH(calls[[#This Row],[Date of Call]])&lt;=6,YEAR(calls[[#This Row],[Date of Call]]),YEAR(calls[[#This Row],[Date of Call]])+1)</f>
        <v>2023</v>
      </c>
      <c r="J494" t="str">
        <f>TEXT(calls[[#This Row],[Date of Call]],"DDDD")</f>
        <v>Tuesday</v>
      </c>
      <c r="K494" t="str">
        <f>_xlfn.IFS(calls[[#This Row],[Duration]]&lt;=10,"Under 10 mins",calls[[#This Row],[Duration]]&lt;=30,"10 to 30 ",calls[[#This Row],[Duration]]&lt;=60,"30 to 60 mins",calls[[#This Row],[Duration]]&lt;=120,"1 to 2 hours",TRUE,"More than 2 hours")</f>
        <v>1 to 2 hours</v>
      </c>
      <c r="L494">
        <f>ROUND(calls[[#This Row],[Satisfaction Rating]],0)</f>
        <v>3</v>
      </c>
    </row>
    <row r="495" spans="2:12" x14ac:dyDescent="0.35">
      <c r="B495" s="24" t="s">
        <v>517</v>
      </c>
      <c r="C495" s="4" t="s">
        <v>18</v>
      </c>
      <c r="D495" s="4">
        <v>59</v>
      </c>
      <c r="E495" s="5" t="s">
        <v>10</v>
      </c>
      <c r="F495" s="10">
        <v>45070</v>
      </c>
      <c r="G495" s="4">
        <v>123</v>
      </c>
      <c r="H495" s="25">
        <v>3.6</v>
      </c>
      <c r="I495">
        <f>IF(MONTH(calls[[#This Row],[Date of Call]])&lt;=6,YEAR(calls[[#This Row],[Date of Call]]),YEAR(calls[[#This Row],[Date of Call]])+1)</f>
        <v>2023</v>
      </c>
      <c r="J495" t="str">
        <f>TEXT(calls[[#This Row],[Date of Call]],"DDDD")</f>
        <v>Wednesday</v>
      </c>
      <c r="K495" t="str">
        <f>_xlfn.IFS(calls[[#This Row],[Duration]]&lt;=10,"Under 10 mins",calls[[#This Row],[Duration]]&lt;=30,"10 to 30 ",calls[[#This Row],[Duration]]&lt;=60,"30 to 60 mins",calls[[#This Row],[Duration]]&lt;=120,"1 to 2 hours",TRUE,"More than 2 hours")</f>
        <v>30 to 60 mins</v>
      </c>
      <c r="L495">
        <f>ROUND(calls[[#This Row],[Satisfaction Rating]],0)</f>
        <v>4</v>
      </c>
    </row>
    <row r="496" spans="2:12" x14ac:dyDescent="0.35">
      <c r="B496" s="24" t="s">
        <v>518</v>
      </c>
      <c r="C496" s="4" t="s">
        <v>7</v>
      </c>
      <c r="D496" s="4">
        <v>133</v>
      </c>
      <c r="E496" s="5" t="s">
        <v>6</v>
      </c>
      <c r="F496" s="10">
        <v>45070</v>
      </c>
      <c r="G496" s="4">
        <v>31</v>
      </c>
      <c r="H496" s="25">
        <v>3.7</v>
      </c>
      <c r="I496">
        <f>IF(MONTH(calls[[#This Row],[Date of Call]])&lt;=6,YEAR(calls[[#This Row],[Date of Call]]),YEAR(calls[[#This Row],[Date of Call]])+1)</f>
        <v>2023</v>
      </c>
      <c r="J496" t="str">
        <f>TEXT(calls[[#This Row],[Date of Call]],"DDDD")</f>
        <v>Wednesday</v>
      </c>
      <c r="K496" t="str">
        <f>_xlfn.IFS(calls[[#This Row],[Duration]]&lt;=10,"Under 10 mins",calls[[#This Row],[Duration]]&lt;=30,"10 to 30 ",calls[[#This Row],[Duration]]&lt;=60,"30 to 60 mins",calls[[#This Row],[Duration]]&lt;=120,"1 to 2 hours",TRUE,"More than 2 hours")</f>
        <v>More than 2 hours</v>
      </c>
      <c r="L496">
        <f>ROUND(calls[[#This Row],[Satisfaction Rating]],0)</f>
        <v>4</v>
      </c>
    </row>
    <row r="497" spans="2:12" x14ac:dyDescent="0.35">
      <c r="B497" s="24" t="s">
        <v>519</v>
      </c>
      <c r="C497" s="4" t="s">
        <v>17</v>
      </c>
      <c r="D497" s="4">
        <v>101</v>
      </c>
      <c r="E497" s="5" t="s">
        <v>9</v>
      </c>
      <c r="F497" s="10">
        <v>45070</v>
      </c>
      <c r="G497" s="4">
        <v>205</v>
      </c>
      <c r="H497" s="25">
        <v>3.9</v>
      </c>
      <c r="I497">
        <f>IF(MONTH(calls[[#This Row],[Date of Call]])&lt;=6,YEAR(calls[[#This Row],[Date of Call]]),YEAR(calls[[#This Row],[Date of Call]])+1)</f>
        <v>2023</v>
      </c>
      <c r="J497" t="str">
        <f>TEXT(calls[[#This Row],[Date of Call]],"DDDD")</f>
        <v>Wednesday</v>
      </c>
      <c r="K497" t="str">
        <f>_xlfn.IFS(calls[[#This Row],[Duration]]&lt;=10,"Under 10 mins",calls[[#This Row],[Duration]]&lt;=30,"10 to 30 ",calls[[#This Row],[Duration]]&lt;=60,"30 to 60 mins",calls[[#This Row],[Duration]]&lt;=120,"1 to 2 hours",TRUE,"More than 2 hours")</f>
        <v>1 to 2 hours</v>
      </c>
      <c r="L497">
        <f>ROUND(calls[[#This Row],[Satisfaction Rating]],0)</f>
        <v>4</v>
      </c>
    </row>
    <row r="498" spans="2:12" x14ac:dyDescent="0.35">
      <c r="B498" s="24" t="s">
        <v>520</v>
      </c>
      <c r="C498" s="4" t="s">
        <v>14</v>
      </c>
      <c r="D498" s="4">
        <v>151</v>
      </c>
      <c r="E498" s="5" t="s">
        <v>13</v>
      </c>
      <c r="F498" s="10">
        <v>45071</v>
      </c>
      <c r="G498" s="4">
        <v>123</v>
      </c>
      <c r="H498" s="25">
        <v>3.7</v>
      </c>
      <c r="I498">
        <f>IF(MONTH(calls[[#This Row],[Date of Call]])&lt;=6,YEAR(calls[[#This Row],[Date of Call]]),YEAR(calls[[#This Row],[Date of Call]])+1)</f>
        <v>2023</v>
      </c>
      <c r="J498" t="str">
        <f>TEXT(calls[[#This Row],[Date of Call]],"DDDD")</f>
        <v>Thursday</v>
      </c>
      <c r="K498" t="str">
        <f>_xlfn.IFS(calls[[#This Row],[Duration]]&lt;=10,"Under 10 mins",calls[[#This Row],[Duration]]&lt;=30,"10 to 30 ",calls[[#This Row],[Duration]]&lt;=60,"30 to 60 mins",calls[[#This Row],[Duration]]&lt;=120,"1 to 2 hours",TRUE,"More than 2 hours")</f>
        <v>More than 2 hours</v>
      </c>
      <c r="L498">
        <f>ROUND(calls[[#This Row],[Satisfaction Rating]],0)</f>
        <v>4</v>
      </c>
    </row>
    <row r="499" spans="2:12" x14ac:dyDescent="0.35">
      <c r="B499" s="24" t="s">
        <v>521</v>
      </c>
      <c r="C499" s="4" t="s">
        <v>8</v>
      </c>
      <c r="D499" s="4">
        <v>146</v>
      </c>
      <c r="E499" s="5" t="s">
        <v>6</v>
      </c>
      <c r="F499" s="10">
        <v>45071</v>
      </c>
      <c r="G499" s="4">
        <v>123</v>
      </c>
      <c r="H499" s="25">
        <v>4.3</v>
      </c>
      <c r="I499">
        <f>IF(MONTH(calls[[#This Row],[Date of Call]])&lt;=6,YEAR(calls[[#This Row],[Date of Call]]),YEAR(calls[[#This Row],[Date of Call]])+1)</f>
        <v>2023</v>
      </c>
      <c r="J499" t="str">
        <f>TEXT(calls[[#This Row],[Date of Call]],"DDDD")</f>
        <v>Thursday</v>
      </c>
      <c r="K499" t="str">
        <f>_xlfn.IFS(calls[[#This Row],[Duration]]&lt;=10,"Under 10 mins",calls[[#This Row],[Duration]]&lt;=30,"10 to 30 ",calls[[#This Row],[Duration]]&lt;=60,"30 to 60 mins",calls[[#This Row],[Duration]]&lt;=120,"1 to 2 hours",TRUE,"More than 2 hours")</f>
        <v>More than 2 hours</v>
      </c>
      <c r="L499">
        <f>ROUND(calls[[#This Row],[Satisfaction Rating]],0)</f>
        <v>4</v>
      </c>
    </row>
    <row r="500" spans="2:12" x14ac:dyDescent="0.35">
      <c r="B500" s="24" t="s">
        <v>522</v>
      </c>
      <c r="C500" s="4" t="s">
        <v>5</v>
      </c>
      <c r="D500" s="4">
        <v>148</v>
      </c>
      <c r="E500" s="5" t="s">
        <v>6</v>
      </c>
      <c r="F500" s="10">
        <v>45071</v>
      </c>
      <c r="G500" s="4">
        <v>36</v>
      </c>
      <c r="H500" s="25">
        <v>2.9</v>
      </c>
      <c r="I500">
        <f>IF(MONTH(calls[[#This Row],[Date of Call]])&lt;=6,YEAR(calls[[#This Row],[Date of Call]]),YEAR(calls[[#This Row],[Date of Call]])+1)</f>
        <v>2023</v>
      </c>
      <c r="J500" t="str">
        <f>TEXT(calls[[#This Row],[Date of Call]],"DDDD")</f>
        <v>Thursday</v>
      </c>
      <c r="K500" t="str">
        <f>_xlfn.IFS(calls[[#This Row],[Duration]]&lt;=10,"Under 10 mins",calls[[#This Row],[Duration]]&lt;=30,"10 to 30 ",calls[[#This Row],[Duration]]&lt;=60,"30 to 60 mins",calls[[#This Row],[Duration]]&lt;=120,"1 to 2 hours",TRUE,"More than 2 hours")</f>
        <v>More than 2 hours</v>
      </c>
      <c r="L500">
        <f>ROUND(calls[[#This Row],[Satisfaction Rating]],0)</f>
        <v>3</v>
      </c>
    </row>
    <row r="501" spans="2:12" x14ac:dyDescent="0.35">
      <c r="B501" s="24" t="s">
        <v>523</v>
      </c>
      <c r="C501" s="4" t="s">
        <v>14</v>
      </c>
      <c r="D501" s="4">
        <v>81</v>
      </c>
      <c r="E501" s="5" t="s">
        <v>6</v>
      </c>
      <c r="F501" s="10">
        <v>45071</v>
      </c>
      <c r="G501" s="4">
        <v>116</v>
      </c>
      <c r="H501" s="25">
        <v>4.3</v>
      </c>
      <c r="I501">
        <f>IF(MONTH(calls[[#This Row],[Date of Call]])&lt;=6,YEAR(calls[[#This Row],[Date of Call]]),YEAR(calls[[#This Row],[Date of Call]])+1)</f>
        <v>2023</v>
      </c>
      <c r="J501" t="str">
        <f>TEXT(calls[[#This Row],[Date of Call]],"DDDD")</f>
        <v>Thursday</v>
      </c>
      <c r="K501" t="str">
        <f>_xlfn.IFS(calls[[#This Row],[Duration]]&lt;=10,"Under 10 mins",calls[[#This Row],[Duration]]&lt;=30,"10 to 30 ",calls[[#This Row],[Duration]]&lt;=60,"30 to 60 mins",calls[[#This Row],[Duration]]&lt;=120,"1 to 2 hours",TRUE,"More than 2 hours")</f>
        <v>1 to 2 hours</v>
      </c>
      <c r="L501">
        <f>ROUND(calls[[#This Row],[Satisfaction Rating]],0)</f>
        <v>4</v>
      </c>
    </row>
    <row r="502" spans="2:12" x14ac:dyDescent="0.35">
      <c r="B502" s="24" t="s">
        <v>524</v>
      </c>
      <c r="C502" s="4" t="s">
        <v>22</v>
      </c>
      <c r="D502" s="4">
        <v>115</v>
      </c>
      <c r="E502" s="5" t="s">
        <v>6</v>
      </c>
      <c r="F502" s="10">
        <v>45071</v>
      </c>
      <c r="G502" s="4">
        <v>40</v>
      </c>
      <c r="H502" s="25">
        <v>4.9000000000000004</v>
      </c>
      <c r="I502">
        <f>IF(MONTH(calls[[#This Row],[Date of Call]])&lt;=6,YEAR(calls[[#This Row],[Date of Call]]),YEAR(calls[[#This Row],[Date of Call]])+1)</f>
        <v>2023</v>
      </c>
      <c r="J502" t="str">
        <f>TEXT(calls[[#This Row],[Date of Call]],"DDDD")</f>
        <v>Thursday</v>
      </c>
      <c r="K502" t="str">
        <f>_xlfn.IFS(calls[[#This Row],[Duration]]&lt;=10,"Under 10 mins",calls[[#This Row],[Duration]]&lt;=30,"10 to 30 ",calls[[#This Row],[Duration]]&lt;=60,"30 to 60 mins",calls[[#This Row],[Duration]]&lt;=120,"1 to 2 hours",TRUE,"More than 2 hours")</f>
        <v>1 to 2 hours</v>
      </c>
      <c r="L502">
        <f>ROUND(calls[[#This Row],[Satisfaction Rating]],0)</f>
        <v>5</v>
      </c>
    </row>
    <row r="503" spans="2:12" x14ac:dyDescent="0.35">
      <c r="B503" s="24" t="s">
        <v>525</v>
      </c>
      <c r="C503" s="4" t="s">
        <v>22</v>
      </c>
      <c r="D503" s="4">
        <v>117</v>
      </c>
      <c r="E503" s="5" t="s">
        <v>13</v>
      </c>
      <c r="F503" s="10">
        <v>45071</v>
      </c>
      <c r="G503" s="4">
        <v>40</v>
      </c>
      <c r="H503" s="25">
        <v>4</v>
      </c>
      <c r="I503">
        <f>IF(MONTH(calls[[#This Row],[Date of Call]])&lt;=6,YEAR(calls[[#This Row],[Date of Call]]),YEAR(calls[[#This Row],[Date of Call]])+1)</f>
        <v>2023</v>
      </c>
      <c r="J503" t="str">
        <f>TEXT(calls[[#This Row],[Date of Call]],"DDDD")</f>
        <v>Thursday</v>
      </c>
      <c r="K503" t="str">
        <f>_xlfn.IFS(calls[[#This Row],[Duration]]&lt;=10,"Under 10 mins",calls[[#This Row],[Duration]]&lt;=30,"10 to 30 ",calls[[#This Row],[Duration]]&lt;=60,"30 to 60 mins",calls[[#This Row],[Duration]]&lt;=120,"1 to 2 hours",TRUE,"More than 2 hours")</f>
        <v>1 to 2 hours</v>
      </c>
      <c r="L503">
        <f>ROUND(calls[[#This Row],[Satisfaction Rating]],0)</f>
        <v>4</v>
      </c>
    </row>
    <row r="504" spans="2:12" x14ac:dyDescent="0.35">
      <c r="B504" s="24" t="s">
        <v>526</v>
      </c>
      <c r="C504" s="4" t="s">
        <v>17</v>
      </c>
      <c r="D504" s="4">
        <v>110</v>
      </c>
      <c r="E504" s="5" t="s">
        <v>11</v>
      </c>
      <c r="F504" s="10">
        <v>45072</v>
      </c>
      <c r="G504" s="4">
        <v>82</v>
      </c>
      <c r="H504" s="25">
        <v>4</v>
      </c>
      <c r="I504">
        <f>IF(MONTH(calls[[#This Row],[Date of Call]])&lt;=6,YEAR(calls[[#This Row],[Date of Call]]),YEAR(calls[[#This Row],[Date of Call]])+1)</f>
        <v>2023</v>
      </c>
      <c r="J504" t="str">
        <f>TEXT(calls[[#This Row],[Date of Call]],"DDDD")</f>
        <v>Friday</v>
      </c>
      <c r="K504" t="str">
        <f>_xlfn.IFS(calls[[#This Row],[Duration]]&lt;=10,"Under 10 mins",calls[[#This Row],[Duration]]&lt;=30,"10 to 30 ",calls[[#This Row],[Duration]]&lt;=60,"30 to 60 mins",calls[[#This Row],[Duration]]&lt;=120,"1 to 2 hours",TRUE,"More than 2 hours")</f>
        <v>1 to 2 hours</v>
      </c>
      <c r="L504">
        <f>ROUND(calls[[#This Row],[Satisfaction Rating]],0)</f>
        <v>4</v>
      </c>
    </row>
    <row r="505" spans="2:12" x14ac:dyDescent="0.35">
      <c r="B505" s="24" t="s">
        <v>527</v>
      </c>
      <c r="C505" s="4" t="s">
        <v>24</v>
      </c>
      <c r="D505" s="4">
        <v>103</v>
      </c>
      <c r="E505" s="5" t="s">
        <v>10</v>
      </c>
      <c r="F505" s="10">
        <v>45072</v>
      </c>
      <c r="G505" s="4">
        <v>62</v>
      </c>
      <c r="H505" s="25">
        <v>3.4</v>
      </c>
      <c r="I505">
        <f>IF(MONTH(calls[[#This Row],[Date of Call]])&lt;=6,YEAR(calls[[#This Row],[Date of Call]]),YEAR(calls[[#This Row],[Date of Call]])+1)</f>
        <v>2023</v>
      </c>
      <c r="J505" t="str">
        <f>TEXT(calls[[#This Row],[Date of Call]],"DDDD")</f>
        <v>Friday</v>
      </c>
      <c r="K505" t="str">
        <f>_xlfn.IFS(calls[[#This Row],[Duration]]&lt;=10,"Under 10 mins",calls[[#This Row],[Duration]]&lt;=30,"10 to 30 ",calls[[#This Row],[Duration]]&lt;=60,"30 to 60 mins",calls[[#This Row],[Duration]]&lt;=120,"1 to 2 hours",TRUE,"More than 2 hours")</f>
        <v>1 to 2 hours</v>
      </c>
      <c r="L505">
        <f>ROUND(calls[[#This Row],[Satisfaction Rating]],0)</f>
        <v>3</v>
      </c>
    </row>
    <row r="506" spans="2:12" x14ac:dyDescent="0.35">
      <c r="B506" s="24" t="s">
        <v>528</v>
      </c>
      <c r="C506" s="4" t="s">
        <v>21</v>
      </c>
      <c r="D506" s="4">
        <v>45</v>
      </c>
      <c r="E506" s="5" t="s">
        <v>10</v>
      </c>
      <c r="F506" s="10">
        <v>45072</v>
      </c>
      <c r="G506" s="4">
        <v>135</v>
      </c>
      <c r="H506" s="25">
        <v>3.9</v>
      </c>
      <c r="I506">
        <f>IF(MONTH(calls[[#This Row],[Date of Call]])&lt;=6,YEAR(calls[[#This Row],[Date of Call]]),YEAR(calls[[#This Row],[Date of Call]])+1)</f>
        <v>2023</v>
      </c>
      <c r="J506" t="str">
        <f>TEXT(calls[[#This Row],[Date of Call]],"DDDD")</f>
        <v>Friday</v>
      </c>
      <c r="K506" t="str">
        <f>_xlfn.IFS(calls[[#This Row],[Duration]]&lt;=10,"Under 10 mins",calls[[#This Row],[Duration]]&lt;=30,"10 to 30 ",calls[[#This Row],[Duration]]&lt;=60,"30 to 60 mins",calls[[#This Row],[Duration]]&lt;=120,"1 to 2 hours",TRUE,"More than 2 hours")</f>
        <v>30 to 60 mins</v>
      </c>
      <c r="L506">
        <f>ROUND(calls[[#This Row],[Satisfaction Rating]],0)</f>
        <v>4</v>
      </c>
    </row>
    <row r="507" spans="2:12" x14ac:dyDescent="0.35">
      <c r="B507" s="24" t="s">
        <v>529</v>
      </c>
      <c r="C507" s="4" t="s">
        <v>17</v>
      </c>
      <c r="D507" s="4">
        <v>110</v>
      </c>
      <c r="E507" s="5" t="s">
        <v>9</v>
      </c>
      <c r="F507" s="10">
        <v>45072</v>
      </c>
      <c r="G507" s="4">
        <v>155</v>
      </c>
      <c r="H507" s="25">
        <v>2.1</v>
      </c>
      <c r="I507">
        <f>IF(MONTH(calls[[#This Row],[Date of Call]])&lt;=6,YEAR(calls[[#This Row],[Date of Call]]),YEAR(calls[[#This Row],[Date of Call]])+1)</f>
        <v>2023</v>
      </c>
      <c r="J507" t="str">
        <f>TEXT(calls[[#This Row],[Date of Call]],"DDDD")</f>
        <v>Friday</v>
      </c>
      <c r="K507" t="str">
        <f>_xlfn.IFS(calls[[#This Row],[Duration]]&lt;=10,"Under 10 mins",calls[[#This Row],[Duration]]&lt;=30,"10 to 30 ",calls[[#This Row],[Duration]]&lt;=60,"30 to 60 mins",calls[[#This Row],[Duration]]&lt;=120,"1 to 2 hours",TRUE,"More than 2 hours")</f>
        <v>1 to 2 hours</v>
      </c>
      <c r="L507">
        <f>ROUND(calls[[#This Row],[Satisfaction Rating]],0)</f>
        <v>2</v>
      </c>
    </row>
    <row r="508" spans="2:12" x14ac:dyDescent="0.35">
      <c r="B508" s="24" t="s">
        <v>530</v>
      </c>
      <c r="C508" s="4" t="s">
        <v>18</v>
      </c>
      <c r="D508" s="4">
        <v>43</v>
      </c>
      <c r="E508" s="5" t="s">
        <v>11</v>
      </c>
      <c r="F508" s="10">
        <v>45072</v>
      </c>
      <c r="G508" s="4">
        <v>37</v>
      </c>
      <c r="H508" s="25">
        <v>4.9000000000000004</v>
      </c>
      <c r="I508">
        <f>IF(MONTH(calls[[#This Row],[Date of Call]])&lt;=6,YEAR(calls[[#This Row],[Date of Call]]),YEAR(calls[[#This Row],[Date of Call]])+1)</f>
        <v>2023</v>
      </c>
      <c r="J508" t="str">
        <f>TEXT(calls[[#This Row],[Date of Call]],"DDDD")</f>
        <v>Friday</v>
      </c>
      <c r="K508" t="str">
        <f>_xlfn.IFS(calls[[#This Row],[Duration]]&lt;=10,"Under 10 mins",calls[[#This Row],[Duration]]&lt;=30,"10 to 30 ",calls[[#This Row],[Duration]]&lt;=60,"30 to 60 mins",calls[[#This Row],[Duration]]&lt;=120,"1 to 2 hours",TRUE,"More than 2 hours")</f>
        <v>30 to 60 mins</v>
      </c>
      <c r="L508">
        <f>ROUND(calls[[#This Row],[Satisfaction Rating]],0)</f>
        <v>5</v>
      </c>
    </row>
    <row r="509" spans="2:12" x14ac:dyDescent="0.35">
      <c r="B509" s="24" t="s">
        <v>531</v>
      </c>
      <c r="C509" s="4" t="s">
        <v>17</v>
      </c>
      <c r="D509" s="4">
        <v>104</v>
      </c>
      <c r="E509" s="5" t="s">
        <v>13</v>
      </c>
      <c r="F509" s="10">
        <v>45073</v>
      </c>
      <c r="G509" s="4">
        <v>56</v>
      </c>
      <c r="H509" s="25">
        <v>3.4</v>
      </c>
      <c r="I509">
        <f>IF(MONTH(calls[[#This Row],[Date of Call]])&lt;=6,YEAR(calls[[#This Row],[Date of Call]]),YEAR(calls[[#This Row],[Date of Call]])+1)</f>
        <v>2023</v>
      </c>
      <c r="J509" t="str">
        <f>TEXT(calls[[#This Row],[Date of Call]],"DDDD")</f>
        <v>Saturday</v>
      </c>
      <c r="K509" t="str">
        <f>_xlfn.IFS(calls[[#This Row],[Duration]]&lt;=10,"Under 10 mins",calls[[#This Row],[Duration]]&lt;=30,"10 to 30 ",calls[[#This Row],[Duration]]&lt;=60,"30 to 60 mins",calls[[#This Row],[Duration]]&lt;=120,"1 to 2 hours",TRUE,"More than 2 hours")</f>
        <v>1 to 2 hours</v>
      </c>
      <c r="L509">
        <f>ROUND(calls[[#This Row],[Satisfaction Rating]],0)</f>
        <v>3</v>
      </c>
    </row>
    <row r="510" spans="2:12" x14ac:dyDescent="0.35">
      <c r="B510" s="24" t="s">
        <v>532</v>
      </c>
      <c r="C510" s="4" t="s">
        <v>17</v>
      </c>
      <c r="D510" s="4">
        <v>101</v>
      </c>
      <c r="E510" s="5" t="s">
        <v>13</v>
      </c>
      <c r="F510" s="10">
        <v>45073</v>
      </c>
      <c r="G510" s="4">
        <v>185</v>
      </c>
      <c r="H510" s="25">
        <v>5</v>
      </c>
      <c r="I510">
        <f>IF(MONTH(calls[[#This Row],[Date of Call]])&lt;=6,YEAR(calls[[#This Row],[Date of Call]]),YEAR(calls[[#This Row],[Date of Call]])+1)</f>
        <v>2023</v>
      </c>
      <c r="J510" t="str">
        <f>TEXT(calls[[#This Row],[Date of Call]],"DDDD")</f>
        <v>Saturday</v>
      </c>
      <c r="K510" t="str">
        <f>_xlfn.IFS(calls[[#This Row],[Duration]]&lt;=10,"Under 10 mins",calls[[#This Row],[Duration]]&lt;=30,"10 to 30 ",calls[[#This Row],[Duration]]&lt;=60,"30 to 60 mins",calls[[#This Row],[Duration]]&lt;=120,"1 to 2 hours",TRUE,"More than 2 hours")</f>
        <v>1 to 2 hours</v>
      </c>
      <c r="L510">
        <f>ROUND(calls[[#This Row],[Satisfaction Rating]],0)</f>
        <v>5</v>
      </c>
    </row>
    <row r="511" spans="2:12" x14ac:dyDescent="0.35">
      <c r="B511" s="24" t="s">
        <v>533</v>
      </c>
      <c r="C511" s="4" t="s">
        <v>20</v>
      </c>
      <c r="D511" s="4">
        <v>55</v>
      </c>
      <c r="E511" s="5" t="s">
        <v>11</v>
      </c>
      <c r="F511" s="10">
        <v>45074</v>
      </c>
      <c r="G511" s="4">
        <v>145</v>
      </c>
      <c r="H511" s="25">
        <v>4.5</v>
      </c>
      <c r="I511">
        <f>IF(MONTH(calls[[#This Row],[Date of Call]])&lt;=6,YEAR(calls[[#This Row],[Date of Call]]),YEAR(calls[[#This Row],[Date of Call]])+1)</f>
        <v>2023</v>
      </c>
      <c r="J511" t="str">
        <f>TEXT(calls[[#This Row],[Date of Call]],"DDDD")</f>
        <v>Sunday</v>
      </c>
      <c r="K511" t="str">
        <f>_xlfn.IFS(calls[[#This Row],[Duration]]&lt;=10,"Under 10 mins",calls[[#This Row],[Duration]]&lt;=30,"10 to 30 ",calls[[#This Row],[Duration]]&lt;=60,"30 to 60 mins",calls[[#This Row],[Duration]]&lt;=120,"1 to 2 hours",TRUE,"More than 2 hours")</f>
        <v>30 to 60 mins</v>
      </c>
      <c r="L511">
        <f>ROUND(calls[[#This Row],[Satisfaction Rating]],0)</f>
        <v>5</v>
      </c>
    </row>
    <row r="512" spans="2:12" x14ac:dyDescent="0.35">
      <c r="B512" s="24" t="s">
        <v>534</v>
      </c>
      <c r="C512" s="4" t="s">
        <v>14</v>
      </c>
      <c r="D512" s="4">
        <v>40</v>
      </c>
      <c r="E512" s="5" t="s">
        <v>10</v>
      </c>
      <c r="F512" s="10">
        <v>45074</v>
      </c>
      <c r="G512" s="4">
        <v>116</v>
      </c>
      <c r="H512" s="25">
        <v>2.6</v>
      </c>
      <c r="I512">
        <f>IF(MONTH(calls[[#This Row],[Date of Call]])&lt;=6,YEAR(calls[[#This Row],[Date of Call]]),YEAR(calls[[#This Row],[Date of Call]])+1)</f>
        <v>2023</v>
      </c>
      <c r="J512" t="str">
        <f>TEXT(calls[[#This Row],[Date of Call]],"DDDD")</f>
        <v>Sunday</v>
      </c>
      <c r="K512" t="str">
        <f>_xlfn.IFS(calls[[#This Row],[Duration]]&lt;=10,"Under 10 mins",calls[[#This Row],[Duration]]&lt;=30,"10 to 30 ",calls[[#This Row],[Duration]]&lt;=60,"30 to 60 mins",calls[[#This Row],[Duration]]&lt;=120,"1 to 2 hours",TRUE,"More than 2 hours")</f>
        <v>30 to 60 mins</v>
      </c>
      <c r="L512">
        <f>ROUND(calls[[#This Row],[Satisfaction Rating]],0)</f>
        <v>3</v>
      </c>
    </row>
    <row r="513" spans="2:12" x14ac:dyDescent="0.35">
      <c r="B513" s="24" t="s">
        <v>535</v>
      </c>
      <c r="C513" s="4" t="s">
        <v>18</v>
      </c>
      <c r="D513" s="4">
        <v>122</v>
      </c>
      <c r="E513" s="5" t="s">
        <v>6</v>
      </c>
      <c r="F513" s="10">
        <v>45074</v>
      </c>
      <c r="G513" s="4">
        <v>45</v>
      </c>
      <c r="H513" s="25">
        <v>4.2</v>
      </c>
      <c r="I513">
        <f>IF(MONTH(calls[[#This Row],[Date of Call]])&lt;=6,YEAR(calls[[#This Row],[Date of Call]]),YEAR(calls[[#This Row],[Date of Call]])+1)</f>
        <v>2023</v>
      </c>
      <c r="J513" t="str">
        <f>TEXT(calls[[#This Row],[Date of Call]],"DDDD")</f>
        <v>Sunday</v>
      </c>
      <c r="K513" t="str">
        <f>_xlfn.IFS(calls[[#This Row],[Duration]]&lt;=10,"Under 10 mins",calls[[#This Row],[Duration]]&lt;=30,"10 to 30 ",calls[[#This Row],[Duration]]&lt;=60,"30 to 60 mins",calls[[#This Row],[Duration]]&lt;=120,"1 to 2 hours",TRUE,"More than 2 hours")</f>
        <v>More than 2 hours</v>
      </c>
      <c r="L513">
        <f>ROUND(calls[[#This Row],[Satisfaction Rating]],0)</f>
        <v>4</v>
      </c>
    </row>
    <row r="514" spans="2:12" x14ac:dyDescent="0.35">
      <c r="B514" s="24" t="s">
        <v>536</v>
      </c>
      <c r="C514" s="4" t="s">
        <v>8</v>
      </c>
      <c r="D514" s="4">
        <v>98</v>
      </c>
      <c r="E514" s="5" t="s">
        <v>13</v>
      </c>
      <c r="F514" s="10">
        <v>45075</v>
      </c>
      <c r="G514" s="4">
        <v>35</v>
      </c>
      <c r="H514" s="25">
        <v>4.5</v>
      </c>
      <c r="I514">
        <f>IF(MONTH(calls[[#This Row],[Date of Call]])&lt;=6,YEAR(calls[[#This Row],[Date of Call]]),YEAR(calls[[#This Row],[Date of Call]])+1)</f>
        <v>2023</v>
      </c>
      <c r="J514" t="str">
        <f>TEXT(calls[[#This Row],[Date of Call]],"DDDD")</f>
        <v>Monday</v>
      </c>
      <c r="K514" t="str">
        <f>_xlfn.IFS(calls[[#This Row],[Duration]]&lt;=10,"Under 10 mins",calls[[#This Row],[Duration]]&lt;=30,"10 to 30 ",calls[[#This Row],[Duration]]&lt;=60,"30 to 60 mins",calls[[#This Row],[Duration]]&lt;=120,"1 to 2 hours",TRUE,"More than 2 hours")</f>
        <v>1 to 2 hours</v>
      </c>
      <c r="L514">
        <f>ROUND(calls[[#This Row],[Satisfaction Rating]],0)</f>
        <v>5</v>
      </c>
    </row>
    <row r="515" spans="2:12" x14ac:dyDescent="0.35">
      <c r="B515" s="24" t="s">
        <v>537</v>
      </c>
      <c r="C515" s="4" t="s">
        <v>22</v>
      </c>
      <c r="D515" s="4">
        <v>110</v>
      </c>
      <c r="E515" s="5" t="s">
        <v>10</v>
      </c>
      <c r="F515" s="10">
        <v>45075</v>
      </c>
      <c r="G515" s="4">
        <v>100</v>
      </c>
      <c r="H515" s="25">
        <v>4.4000000000000004</v>
      </c>
      <c r="I515">
        <f>IF(MONTH(calls[[#This Row],[Date of Call]])&lt;=6,YEAR(calls[[#This Row],[Date of Call]]),YEAR(calls[[#This Row],[Date of Call]])+1)</f>
        <v>2023</v>
      </c>
      <c r="J515" t="str">
        <f>TEXT(calls[[#This Row],[Date of Call]],"DDDD")</f>
        <v>Monday</v>
      </c>
      <c r="K515" t="str">
        <f>_xlfn.IFS(calls[[#This Row],[Duration]]&lt;=10,"Under 10 mins",calls[[#This Row],[Duration]]&lt;=30,"10 to 30 ",calls[[#This Row],[Duration]]&lt;=60,"30 to 60 mins",calls[[#This Row],[Duration]]&lt;=120,"1 to 2 hours",TRUE,"More than 2 hours")</f>
        <v>1 to 2 hours</v>
      </c>
      <c r="L515">
        <f>ROUND(calls[[#This Row],[Satisfaction Rating]],0)</f>
        <v>4</v>
      </c>
    </row>
    <row r="516" spans="2:12" x14ac:dyDescent="0.35">
      <c r="B516" s="24" t="s">
        <v>538</v>
      </c>
      <c r="C516" s="4" t="s">
        <v>22</v>
      </c>
      <c r="D516" s="4">
        <v>62</v>
      </c>
      <c r="E516" s="5" t="s">
        <v>11</v>
      </c>
      <c r="F516" s="10">
        <v>45076</v>
      </c>
      <c r="G516" s="4">
        <v>125</v>
      </c>
      <c r="H516" s="25">
        <v>3.5</v>
      </c>
      <c r="I516">
        <f>IF(MONTH(calls[[#This Row],[Date of Call]])&lt;=6,YEAR(calls[[#This Row],[Date of Call]]),YEAR(calls[[#This Row],[Date of Call]])+1)</f>
        <v>2023</v>
      </c>
      <c r="J516" t="str">
        <f>TEXT(calls[[#This Row],[Date of Call]],"DDDD")</f>
        <v>Tuesday</v>
      </c>
      <c r="K516" t="str">
        <f>_xlfn.IFS(calls[[#This Row],[Duration]]&lt;=10,"Under 10 mins",calls[[#This Row],[Duration]]&lt;=30,"10 to 30 ",calls[[#This Row],[Duration]]&lt;=60,"30 to 60 mins",calls[[#This Row],[Duration]]&lt;=120,"1 to 2 hours",TRUE,"More than 2 hours")</f>
        <v>1 to 2 hours</v>
      </c>
      <c r="L516">
        <f>ROUND(calls[[#This Row],[Satisfaction Rating]],0)</f>
        <v>4</v>
      </c>
    </row>
    <row r="517" spans="2:12" x14ac:dyDescent="0.35">
      <c r="B517" s="24" t="s">
        <v>539</v>
      </c>
      <c r="C517" s="4" t="s">
        <v>18</v>
      </c>
      <c r="D517" s="4">
        <v>134</v>
      </c>
      <c r="E517" s="5" t="s">
        <v>6</v>
      </c>
      <c r="F517" s="10">
        <v>45076</v>
      </c>
      <c r="G517" s="4">
        <v>120</v>
      </c>
      <c r="H517" s="25">
        <v>3</v>
      </c>
      <c r="I517">
        <f>IF(MONTH(calls[[#This Row],[Date of Call]])&lt;=6,YEAR(calls[[#This Row],[Date of Call]]),YEAR(calls[[#This Row],[Date of Call]])+1)</f>
        <v>2023</v>
      </c>
      <c r="J517" t="str">
        <f>TEXT(calls[[#This Row],[Date of Call]],"DDDD")</f>
        <v>Tuesday</v>
      </c>
      <c r="K517" t="str">
        <f>_xlfn.IFS(calls[[#This Row],[Duration]]&lt;=10,"Under 10 mins",calls[[#This Row],[Duration]]&lt;=30,"10 to 30 ",calls[[#This Row],[Duration]]&lt;=60,"30 to 60 mins",calls[[#This Row],[Duration]]&lt;=120,"1 to 2 hours",TRUE,"More than 2 hours")</f>
        <v>More than 2 hours</v>
      </c>
      <c r="L517">
        <f>ROUND(calls[[#This Row],[Satisfaction Rating]],0)</f>
        <v>3</v>
      </c>
    </row>
    <row r="518" spans="2:12" x14ac:dyDescent="0.35">
      <c r="B518" s="24" t="s">
        <v>540</v>
      </c>
      <c r="C518" s="4" t="s">
        <v>19</v>
      </c>
      <c r="D518" s="4">
        <v>94</v>
      </c>
      <c r="E518" s="5" t="s">
        <v>9</v>
      </c>
      <c r="F518" s="10">
        <v>45076</v>
      </c>
      <c r="G518" s="4">
        <v>180</v>
      </c>
      <c r="H518" s="25">
        <v>4.7</v>
      </c>
      <c r="I518">
        <f>IF(MONTH(calls[[#This Row],[Date of Call]])&lt;=6,YEAR(calls[[#This Row],[Date of Call]]),YEAR(calls[[#This Row],[Date of Call]])+1)</f>
        <v>2023</v>
      </c>
      <c r="J518" t="str">
        <f>TEXT(calls[[#This Row],[Date of Call]],"DDDD")</f>
        <v>Tuesday</v>
      </c>
      <c r="K518" t="str">
        <f>_xlfn.IFS(calls[[#This Row],[Duration]]&lt;=10,"Under 10 mins",calls[[#This Row],[Duration]]&lt;=30,"10 to 30 ",calls[[#This Row],[Duration]]&lt;=60,"30 to 60 mins",calls[[#This Row],[Duration]]&lt;=120,"1 to 2 hours",TRUE,"More than 2 hours")</f>
        <v>1 to 2 hours</v>
      </c>
      <c r="L518">
        <f>ROUND(calls[[#This Row],[Satisfaction Rating]],0)</f>
        <v>5</v>
      </c>
    </row>
    <row r="519" spans="2:12" x14ac:dyDescent="0.35">
      <c r="B519" s="24" t="s">
        <v>541</v>
      </c>
      <c r="C519" s="4" t="s">
        <v>15</v>
      </c>
      <c r="D519" s="4">
        <v>63</v>
      </c>
      <c r="E519" s="5" t="s">
        <v>10</v>
      </c>
      <c r="F519" s="10">
        <v>45076</v>
      </c>
      <c r="G519" s="4">
        <v>44</v>
      </c>
      <c r="H519" s="25">
        <v>3</v>
      </c>
      <c r="I519">
        <f>IF(MONTH(calls[[#This Row],[Date of Call]])&lt;=6,YEAR(calls[[#This Row],[Date of Call]]),YEAR(calls[[#This Row],[Date of Call]])+1)</f>
        <v>2023</v>
      </c>
      <c r="J519" t="str">
        <f>TEXT(calls[[#This Row],[Date of Call]],"DDDD")</f>
        <v>Tuesday</v>
      </c>
      <c r="K519" t="str">
        <f>_xlfn.IFS(calls[[#This Row],[Duration]]&lt;=10,"Under 10 mins",calls[[#This Row],[Duration]]&lt;=30,"10 to 30 ",calls[[#This Row],[Duration]]&lt;=60,"30 to 60 mins",calls[[#This Row],[Duration]]&lt;=120,"1 to 2 hours",TRUE,"More than 2 hours")</f>
        <v>1 to 2 hours</v>
      </c>
      <c r="L519">
        <f>ROUND(calls[[#This Row],[Satisfaction Rating]],0)</f>
        <v>3</v>
      </c>
    </row>
    <row r="520" spans="2:12" x14ac:dyDescent="0.35">
      <c r="B520" s="24" t="s">
        <v>542</v>
      </c>
      <c r="C520" s="4" t="s">
        <v>7</v>
      </c>
      <c r="D520" s="4">
        <v>95</v>
      </c>
      <c r="E520" s="5" t="s">
        <v>6</v>
      </c>
      <c r="F520" s="10">
        <v>45076</v>
      </c>
      <c r="G520" s="4">
        <v>86</v>
      </c>
      <c r="H520" s="25">
        <v>3.6</v>
      </c>
      <c r="I520">
        <f>IF(MONTH(calls[[#This Row],[Date of Call]])&lt;=6,YEAR(calls[[#This Row],[Date of Call]]),YEAR(calls[[#This Row],[Date of Call]])+1)</f>
        <v>2023</v>
      </c>
      <c r="J520" t="str">
        <f>TEXT(calls[[#This Row],[Date of Call]],"DDDD")</f>
        <v>Tuesday</v>
      </c>
      <c r="K520" t="str">
        <f>_xlfn.IFS(calls[[#This Row],[Duration]]&lt;=10,"Under 10 mins",calls[[#This Row],[Duration]]&lt;=30,"10 to 30 ",calls[[#This Row],[Duration]]&lt;=60,"30 to 60 mins",calls[[#This Row],[Duration]]&lt;=120,"1 to 2 hours",TRUE,"More than 2 hours")</f>
        <v>1 to 2 hours</v>
      </c>
      <c r="L520">
        <f>ROUND(calls[[#This Row],[Satisfaction Rating]],0)</f>
        <v>4</v>
      </c>
    </row>
    <row r="521" spans="2:12" x14ac:dyDescent="0.35">
      <c r="B521" s="24" t="s">
        <v>543</v>
      </c>
      <c r="C521" s="4" t="s">
        <v>18</v>
      </c>
      <c r="D521" s="4">
        <v>106</v>
      </c>
      <c r="E521" s="5" t="s">
        <v>6</v>
      </c>
      <c r="F521" s="10">
        <v>45077</v>
      </c>
      <c r="G521" s="4">
        <v>120</v>
      </c>
      <c r="H521" s="25">
        <v>4.0999999999999996</v>
      </c>
      <c r="I521">
        <f>IF(MONTH(calls[[#This Row],[Date of Call]])&lt;=6,YEAR(calls[[#This Row],[Date of Call]]),YEAR(calls[[#This Row],[Date of Call]])+1)</f>
        <v>2023</v>
      </c>
      <c r="J521" t="str">
        <f>TEXT(calls[[#This Row],[Date of Call]],"DDDD")</f>
        <v>Wednesday</v>
      </c>
      <c r="K521" t="str">
        <f>_xlfn.IFS(calls[[#This Row],[Duration]]&lt;=10,"Under 10 mins",calls[[#This Row],[Duration]]&lt;=30,"10 to 30 ",calls[[#This Row],[Duration]]&lt;=60,"30 to 60 mins",calls[[#This Row],[Duration]]&lt;=120,"1 to 2 hours",TRUE,"More than 2 hours")</f>
        <v>1 to 2 hours</v>
      </c>
      <c r="L521">
        <f>ROUND(calls[[#This Row],[Satisfaction Rating]],0)</f>
        <v>4</v>
      </c>
    </row>
    <row r="522" spans="2:12" x14ac:dyDescent="0.35">
      <c r="B522" s="24" t="s">
        <v>544</v>
      </c>
      <c r="C522" s="4" t="s">
        <v>21</v>
      </c>
      <c r="D522" s="4">
        <v>94</v>
      </c>
      <c r="E522" s="5" t="s">
        <v>9</v>
      </c>
      <c r="F522" s="10">
        <v>45077</v>
      </c>
      <c r="G522" s="4">
        <v>100</v>
      </c>
      <c r="H522" s="25">
        <v>3.7</v>
      </c>
      <c r="I522">
        <f>IF(MONTH(calls[[#This Row],[Date of Call]])&lt;=6,YEAR(calls[[#This Row],[Date of Call]]),YEAR(calls[[#This Row],[Date of Call]])+1)</f>
        <v>2023</v>
      </c>
      <c r="J522" t="str">
        <f>TEXT(calls[[#This Row],[Date of Call]],"DDDD")</f>
        <v>Wednesday</v>
      </c>
      <c r="K522" t="str">
        <f>_xlfn.IFS(calls[[#This Row],[Duration]]&lt;=10,"Under 10 mins",calls[[#This Row],[Duration]]&lt;=30,"10 to 30 ",calls[[#This Row],[Duration]]&lt;=60,"30 to 60 mins",calls[[#This Row],[Duration]]&lt;=120,"1 to 2 hours",TRUE,"More than 2 hours")</f>
        <v>1 to 2 hours</v>
      </c>
      <c r="L522">
        <f>ROUND(calls[[#This Row],[Satisfaction Rating]],0)</f>
        <v>4</v>
      </c>
    </row>
    <row r="523" spans="2:12" x14ac:dyDescent="0.35">
      <c r="B523" s="24" t="s">
        <v>545</v>
      </c>
      <c r="C523" s="4" t="s">
        <v>21</v>
      </c>
      <c r="D523" s="4">
        <v>51</v>
      </c>
      <c r="E523" s="5" t="s">
        <v>9</v>
      </c>
      <c r="F523" s="10">
        <v>45078</v>
      </c>
      <c r="G523" s="4">
        <v>108</v>
      </c>
      <c r="H523" s="25">
        <v>4.5</v>
      </c>
      <c r="I523">
        <f>IF(MONTH(calls[[#This Row],[Date of Call]])&lt;=6,YEAR(calls[[#This Row],[Date of Call]]),YEAR(calls[[#This Row],[Date of Call]])+1)</f>
        <v>2023</v>
      </c>
      <c r="J523" t="str">
        <f>TEXT(calls[[#This Row],[Date of Call]],"DDDD")</f>
        <v>Thursday</v>
      </c>
      <c r="K523" t="str">
        <f>_xlfn.IFS(calls[[#This Row],[Duration]]&lt;=10,"Under 10 mins",calls[[#This Row],[Duration]]&lt;=30,"10 to 30 ",calls[[#This Row],[Duration]]&lt;=60,"30 to 60 mins",calls[[#This Row],[Duration]]&lt;=120,"1 to 2 hours",TRUE,"More than 2 hours")</f>
        <v>30 to 60 mins</v>
      </c>
      <c r="L523">
        <f>ROUND(calls[[#This Row],[Satisfaction Rating]],0)</f>
        <v>5</v>
      </c>
    </row>
    <row r="524" spans="2:12" x14ac:dyDescent="0.35">
      <c r="B524" s="24" t="s">
        <v>546</v>
      </c>
      <c r="C524" s="4" t="s">
        <v>5</v>
      </c>
      <c r="D524" s="4">
        <v>39</v>
      </c>
      <c r="E524" s="5" t="s">
        <v>9</v>
      </c>
      <c r="F524" s="10">
        <v>45078</v>
      </c>
      <c r="G524" s="4">
        <v>46</v>
      </c>
      <c r="H524" s="25">
        <v>4.5999999999999996</v>
      </c>
      <c r="I524">
        <f>IF(MONTH(calls[[#This Row],[Date of Call]])&lt;=6,YEAR(calls[[#This Row],[Date of Call]]),YEAR(calls[[#This Row],[Date of Call]])+1)</f>
        <v>2023</v>
      </c>
      <c r="J524" t="str">
        <f>TEXT(calls[[#This Row],[Date of Call]],"DDDD")</f>
        <v>Thursday</v>
      </c>
      <c r="K524" t="str">
        <f>_xlfn.IFS(calls[[#This Row],[Duration]]&lt;=10,"Under 10 mins",calls[[#This Row],[Duration]]&lt;=30,"10 to 30 ",calls[[#This Row],[Duration]]&lt;=60,"30 to 60 mins",calls[[#This Row],[Duration]]&lt;=120,"1 to 2 hours",TRUE,"More than 2 hours")</f>
        <v>30 to 60 mins</v>
      </c>
      <c r="L524">
        <f>ROUND(calls[[#This Row],[Satisfaction Rating]],0)</f>
        <v>5</v>
      </c>
    </row>
    <row r="525" spans="2:12" x14ac:dyDescent="0.35">
      <c r="B525" s="24" t="s">
        <v>547</v>
      </c>
      <c r="C525" s="4" t="s">
        <v>14</v>
      </c>
      <c r="D525" s="4">
        <v>111</v>
      </c>
      <c r="E525" s="5" t="s">
        <v>6</v>
      </c>
      <c r="F525" s="10">
        <v>45078</v>
      </c>
      <c r="G525" s="4">
        <v>210</v>
      </c>
      <c r="H525" s="25">
        <v>4.3</v>
      </c>
      <c r="I525">
        <f>IF(MONTH(calls[[#This Row],[Date of Call]])&lt;=6,YEAR(calls[[#This Row],[Date of Call]]),YEAR(calls[[#This Row],[Date of Call]])+1)</f>
        <v>2023</v>
      </c>
      <c r="J525" t="str">
        <f>TEXT(calls[[#This Row],[Date of Call]],"DDDD")</f>
        <v>Thursday</v>
      </c>
      <c r="K525" t="str">
        <f>_xlfn.IFS(calls[[#This Row],[Duration]]&lt;=10,"Under 10 mins",calls[[#This Row],[Duration]]&lt;=30,"10 to 30 ",calls[[#This Row],[Duration]]&lt;=60,"30 to 60 mins",calls[[#This Row],[Duration]]&lt;=120,"1 to 2 hours",TRUE,"More than 2 hours")</f>
        <v>1 to 2 hours</v>
      </c>
      <c r="L525">
        <f>ROUND(calls[[#This Row],[Satisfaction Rating]],0)</f>
        <v>4</v>
      </c>
    </row>
    <row r="526" spans="2:12" x14ac:dyDescent="0.35">
      <c r="B526" s="24" t="s">
        <v>548</v>
      </c>
      <c r="C526" s="4" t="s">
        <v>16</v>
      </c>
      <c r="D526" s="4">
        <v>141</v>
      </c>
      <c r="E526" s="5" t="s">
        <v>11</v>
      </c>
      <c r="F526" s="10">
        <v>45080</v>
      </c>
      <c r="G526" s="4">
        <v>54</v>
      </c>
      <c r="H526" s="25">
        <v>4.8</v>
      </c>
      <c r="I526">
        <f>IF(MONTH(calls[[#This Row],[Date of Call]])&lt;=6,YEAR(calls[[#This Row],[Date of Call]]),YEAR(calls[[#This Row],[Date of Call]])+1)</f>
        <v>2023</v>
      </c>
      <c r="J526" t="str">
        <f>TEXT(calls[[#This Row],[Date of Call]],"DDDD")</f>
        <v>Saturday</v>
      </c>
      <c r="K526" t="str">
        <f>_xlfn.IFS(calls[[#This Row],[Duration]]&lt;=10,"Under 10 mins",calls[[#This Row],[Duration]]&lt;=30,"10 to 30 ",calls[[#This Row],[Duration]]&lt;=60,"30 to 60 mins",calls[[#This Row],[Duration]]&lt;=120,"1 to 2 hours",TRUE,"More than 2 hours")</f>
        <v>More than 2 hours</v>
      </c>
      <c r="L526">
        <f>ROUND(calls[[#This Row],[Satisfaction Rating]],0)</f>
        <v>5</v>
      </c>
    </row>
    <row r="527" spans="2:12" x14ac:dyDescent="0.35">
      <c r="B527" s="24" t="s">
        <v>549</v>
      </c>
      <c r="C527" s="4" t="s">
        <v>15</v>
      </c>
      <c r="D527" s="4">
        <v>147</v>
      </c>
      <c r="E527" s="5" t="s">
        <v>6</v>
      </c>
      <c r="F527" s="10">
        <v>45080</v>
      </c>
      <c r="G527" s="4">
        <v>115</v>
      </c>
      <c r="H527" s="25">
        <v>4.7</v>
      </c>
      <c r="I527">
        <f>IF(MONTH(calls[[#This Row],[Date of Call]])&lt;=6,YEAR(calls[[#This Row],[Date of Call]]),YEAR(calls[[#This Row],[Date of Call]])+1)</f>
        <v>2023</v>
      </c>
      <c r="J527" t="str">
        <f>TEXT(calls[[#This Row],[Date of Call]],"DDDD")</f>
        <v>Saturday</v>
      </c>
      <c r="K527" t="str">
        <f>_xlfn.IFS(calls[[#This Row],[Duration]]&lt;=10,"Under 10 mins",calls[[#This Row],[Duration]]&lt;=30,"10 to 30 ",calls[[#This Row],[Duration]]&lt;=60,"30 to 60 mins",calls[[#This Row],[Duration]]&lt;=120,"1 to 2 hours",TRUE,"More than 2 hours")</f>
        <v>More than 2 hours</v>
      </c>
      <c r="L527">
        <f>ROUND(calls[[#This Row],[Satisfaction Rating]],0)</f>
        <v>5</v>
      </c>
    </row>
    <row r="528" spans="2:12" x14ac:dyDescent="0.35">
      <c r="B528" s="24" t="s">
        <v>550</v>
      </c>
      <c r="C528" s="4" t="s">
        <v>19</v>
      </c>
      <c r="D528" s="4">
        <v>49</v>
      </c>
      <c r="E528" s="5" t="s">
        <v>9</v>
      </c>
      <c r="F528" s="10">
        <v>45081</v>
      </c>
      <c r="G528" s="4">
        <v>100</v>
      </c>
      <c r="H528" s="25">
        <v>2.2000000000000002</v>
      </c>
      <c r="I528">
        <f>IF(MONTH(calls[[#This Row],[Date of Call]])&lt;=6,YEAR(calls[[#This Row],[Date of Call]]),YEAR(calls[[#This Row],[Date of Call]])+1)</f>
        <v>2023</v>
      </c>
      <c r="J528" t="str">
        <f>TEXT(calls[[#This Row],[Date of Call]],"DDDD")</f>
        <v>Sunday</v>
      </c>
      <c r="K528" t="str">
        <f>_xlfn.IFS(calls[[#This Row],[Duration]]&lt;=10,"Under 10 mins",calls[[#This Row],[Duration]]&lt;=30,"10 to 30 ",calls[[#This Row],[Duration]]&lt;=60,"30 to 60 mins",calls[[#This Row],[Duration]]&lt;=120,"1 to 2 hours",TRUE,"More than 2 hours")</f>
        <v>30 to 60 mins</v>
      </c>
      <c r="L528">
        <f>ROUND(calls[[#This Row],[Satisfaction Rating]],0)</f>
        <v>2</v>
      </c>
    </row>
    <row r="529" spans="2:12" x14ac:dyDescent="0.35">
      <c r="B529" s="24" t="s">
        <v>551</v>
      </c>
      <c r="C529" s="4" t="s">
        <v>23</v>
      </c>
      <c r="D529" s="4">
        <v>75</v>
      </c>
      <c r="E529" s="5" t="s">
        <v>6</v>
      </c>
      <c r="F529" s="10">
        <v>45081</v>
      </c>
      <c r="G529" s="4">
        <v>38</v>
      </c>
      <c r="H529" s="25">
        <v>4.4000000000000004</v>
      </c>
      <c r="I529">
        <f>IF(MONTH(calls[[#This Row],[Date of Call]])&lt;=6,YEAR(calls[[#This Row],[Date of Call]]),YEAR(calls[[#This Row],[Date of Call]])+1)</f>
        <v>2023</v>
      </c>
      <c r="J529" t="str">
        <f>TEXT(calls[[#This Row],[Date of Call]],"DDDD")</f>
        <v>Sunday</v>
      </c>
      <c r="K529" t="str">
        <f>_xlfn.IFS(calls[[#This Row],[Duration]]&lt;=10,"Under 10 mins",calls[[#This Row],[Duration]]&lt;=30,"10 to 30 ",calls[[#This Row],[Duration]]&lt;=60,"30 to 60 mins",calls[[#This Row],[Duration]]&lt;=120,"1 to 2 hours",TRUE,"More than 2 hours")</f>
        <v>1 to 2 hours</v>
      </c>
      <c r="L529">
        <f>ROUND(calls[[#This Row],[Satisfaction Rating]],0)</f>
        <v>4</v>
      </c>
    </row>
    <row r="530" spans="2:12" x14ac:dyDescent="0.35">
      <c r="B530" s="24" t="s">
        <v>552</v>
      </c>
      <c r="C530" s="4" t="s">
        <v>16</v>
      </c>
      <c r="D530" s="4">
        <v>48</v>
      </c>
      <c r="E530" s="5" t="s">
        <v>11</v>
      </c>
      <c r="F530" s="10">
        <v>45082</v>
      </c>
      <c r="G530" s="4">
        <v>120</v>
      </c>
      <c r="H530" s="25">
        <v>4.0999999999999996</v>
      </c>
      <c r="I530">
        <f>IF(MONTH(calls[[#This Row],[Date of Call]])&lt;=6,YEAR(calls[[#This Row],[Date of Call]]),YEAR(calls[[#This Row],[Date of Call]])+1)</f>
        <v>2023</v>
      </c>
      <c r="J530" t="str">
        <f>TEXT(calls[[#This Row],[Date of Call]],"DDDD")</f>
        <v>Monday</v>
      </c>
      <c r="K530" t="str">
        <f>_xlfn.IFS(calls[[#This Row],[Duration]]&lt;=10,"Under 10 mins",calls[[#This Row],[Duration]]&lt;=30,"10 to 30 ",calls[[#This Row],[Duration]]&lt;=60,"30 to 60 mins",calls[[#This Row],[Duration]]&lt;=120,"1 to 2 hours",TRUE,"More than 2 hours")</f>
        <v>30 to 60 mins</v>
      </c>
      <c r="L530">
        <f>ROUND(calls[[#This Row],[Satisfaction Rating]],0)</f>
        <v>4</v>
      </c>
    </row>
    <row r="531" spans="2:12" x14ac:dyDescent="0.35">
      <c r="B531" s="24" t="s">
        <v>553</v>
      </c>
      <c r="C531" s="4" t="s">
        <v>22</v>
      </c>
      <c r="D531" s="4">
        <v>48</v>
      </c>
      <c r="E531" s="5" t="s">
        <v>11</v>
      </c>
      <c r="F531" s="10">
        <v>45082</v>
      </c>
      <c r="G531" s="4">
        <v>120</v>
      </c>
      <c r="H531" s="25">
        <v>4.0999999999999996</v>
      </c>
      <c r="I531">
        <f>IF(MONTH(calls[[#This Row],[Date of Call]])&lt;=6,YEAR(calls[[#This Row],[Date of Call]]),YEAR(calls[[#This Row],[Date of Call]])+1)</f>
        <v>2023</v>
      </c>
      <c r="J531" t="str">
        <f>TEXT(calls[[#This Row],[Date of Call]],"DDDD")</f>
        <v>Monday</v>
      </c>
      <c r="K531" t="str">
        <f>_xlfn.IFS(calls[[#This Row],[Duration]]&lt;=10,"Under 10 mins",calls[[#This Row],[Duration]]&lt;=30,"10 to 30 ",calls[[#This Row],[Duration]]&lt;=60,"30 to 60 mins",calls[[#This Row],[Duration]]&lt;=120,"1 to 2 hours",TRUE,"More than 2 hours")</f>
        <v>30 to 60 mins</v>
      </c>
      <c r="L531">
        <f>ROUND(calls[[#This Row],[Satisfaction Rating]],0)</f>
        <v>4</v>
      </c>
    </row>
    <row r="532" spans="2:12" x14ac:dyDescent="0.35">
      <c r="B532" s="24" t="s">
        <v>554</v>
      </c>
      <c r="C532" s="4" t="s">
        <v>12</v>
      </c>
      <c r="D532" s="4">
        <v>138</v>
      </c>
      <c r="E532" s="5" t="s">
        <v>9</v>
      </c>
      <c r="F532" s="10">
        <v>45082</v>
      </c>
      <c r="G532" s="4">
        <v>29</v>
      </c>
      <c r="H532" s="25">
        <v>4.4000000000000004</v>
      </c>
      <c r="I532">
        <f>IF(MONTH(calls[[#This Row],[Date of Call]])&lt;=6,YEAR(calls[[#This Row],[Date of Call]]),YEAR(calls[[#This Row],[Date of Call]])+1)</f>
        <v>2023</v>
      </c>
      <c r="J532" t="str">
        <f>TEXT(calls[[#This Row],[Date of Call]],"DDDD")</f>
        <v>Monday</v>
      </c>
      <c r="K532" t="str">
        <f>_xlfn.IFS(calls[[#This Row],[Duration]]&lt;=10,"Under 10 mins",calls[[#This Row],[Duration]]&lt;=30,"10 to 30 ",calls[[#This Row],[Duration]]&lt;=60,"30 to 60 mins",calls[[#This Row],[Duration]]&lt;=120,"1 to 2 hours",TRUE,"More than 2 hours")</f>
        <v>More than 2 hours</v>
      </c>
      <c r="L532">
        <f>ROUND(calls[[#This Row],[Satisfaction Rating]],0)</f>
        <v>4</v>
      </c>
    </row>
    <row r="533" spans="2:12" x14ac:dyDescent="0.35">
      <c r="B533" s="24" t="s">
        <v>555</v>
      </c>
      <c r="C533" s="4" t="s">
        <v>7</v>
      </c>
      <c r="D533" s="4">
        <v>144</v>
      </c>
      <c r="E533" s="5" t="s">
        <v>9</v>
      </c>
      <c r="F533" s="10">
        <v>45083</v>
      </c>
      <c r="G533" s="4">
        <v>25</v>
      </c>
      <c r="H533" s="25">
        <v>3.7</v>
      </c>
      <c r="I533">
        <f>IF(MONTH(calls[[#This Row],[Date of Call]])&lt;=6,YEAR(calls[[#This Row],[Date of Call]]),YEAR(calls[[#This Row],[Date of Call]])+1)</f>
        <v>2023</v>
      </c>
      <c r="J533" t="str">
        <f>TEXT(calls[[#This Row],[Date of Call]],"DDDD")</f>
        <v>Tuesday</v>
      </c>
      <c r="K533" t="str">
        <f>_xlfn.IFS(calls[[#This Row],[Duration]]&lt;=10,"Under 10 mins",calls[[#This Row],[Duration]]&lt;=30,"10 to 30 ",calls[[#This Row],[Duration]]&lt;=60,"30 to 60 mins",calls[[#This Row],[Duration]]&lt;=120,"1 to 2 hours",TRUE,"More than 2 hours")</f>
        <v>More than 2 hours</v>
      </c>
      <c r="L533">
        <f>ROUND(calls[[#This Row],[Satisfaction Rating]],0)</f>
        <v>4</v>
      </c>
    </row>
    <row r="534" spans="2:12" x14ac:dyDescent="0.35">
      <c r="B534" s="24" t="s">
        <v>556</v>
      </c>
      <c r="C534" s="4" t="s">
        <v>17</v>
      </c>
      <c r="D534" s="4">
        <v>119</v>
      </c>
      <c r="E534" s="5" t="s">
        <v>6</v>
      </c>
      <c r="F534" s="10">
        <v>45084</v>
      </c>
      <c r="G534" s="4">
        <v>116</v>
      </c>
      <c r="H534" s="25">
        <v>3.8</v>
      </c>
      <c r="I534">
        <f>IF(MONTH(calls[[#This Row],[Date of Call]])&lt;=6,YEAR(calls[[#This Row],[Date of Call]]),YEAR(calls[[#This Row],[Date of Call]])+1)</f>
        <v>2023</v>
      </c>
      <c r="J534" t="str">
        <f>TEXT(calls[[#This Row],[Date of Call]],"DDDD")</f>
        <v>Wednesday</v>
      </c>
      <c r="K534" t="str">
        <f>_xlfn.IFS(calls[[#This Row],[Duration]]&lt;=10,"Under 10 mins",calls[[#This Row],[Duration]]&lt;=30,"10 to 30 ",calls[[#This Row],[Duration]]&lt;=60,"30 to 60 mins",calls[[#This Row],[Duration]]&lt;=120,"1 to 2 hours",TRUE,"More than 2 hours")</f>
        <v>1 to 2 hours</v>
      </c>
      <c r="L534">
        <f>ROUND(calls[[#This Row],[Satisfaction Rating]],0)</f>
        <v>4</v>
      </c>
    </row>
    <row r="535" spans="2:12" x14ac:dyDescent="0.35">
      <c r="B535" s="24" t="s">
        <v>557</v>
      </c>
      <c r="C535" s="4" t="s">
        <v>12</v>
      </c>
      <c r="D535" s="4">
        <v>101</v>
      </c>
      <c r="E535" s="5" t="s">
        <v>11</v>
      </c>
      <c r="F535" s="10">
        <v>45085</v>
      </c>
      <c r="G535" s="4">
        <v>132</v>
      </c>
      <c r="H535" s="25">
        <v>4.3</v>
      </c>
      <c r="I535">
        <f>IF(MONTH(calls[[#This Row],[Date of Call]])&lt;=6,YEAR(calls[[#This Row],[Date of Call]]),YEAR(calls[[#This Row],[Date of Call]])+1)</f>
        <v>2023</v>
      </c>
      <c r="J535" t="str">
        <f>TEXT(calls[[#This Row],[Date of Call]],"DDDD")</f>
        <v>Thursday</v>
      </c>
      <c r="K535" t="str">
        <f>_xlfn.IFS(calls[[#This Row],[Duration]]&lt;=10,"Under 10 mins",calls[[#This Row],[Duration]]&lt;=30,"10 to 30 ",calls[[#This Row],[Duration]]&lt;=60,"30 to 60 mins",calls[[#This Row],[Duration]]&lt;=120,"1 to 2 hours",TRUE,"More than 2 hours")</f>
        <v>1 to 2 hours</v>
      </c>
      <c r="L535">
        <f>ROUND(calls[[#This Row],[Satisfaction Rating]],0)</f>
        <v>4</v>
      </c>
    </row>
    <row r="536" spans="2:12" x14ac:dyDescent="0.35">
      <c r="B536" s="24" t="s">
        <v>558</v>
      </c>
      <c r="C536" s="4" t="s">
        <v>7</v>
      </c>
      <c r="D536" s="4">
        <v>59</v>
      </c>
      <c r="E536" s="5" t="s">
        <v>6</v>
      </c>
      <c r="F536" s="10">
        <v>45086</v>
      </c>
      <c r="G536" s="4">
        <v>90</v>
      </c>
      <c r="H536" s="25">
        <v>3.5</v>
      </c>
      <c r="I536">
        <f>IF(MONTH(calls[[#This Row],[Date of Call]])&lt;=6,YEAR(calls[[#This Row],[Date of Call]]),YEAR(calls[[#This Row],[Date of Call]])+1)</f>
        <v>2023</v>
      </c>
      <c r="J536" t="str">
        <f>TEXT(calls[[#This Row],[Date of Call]],"DDDD")</f>
        <v>Friday</v>
      </c>
      <c r="K536" t="str">
        <f>_xlfn.IFS(calls[[#This Row],[Duration]]&lt;=10,"Under 10 mins",calls[[#This Row],[Duration]]&lt;=30,"10 to 30 ",calls[[#This Row],[Duration]]&lt;=60,"30 to 60 mins",calls[[#This Row],[Duration]]&lt;=120,"1 to 2 hours",TRUE,"More than 2 hours")</f>
        <v>30 to 60 mins</v>
      </c>
      <c r="L536">
        <f>ROUND(calls[[#This Row],[Satisfaction Rating]],0)</f>
        <v>4</v>
      </c>
    </row>
    <row r="537" spans="2:12" x14ac:dyDescent="0.35">
      <c r="B537" s="24" t="s">
        <v>559</v>
      </c>
      <c r="C537" s="4" t="s">
        <v>14</v>
      </c>
      <c r="D537" s="4">
        <v>125</v>
      </c>
      <c r="E537" s="5" t="s">
        <v>10</v>
      </c>
      <c r="F537" s="10">
        <v>45086</v>
      </c>
      <c r="G537" s="4">
        <v>87</v>
      </c>
      <c r="H537" s="25">
        <v>4.0999999999999996</v>
      </c>
      <c r="I537">
        <f>IF(MONTH(calls[[#This Row],[Date of Call]])&lt;=6,YEAR(calls[[#This Row],[Date of Call]]),YEAR(calls[[#This Row],[Date of Call]])+1)</f>
        <v>2023</v>
      </c>
      <c r="J537" t="str">
        <f>TEXT(calls[[#This Row],[Date of Call]],"DDDD")</f>
        <v>Friday</v>
      </c>
      <c r="K537" t="str">
        <f>_xlfn.IFS(calls[[#This Row],[Duration]]&lt;=10,"Under 10 mins",calls[[#This Row],[Duration]]&lt;=30,"10 to 30 ",calls[[#This Row],[Duration]]&lt;=60,"30 to 60 mins",calls[[#This Row],[Duration]]&lt;=120,"1 to 2 hours",TRUE,"More than 2 hours")</f>
        <v>More than 2 hours</v>
      </c>
      <c r="L537">
        <f>ROUND(calls[[#This Row],[Satisfaction Rating]],0)</f>
        <v>4</v>
      </c>
    </row>
    <row r="538" spans="2:12" x14ac:dyDescent="0.35">
      <c r="B538" s="24" t="s">
        <v>560</v>
      </c>
      <c r="C538" s="4" t="s">
        <v>18</v>
      </c>
      <c r="D538" s="4">
        <v>147</v>
      </c>
      <c r="E538" s="5" t="s">
        <v>6</v>
      </c>
      <c r="F538" s="10">
        <v>45086</v>
      </c>
      <c r="G538" s="4">
        <v>140</v>
      </c>
      <c r="H538" s="25">
        <v>4.2</v>
      </c>
      <c r="I538">
        <f>IF(MONTH(calls[[#This Row],[Date of Call]])&lt;=6,YEAR(calls[[#This Row],[Date of Call]]),YEAR(calls[[#This Row],[Date of Call]])+1)</f>
        <v>2023</v>
      </c>
      <c r="J538" t="str">
        <f>TEXT(calls[[#This Row],[Date of Call]],"DDDD")</f>
        <v>Friday</v>
      </c>
      <c r="K538" t="str">
        <f>_xlfn.IFS(calls[[#This Row],[Duration]]&lt;=10,"Under 10 mins",calls[[#This Row],[Duration]]&lt;=30,"10 to 30 ",calls[[#This Row],[Duration]]&lt;=60,"30 to 60 mins",calls[[#This Row],[Duration]]&lt;=120,"1 to 2 hours",TRUE,"More than 2 hours")</f>
        <v>More than 2 hours</v>
      </c>
      <c r="L538">
        <f>ROUND(calls[[#This Row],[Satisfaction Rating]],0)</f>
        <v>4</v>
      </c>
    </row>
    <row r="539" spans="2:12" x14ac:dyDescent="0.35">
      <c r="B539" s="24" t="s">
        <v>561</v>
      </c>
      <c r="C539" s="4" t="s">
        <v>24</v>
      </c>
      <c r="D539" s="4">
        <v>76</v>
      </c>
      <c r="E539" s="5" t="s">
        <v>6</v>
      </c>
      <c r="F539" s="10">
        <v>45086</v>
      </c>
      <c r="G539" s="4">
        <v>164</v>
      </c>
      <c r="H539" s="25">
        <v>4.5</v>
      </c>
      <c r="I539">
        <f>IF(MONTH(calls[[#This Row],[Date of Call]])&lt;=6,YEAR(calls[[#This Row],[Date of Call]]),YEAR(calls[[#This Row],[Date of Call]])+1)</f>
        <v>2023</v>
      </c>
      <c r="J539" t="str">
        <f>TEXT(calls[[#This Row],[Date of Call]],"DDDD")</f>
        <v>Friday</v>
      </c>
      <c r="K539" t="str">
        <f>_xlfn.IFS(calls[[#This Row],[Duration]]&lt;=10,"Under 10 mins",calls[[#This Row],[Duration]]&lt;=30,"10 to 30 ",calls[[#This Row],[Duration]]&lt;=60,"30 to 60 mins",calls[[#This Row],[Duration]]&lt;=120,"1 to 2 hours",TRUE,"More than 2 hours")</f>
        <v>1 to 2 hours</v>
      </c>
      <c r="L539">
        <f>ROUND(calls[[#This Row],[Satisfaction Rating]],0)</f>
        <v>5</v>
      </c>
    </row>
    <row r="540" spans="2:12" x14ac:dyDescent="0.35">
      <c r="B540" s="24" t="s">
        <v>562</v>
      </c>
      <c r="C540" s="4" t="s">
        <v>15</v>
      </c>
      <c r="D540" s="4">
        <v>99</v>
      </c>
      <c r="E540" s="5" t="s">
        <v>11</v>
      </c>
      <c r="F540" s="10">
        <v>45087</v>
      </c>
      <c r="G540" s="4">
        <v>180</v>
      </c>
      <c r="H540" s="25">
        <v>3.8</v>
      </c>
      <c r="I540">
        <f>IF(MONTH(calls[[#This Row],[Date of Call]])&lt;=6,YEAR(calls[[#This Row],[Date of Call]]),YEAR(calls[[#This Row],[Date of Call]])+1)</f>
        <v>2023</v>
      </c>
      <c r="J540" t="str">
        <f>TEXT(calls[[#This Row],[Date of Call]],"DDDD")</f>
        <v>Saturday</v>
      </c>
      <c r="K540" t="str">
        <f>_xlfn.IFS(calls[[#This Row],[Duration]]&lt;=10,"Under 10 mins",calls[[#This Row],[Duration]]&lt;=30,"10 to 30 ",calls[[#This Row],[Duration]]&lt;=60,"30 to 60 mins",calls[[#This Row],[Duration]]&lt;=120,"1 to 2 hours",TRUE,"More than 2 hours")</f>
        <v>1 to 2 hours</v>
      </c>
      <c r="L540">
        <f>ROUND(calls[[#This Row],[Satisfaction Rating]],0)</f>
        <v>4</v>
      </c>
    </row>
    <row r="541" spans="2:12" x14ac:dyDescent="0.35">
      <c r="B541" s="24" t="s">
        <v>563</v>
      </c>
      <c r="C541" s="4" t="s">
        <v>5</v>
      </c>
      <c r="D541" s="4">
        <v>111</v>
      </c>
      <c r="E541" s="5" t="s">
        <v>13</v>
      </c>
      <c r="F541" s="10">
        <v>45088</v>
      </c>
      <c r="G541" s="4">
        <v>22</v>
      </c>
      <c r="H541" s="25">
        <v>4.0999999999999996</v>
      </c>
      <c r="I541">
        <f>IF(MONTH(calls[[#This Row],[Date of Call]])&lt;=6,YEAR(calls[[#This Row],[Date of Call]]),YEAR(calls[[#This Row],[Date of Call]])+1)</f>
        <v>2023</v>
      </c>
      <c r="J541" t="str">
        <f>TEXT(calls[[#This Row],[Date of Call]],"DDDD")</f>
        <v>Sunday</v>
      </c>
      <c r="K541" t="str">
        <f>_xlfn.IFS(calls[[#This Row],[Duration]]&lt;=10,"Under 10 mins",calls[[#This Row],[Duration]]&lt;=30,"10 to 30 ",calls[[#This Row],[Duration]]&lt;=60,"30 to 60 mins",calls[[#This Row],[Duration]]&lt;=120,"1 to 2 hours",TRUE,"More than 2 hours")</f>
        <v>1 to 2 hours</v>
      </c>
      <c r="L541">
        <f>ROUND(calls[[#This Row],[Satisfaction Rating]],0)</f>
        <v>4</v>
      </c>
    </row>
    <row r="542" spans="2:12" x14ac:dyDescent="0.35">
      <c r="B542" s="24" t="s">
        <v>564</v>
      </c>
      <c r="C542" s="4" t="s">
        <v>8</v>
      </c>
      <c r="D542" s="4">
        <v>147</v>
      </c>
      <c r="E542" s="5" t="s">
        <v>10</v>
      </c>
      <c r="F542" s="10">
        <v>45088</v>
      </c>
      <c r="G542" s="4">
        <v>82</v>
      </c>
      <c r="H542" s="25">
        <v>4.4000000000000004</v>
      </c>
      <c r="I542">
        <f>IF(MONTH(calls[[#This Row],[Date of Call]])&lt;=6,YEAR(calls[[#This Row],[Date of Call]]),YEAR(calls[[#This Row],[Date of Call]])+1)</f>
        <v>2023</v>
      </c>
      <c r="J542" t="str">
        <f>TEXT(calls[[#This Row],[Date of Call]],"DDDD")</f>
        <v>Sunday</v>
      </c>
      <c r="K542" t="str">
        <f>_xlfn.IFS(calls[[#This Row],[Duration]]&lt;=10,"Under 10 mins",calls[[#This Row],[Duration]]&lt;=30,"10 to 30 ",calls[[#This Row],[Duration]]&lt;=60,"30 to 60 mins",calls[[#This Row],[Duration]]&lt;=120,"1 to 2 hours",TRUE,"More than 2 hours")</f>
        <v>More than 2 hours</v>
      </c>
      <c r="L542">
        <f>ROUND(calls[[#This Row],[Satisfaction Rating]],0)</f>
        <v>4</v>
      </c>
    </row>
    <row r="543" spans="2:12" x14ac:dyDescent="0.35">
      <c r="B543" s="24" t="s">
        <v>565</v>
      </c>
      <c r="C543" s="4" t="s">
        <v>20</v>
      </c>
      <c r="D543" s="4">
        <v>141</v>
      </c>
      <c r="E543" s="5" t="s">
        <v>11</v>
      </c>
      <c r="F543" s="10">
        <v>45088</v>
      </c>
      <c r="G543" s="4">
        <v>100</v>
      </c>
      <c r="H543" s="25">
        <v>4.5999999999999996</v>
      </c>
      <c r="I543">
        <f>IF(MONTH(calls[[#This Row],[Date of Call]])&lt;=6,YEAR(calls[[#This Row],[Date of Call]]),YEAR(calls[[#This Row],[Date of Call]])+1)</f>
        <v>2023</v>
      </c>
      <c r="J543" t="str">
        <f>TEXT(calls[[#This Row],[Date of Call]],"DDDD")</f>
        <v>Sunday</v>
      </c>
      <c r="K543" t="str">
        <f>_xlfn.IFS(calls[[#This Row],[Duration]]&lt;=10,"Under 10 mins",calls[[#This Row],[Duration]]&lt;=30,"10 to 30 ",calls[[#This Row],[Duration]]&lt;=60,"30 to 60 mins",calls[[#This Row],[Duration]]&lt;=120,"1 to 2 hours",TRUE,"More than 2 hours")</f>
        <v>More than 2 hours</v>
      </c>
      <c r="L543">
        <f>ROUND(calls[[#This Row],[Satisfaction Rating]],0)</f>
        <v>5</v>
      </c>
    </row>
    <row r="544" spans="2:12" x14ac:dyDescent="0.35">
      <c r="B544" s="24" t="s">
        <v>566</v>
      </c>
      <c r="C544" s="4" t="s">
        <v>24</v>
      </c>
      <c r="D544" s="4">
        <v>71</v>
      </c>
      <c r="E544" s="5" t="s">
        <v>6</v>
      </c>
      <c r="F544" s="10">
        <v>45089</v>
      </c>
      <c r="G544" s="4">
        <v>52</v>
      </c>
      <c r="H544" s="25">
        <v>3.4</v>
      </c>
      <c r="I544">
        <f>IF(MONTH(calls[[#This Row],[Date of Call]])&lt;=6,YEAR(calls[[#This Row],[Date of Call]]),YEAR(calls[[#This Row],[Date of Call]])+1)</f>
        <v>2023</v>
      </c>
      <c r="J544" t="str">
        <f>TEXT(calls[[#This Row],[Date of Call]],"DDDD")</f>
        <v>Monday</v>
      </c>
      <c r="K544" t="str">
        <f>_xlfn.IFS(calls[[#This Row],[Duration]]&lt;=10,"Under 10 mins",calls[[#This Row],[Duration]]&lt;=30,"10 to 30 ",calls[[#This Row],[Duration]]&lt;=60,"30 to 60 mins",calls[[#This Row],[Duration]]&lt;=120,"1 to 2 hours",TRUE,"More than 2 hours")</f>
        <v>1 to 2 hours</v>
      </c>
      <c r="L544">
        <f>ROUND(calls[[#This Row],[Satisfaction Rating]],0)</f>
        <v>3</v>
      </c>
    </row>
    <row r="545" spans="2:12" x14ac:dyDescent="0.35">
      <c r="B545" s="24" t="s">
        <v>567</v>
      </c>
      <c r="C545" s="4" t="s">
        <v>24</v>
      </c>
      <c r="D545" s="4">
        <v>121</v>
      </c>
      <c r="E545" s="5" t="s">
        <v>10</v>
      </c>
      <c r="F545" s="10">
        <v>45090</v>
      </c>
      <c r="G545" s="4">
        <v>84</v>
      </c>
      <c r="H545" s="25">
        <v>4.5999999999999996</v>
      </c>
      <c r="I545">
        <f>IF(MONTH(calls[[#This Row],[Date of Call]])&lt;=6,YEAR(calls[[#This Row],[Date of Call]]),YEAR(calls[[#This Row],[Date of Call]])+1)</f>
        <v>2023</v>
      </c>
      <c r="J545" t="str">
        <f>TEXT(calls[[#This Row],[Date of Call]],"DDDD")</f>
        <v>Tuesday</v>
      </c>
      <c r="K545" t="str">
        <f>_xlfn.IFS(calls[[#This Row],[Duration]]&lt;=10,"Under 10 mins",calls[[#This Row],[Duration]]&lt;=30,"10 to 30 ",calls[[#This Row],[Duration]]&lt;=60,"30 to 60 mins",calls[[#This Row],[Duration]]&lt;=120,"1 to 2 hours",TRUE,"More than 2 hours")</f>
        <v>More than 2 hours</v>
      </c>
      <c r="L545">
        <f>ROUND(calls[[#This Row],[Satisfaction Rating]],0)</f>
        <v>5</v>
      </c>
    </row>
    <row r="546" spans="2:12" x14ac:dyDescent="0.35">
      <c r="B546" s="24" t="s">
        <v>568</v>
      </c>
      <c r="C546" s="4" t="s">
        <v>24</v>
      </c>
      <c r="D546" s="4">
        <v>60</v>
      </c>
      <c r="E546" s="5" t="s">
        <v>10</v>
      </c>
      <c r="F546" s="10">
        <v>45090</v>
      </c>
      <c r="G546" s="4">
        <v>37</v>
      </c>
      <c r="H546" s="25">
        <v>3.9</v>
      </c>
      <c r="I546">
        <f>IF(MONTH(calls[[#This Row],[Date of Call]])&lt;=6,YEAR(calls[[#This Row],[Date of Call]]),YEAR(calls[[#This Row],[Date of Call]])+1)</f>
        <v>2023</v>
      </c>
      <c r="J546" t="str">
        <f>TEXT(calls[[#This Row],[Date of Call]],"DDDD")</f>
        <v>Tuesday</v>
      </c>
      <c r="K546" t="str">
        <f>_xlfn.IFS(calls[[#This Row],[Duration]]&lt;=10,"Under 10 mins",calls[[#This Row],[Duration]]&lt;=30,"10 to 30 ",calls[[#This Row],[Duration]]&lt;=60,"30 to 60 mins",calls[[#This Row],[Duration]]&lt;=120,"1 to 2 hours",TRUE,"More than 2 hours")</f>
        <v>30 to 60 mins</v>
      </c>
      <c r="L546">
        <f>ROUND(calls[[#This Row],[Satisfaction Rating]],0)</f>
        <v>4</v>
      </c>
    </row>
    <row r="547" spans="2:12" x14ac:dyDescent="0.35">
      <c r="B547" s="24" t="s">
        <v>569</v>
      </c>
      <c r="C547" s="4" t="s">
        <v>19</v>
      </c>
      <c r="D547" s="4">
        <v>158</v>
      </c>
      <c r="E547" s="5" t="s">
        <v>11</v>
      </c>
      <c r="F547" s="10">
        <v>45091</v>
      </c>
      <c r="G547" s="4">
        <v>190</v>
      </c>
      <c r="H547" s="25">
        <v>4</v>
      </c>
      <c r="I547">
        <f>IF(MONTH(calls[[#This Row],[Date of Call]])&lt;=6,YEAR(calls[[#This Row],[Date of Call]]),YEAR(calls[[#This Row],[Date of Call]])+1)</f>
        <v>2023</v>
      </c>
      <c r="J547" t="str">
        <f>TEXT(calls[[#This Row],[Date of Call]],"DDDD")</f>
        <v>Wednesday</v>
      </c>
      <c r="K547" t="str">
        <f>_xlfn.IFS(calls[[#This Row],[Duration]]&lt;=10,"Under 10 mins",calls[[#This Row],[Duration]]&lt;=30,"10 to 30 ",calls[[#This Row],[Duration]]&lt;=60,"30 to 60 mins",calls[[#This Row],[Duration]]&lt;=120,"1 to 2 hours",TRUE,"More than 2 hours")</f>
        <v>More than 2 hours</v>
      </c>
      <c r="L547">
        <f>ROUND(calls[[#This Row],[Satisfaction Rating]],0)</f>
        <v>4</v>
      </c>
    </row>
    <row r="548" spans="2:12" x14ac:dyDescent="0.35">
      <c r="B548" s="24" t="s">
        <v>570</v>
      </c>
      <c r="C548" s="4" t="s">
        <v>18</v>
      </c>
      <c r="D548" s="4">
        <v>159</v>
      </c>
      <c r="E548" s="5" t="s">
        <v>9</v>
      </c>
      <c r="F548" s="10">
        <v>45091</v>
      </c>
      <c r="G548" s="4">
        <v>66</v>
      </c>
      <c r="H548" s="25">
        <v>3.4</v>
      </c>
      <c r="I548">
        <f>IF(MONTH(calls[[#This Row],[Date of Call]])&lt;=6,YEAR(calls[[#This Row],[Date of Call]]),YEAR(calls[[#This Row],[Date of Call]])+1)</f>
        <v>2023</v>
      </c>
      <c r="J548" t="str">
        <f>TEXT(calls[[#This Row],[Date of Call]],"DDDD")</f>
        <v>Wednesday</v>
      </c>
      <c r="K548" t="str">
        <f>_xlfn.IFS(calls[[#This Row],[Duration]]&lt;=10,"Under 10 mins",calls[[#This Row],[Duration]]&lt;=30,"10 to 30 ",calls[[#This Row],[Duration]]&lt;=60,"30 to 60 mins",calls[[#This Row],[Duration]]&lt;=120,"1 to 2 hours",TRUE,"More than 2 hours")</f>
        <v>More than 2 hours</v>
      </c>
      <c r="L548">
        <f>ROUND(calls[[#This Row],[Satisfaction Rating]],0)</f>
        <v>3</v>
      </c>
    </row>
    <row r="549" spans="2:12" x14ac:dyDescent="0.35">
      <c r="B549" s="24" t="s">
        <v>571</v>
      </c>
      <c r="C549" s="4" t="s">
        <v>12</v>
      </c>
      <c r="D549" s="4">
        <v>70</v>
      </c>
      <c r="E549" s="5" t="s">
        <v>6</v>
      </c>
      <c r="F549" s="10">
        <v>45092</v>
      </c>
      <c r="G549" s="4">
        <v>116</v>
      </c>
      <c r="H549" s="25">
        <v>3.2</v>
      </c>
      <c r="I549">
        <f>IF(MONTH(calls[[#This Row],[Date of Call]])&lt;=6,YEAR(calls[[#This Row],[Date of Call]]),YEAR(calls[[#This Row],[Date of Call]])+1)</f>
        <v>2023</v>
      </c>
      <c r="J549" t="str">
        <f>TEXT(calls[[#This Row],[Date of Call]],"DDDD")</f>
        <v>Thursday</v>
      </c>
      <c r="K549" t="str">
        <f>_xlfn.IFS(calls[[#This Row],[Duration]]&lt;=10,"Under 10 mins",calls[[#This Row],[Duration]]&lt;=30,"10 to 30 ",calls[[#This Row],[Duration]]&lt;=60,"30 to 60 mins",calls[[#This Row],[Duration]]&lt;=120,"1 to 2 hours",TRUE,"More than 2 hours")</f>
        <v>1 to 2 hours</v>
      </c>
      <c r="L549">
        <f>ROUND(calls[[#This Row],[Satisfaction Rating]],0)</f>
        <v>3</v>
      </c>
    </row>
    <row r="550" spans="2:12" x14ac:dyDescent="0.35">
      <c r="B550" s="24" t="s">
        <v>572</v>
      </c>
      <c r="C550" s="4" t="s">
        <v>16</v>
      </c>
      <c r="D550" s="4">
        <v>78</v>
      </c>
      <c r="E550" s="5" t="s">
        <v>13</v>
      </c>
      <c r="F550" s="10">
        <v>45092</v>
      </c>
      <c r="G550" s="4">
        <v>28</v>
      </c>
      <c r="H550" s="25">
        <v>3.9</v>
      </c>
      <c r="I550">
        <f>IF(MONTH(calls[[#This Row],[Date of Call]])&lt;=6,YEAR(calls[[#This Row],[Date of Call]]),YEAR(calls[[#This Row],[Date of Call]])+1)</f>
        <v>2023</v>
      </c>
      <c r="J550" t="str">
        <f>TEXT(calls[[#This Row],[Date of Call]],"DDDD")</f>
        <v>Thursday</v>
      </c>
      <c r="K550" t="str">
        <f>_xlfn.IFS(calls[[#This Row],[Duration]]&lt;=10,"Under 10 mins",calls[[#This Row],[Duration]]&lt;=30,"10 to 30 ",calls[[#This Row],[Duration]]&lt;=60,"30 to 60 mins",calls[[#This Row],[Duration]]&lt;=120,"1 to 2 hours",TRUE,"More than 2 hours")</f>
        <v>1 to 2 hours</v>
      </c>
      <c r="L550">
        <f>ROUND(calls[[#This Row],[Satisfaction Rating]],0)</f>
        <v>4</v>
      </c>
    </row>
    <row r="551" spans="2:12" x14ac:dyDescent="0.35">
      <c r="B551" s="24" t="s">
        <v>573</v>
      </c>
      <c r="C551" s="4" t="s">
        <v>8</v>
      </c>
      <c r="D551" s="4">
        <v>103</v>
      </c>
      <c r="E551" s="5" t="s">
        <v>6</v>
      </c>
      <c r="F551" s="10">
        <v>45092</v>
      </c>
      <c r="G551" s="4">
        <v>120</v>
      </c>
      <c r="H551" s="25">
        <v>5</v>
      </c>
      <c r="I551">
        <f>IF(MONTH(calls[[#This Row],[Date of Call]])&lt;=6,YEAR(calls[[#This Row],[Date of Call]]),YEAR(calls[[#This Row],[Date of Call]])+1)</f>
        <v>2023</v>
      </c>
      <c r="J551" t="str">
        <f>TEXT(calls[[#This Row],[Date of Call]],"DDDD")</f>
        <v>Thursday</v>
      </c>
      <c r="K551" t="str">
        <f>_xlfn.IFS(calls[[#This Row],[Duration]]&lt;=10,"Under 10 mins",calls[[#This Row],[Duration]]&lt;=30,"10 to 30 ",calls[[#This Row],[Duration]]&lt;=60,"30 to 60 mins",calls[[#This Row],[Duration]]&lt;=120,"1 to 2 hours",TRUE,"More than 2 hours")</f>
        <v>1 to 2 hours</v>
      </c>
      <c r="L551">
        <f>ROUND(calls[[#This Row],[Satisfaction Rating]],0)</f>
        <v>5</v>
      </c>
    </row>
    <row r="552" spans="2:12" x14ac:dyDescent="0.35">
      <c r="B552" s="24" t="s">
        <v>574</v>
      </c>
      <c r="C552" s="4" t="s">
        <v>23</v>
      </c>
      <c r="D552" s="4">
        <v>108</v>
      </c>
      <c r="E552" s="5" t="s">
        <v>11</v>
      </c>
      <c r="F552" s="10">
        <v>45092</v>
      </c>
      <c r="G552" s="4">
        <v>56</v>
      </c>
      <c r="H552" s="25">
        <v>3.5</v>
      </c>
      <c r="I552">
        <f>IF(MONTH(calls[[#This Row],[Date of Call]])&lt;=6,YEAR(calls[[#This Row],[Date of Call]]),YEAR(calls[[#This Row],[Date of Call]])+1)</f>
        <v>2023</v>
      </c>
      <c r="J552" t="str">
        <f>TEXT(calls[[#This Row],[Date of Call]],"DDDD")</f>
        <v>Thursday</v>
      </c>
      <c r="K552" t="str">
        <f>_xlfn.IFS(calls[[#This Row],[Duration]]&lt;=10,"Under 10 mins",calls[[#This Row],[Duration]]&lt;=30,"10 to 30 ",calls[[#This Row],[Duration]]&lt;=60,"30 to 60 mins",calls[[#This Row],[Duration]]&lt;=120,"1 to 2 hours",TRUE,"More than 2 hours")</f>
        <v>1 to 2 hours</v>
      </c>
      <c r="L552">
        <f>ROUND(calls[[#This Row],[Satisfaction Rating]],0)</f>
        <v>4</v>
      </c>
    </row>
    <row r="553" spans="2:12" x14ac:dyDescent="0.35">
      <c r="B553" s="24" t="s">
        <v>575</v>
      </c>
      <c r="C553" s="4" t="s">
        <v>23</v>
      </c>
      <c r="D553" s="4">
        <v>44</v>
      </c>
      <c r="E553" s="5" t="s">
        <v>10</v>
      </c>
      <c r="F553" s="10">
        <v>45092</v>
      </c>
      <c r="G553" s="4">
        <v>170</v>
      </c>
      <c r="H553" s="25">
        <v>3.8</v>
      </c>
      <c r="I553">
        <f>IF(MONTH(calls[[#This Row],[Date of Call]])&lt;=6,YEAR(calls[[#This Row],[Date of Call]]),YEAR(calls[[#This Row],[Date of Call]])+1)</f>
        <v>2023</v>
      </c>
      <c r="J553" t="str">
        <f>TEXT(calls[[#This Row],[Date of Call]],"DDDD")</f>
        <v>Thursday</v>
      </c>
      <c r="K553" t="str">
        <f>_xlfn.IFS(calls[[#This Row],[Duration]]&lt;=10,"Under 10 mins",calls[[#This Row],[Duration]]&lt;=30,"10 to 30 ",calls[[#This Row],[Duration]]&lt;=60,"30 to 60 mins",calls[[#This Row],[Duration]]&lt;=120,"1 to 2 hours",TRUE,"More than 2 hours")</f>
        <v>30 to 60 mins</v>
      </c>
      <c r="L553">
        <f>ROUND(calls[[#This Row],[Satisfaction Rating]],0)</f>
        <v>4</v>
      </c>
    </row>
    <row r="554" spans="2:12" x14ac:dyDescent="0.35">
      <c r="B554" s="24" t="s">
        <v>576</v>
      </c>
      <c r="C554" s="4" t="s">
        <v>16</v>
      </c>
      <c r="D554" s="4">
        <v>127</v>
      </c>
      <c r="E554" s="5" t="s">
        <v>11</v>
      </c>
      <c r="F554" s="10">
        <v>45093</v>
      </c>
      <c r="G554" s="4">
        <v>200</v>
      </c>
      <c r="H554" s="25">
        <v>4.8</v>
      </c>
      <c r="I554">
        <f>IF(MONTH(calls[[#This Row],[Date of Call]])&lt;=6,YEAR(calls[[#This Row],[Date of Call]]),YEAR(calls[[#This Row],[Date of Call]])+1)</f>
        <v>2023</v>
      </c>
      <c r="J554" t="str">
        <f>TEXT(calls[[#This Row],[Date of Call]],"DDDD")</f>
        <v>Friday</v>
      </c>
      <c r="K554" t="str">
        <f>_xlfn.IFS(calls[[#This Row],[Duration]]&lt;=10,"Under 10 mins",calls[[#This Row],[Duration]]&lt;=30,"10 to 30 ",calls[[#This Row],[Duration]]&lt;=60,"30 to 60 mins",calls[[#This Row],[Duration]]&lt;=120,"1 to 2 hours",TRUE,"More than 2 hours")</f>
        <v>More than 2 hours</v>
      </c>
      <c r="L554">
        <f>ROUND(calls[[#This Row],[Satisfaction Rating]],0)</f>
        <v>5</v>
      </c>
    </row>
    <row r="555" spans="2:12" x14ac:dyDescent="0.35">
      <c r="B555" s="24" t="s">
        <v>577</v>
      </c>
      <c r="C555" s="4" t="s">
        <v>8</v>
      </c>
      <c r="D555" s="4">
        <v>132</v>
      </c>
      <c r="E555" s="5" t="s">
        <v>6</v>
      </c>
      <c r="F555" s="10">
        <v>45094</v>
      </c>
      <c r="G555" s="4">
        <v>50</v>
      </c>
      <c r="H555" s="25">
        <v>4.2</v>
      </c>
      <c r="I555">
        <f>IF(MONTH(calls[[#This Row],[Date of Call]])&lt;=6,YEAR(calls[[#This Row],[Date of Call]]),YEAR(calls[[#This Row],[Date of Call]])+1)</f>
        <v>2023</v>
      </c>
      <c r="J555" t="str">
        <f>TEXT(calls[[#This Row],[Date of Call]],"DDDD")</f>
        <v>Saturday</v>
      </c>
      <c r="K555" t="str">
        <f>_xlfn.IFS(calls[[#This Row],[Duration]]&lt;=10,"Under 10 mins",calls[[#This Row],[Duration]]&lt;=30,"10 to 30 ",calls[[#This Row],[Duration]]&lt;=60,"30 to 60 mins",calls[[#This Row],[Duration]]&lt;=120,"1 to 2 hours",TRUE,"More than 2 hours")</f>
        <v>More than 2 hours</v>
      </c>
      <c r="L555">
        <f>ROUND(calls[[#This Row],[Satisfaction Rating]],0)</f>
        <v>4</v>
      </c>
    </row>
    <row r="556" spans="2:12" x14ac:dyDescent="0.35">
      <c r="B556" s="24" t="s">
        <v>578</v>
      </c>
      <c r="C556" s="4" t="s">
        <v>20</v>
      </c>
      <c r="D556" s="4">
        <v>106</v>
      </c>
      <c r="E556" s="5" t="s">
        <v>13</v>
      </c>
      <c r="F556" s="10">
        <v>45094</v>
      </c>
      <c r="G556" s="4">
        <v>112</v>
      </c>
      <c r="H556" s="25">
        <v>3.7</v>
      </c>
      <c r="I556">
        <f>IF(MONTH(calls[[#This Row],[Date of Call]])&lt;=6,YEAR(calls[[#This Row],[Date of Call]]),YEAR(calls[[#This Row],[Date of Call]])+1)</f>
        <v>2023</v>
      </c>
      <c r="J556" t="str">
        <f>TEXT(calls[[#This Row],[Date of Call]],"DDDD")</f>
        <v>Saturday</v>
      </c>
      <c r="K556" t="str">
        <f>_xlfn.IFS(calls[[#This Row],[Duration]]&lt;=10,"Under 10 mins",calls[[#This Row],[Duration]]&lt;=30,"10 to 30 ",calls[[#This Row],[Duration]]&lt;=60,"30 to 60 mins",calls[[#This Row],[Duration]]&lt;=120,"1 to 2 hours",TRUE,"More than 2 hours")</f>
        <v>1 to 2 hours</v>
      </c>
      <c r="L556">
        <f>ROUND(calls[[#This Row],[Satisfaction Rating]],0)</f>
        <v>4</v>
      </c>
    </row>
    <row r="557" spans="2:12" x14ac:dyDescent="0.35">
      <c r="B557" s="24" t="s">
        <v>579</v>
      </c>
      <c r="C557" s="4" t="s">
        <v>5</v>
      </c>
      <c r="D557" s="4">
        <v>107</v>
      </c>
      <c r="E557" s="5" t="s">
        <v>6</v>
      </c>
      <c r="F557" s="10">
        <v>45095</v>
      </c>
      <c r="G557" s="4">
        <v>39</v>
      </c>
      <c r="H557" s="25">
        <v>4.8</v>
      </c>
      <c r="I557">
        <f>IF(MONTH(calls[[#This Row],[Date of Call]])&lt;=6,YEAR(calls[[#This Row],[Date of Call]]),YEAR(calls[[#This Row],[Date of Call]])+1)</f>
        <v>2023</v>
      </c>
      <c r="J557" t="str">
        <f>TEXT(calls[[#This Row],[Date of Call]],"DDDD")</f>
        <v>Sunday</v>
      </c>
      <c r="K557" t="str">
        <f>_xlfn.IFS(calls[[#This Row],[Duration]]&lt;=10,"Under 10 mins",calls[[#This Row],[Duration]]&lt;=30,"10 to 30 ",calls[[#This Row],[Duration]]&lt;=60,"30 to 60 mins",calls[[#This Row],[Duration]]&lt;=120,"1 to 2 hours",TRUE,"More than 2 hours")</f>
        <v>1 to 2 hours</v>
      </c>
      <c r="L557">
        <f>ROUND(calls[[#This Row],[Satisfaction Rating]],0)</f>
        <v>5</v>
      </c>
    </row>
    <row r="558" spans="2:12" x14ac:dyDescent="0.35">
      <c r="B558" s="24" t="s">
        <v>580</v>
      </c>
      <c r="C558" s="4" t="s">
        <v>18</v>
      </c>
      <c r="D558" s="4">
        <v>85</v>
      </c>
      <c r="E558" s="5" t="s">
        <v>13</v>
      </c>
      <c r="F558" s="10">
        <v>45095</v>
      </c>
      <c r="G558" s="4">
        <v>38</v>
      </c>
      <c r="H558" s="25">
        <v>4.8</v>
      </c>
      <c r="I558">
        <f>IF(MONTH(calls[[#This Row],[Date of Call]])&lt;=6,YEAR(calls[[#This Row],[Date of Call]]),YEAR(calls[[#This Row],[Date of Call]])+1)</f>
        <v>2023</v>
      </c>
      <c r="J558" t="str">
        <f>TEXT(calls[[#This Row],[Date of Call]],"DDDD")</f>
        <v>Sunday</v>
      </c>
      <c r="K558" t="str">
        <f>_xlfn.IFS(calls[[#This Row],[Duration]]&lt;=10,"Under 10 mins",calls[[#This Row],[Duration]]&lt;=30,"10 to 30 ",calls[[#This Row],[Duration]]&lt;=60,"30 to 60 mins",calls[[#This Row],[Duration]]&lt;=120,"1 to 2 hours",TRUE,"More than 2 hours")</f>
        <v>1 to 2 hours</v>
      </c>
      <c r="L558">
        <f>ROUND(calls[[#This Row],[Satisfaction Rating]],0)</f>
        <v>5</v>
      </c>
    </row>
    <row r="559" spans="2:12" x14ac:dyDescent="0.35">
      <c r="B559" s="24" t="s">
        <v>581</v>
      </c>
      <c r="C559" s="4" t="s">
        <v>15</v>
      </c>
      <c r="D559" s="4">
        <v>49</v>
      </c>
      <c r="E559" s="5" t="s">
        <v>6</v>
      </c>
      <c r="F559" s="10">
        <v>45096</v>
      </c>
      <c r="G559" s="4">
        <v>84</v>
      </c>
      <c r="H559" s="25">
        <v>2.9</v>
      </c>
      <c r="I559">
        <f>IF(MONTH(calls[[#This Row],[Date of Call]])&lt;=6,YEAR(calls[[#This Row],[Date of Call]]),YEAR(calls[[#This Row],[Date of Call]])+1)</f>
        <v>2023</v>
      </c>
      <c r="J559" t="str">
        <f>TEXT(calls[[#This Row],[Date of Call]],"DDDD")</f>
        <v>Monday</v>
      </c>
      <c r="K559" t="str">
        <f>_xlfn.IFS(calls[[#This Row],[Duration]]&lt;=10,"Under 10 mins",calls[[#This Row],[Duration]]&lt;=30,"10 to 30 ",calls[[#This Row],[Duration]]&lt;=60,"30 to 60 mins",calls[[#This Row],[Duration]]&lt;=120,"1 to 2 hours",TRUE,"More than 2 hours")</f>
        <v>30 to 60 mins</v>
      </c>
      <c r="L559">
        <f>ROUND(calls[[#This Row],[Satisfaction Rating]],0)</f>
        <v>3</v>
      </c>
    </row>
    <row r="560" spans="2:12" x14ac:dyDescent="0.35">
      <c r="B560" s="24" t="s">
        <v>582</v>
      </c>
      <c r="C560" s="4" t="s">
        <v>24</v>
      </c>
      <c r="D560" s="4">
        <v>117</v>
      </c>
      <c r="E560" s="5" t="s">
        <v>11</v>
      </c>
      <c r="F560" s="10">
        <v>45097</v>
      </c>
      <c r="G560" s="4">
        <v>82</v>
      </c>
      <c r="H560" s="25">
        <v>3.5</v>
      </c>
      <c r="I560">
        <f>IF(MONTH(calls[[#This Row],[Date of Call]])&lt;=6,YEAR(calls[[#This Row],[Date of Call]]),YEAR(calls[[#This Row],[Date of Call]])+1)</f>
        <v>2023</v>
      </c>
      <c r="J560" t="str">
        <f>TEXT(calls[[#This Row],[Date of Call]],"DDDD")</f>
        <v>Tuesday</v>
      </c>
      <c r="K560" t="str">
        <f>_xlfn.IFS(calls[[#This Row],[Duration]]&lt;=10,"Under 10 mins",calls[[#This Row],[Duration]]&lt;=30,"10 to 30 ",calls[[#This Row],[Duration]]&lt;=60,"30 to 60 mins",calls[[#This Row],[Duration]]&lt;=120,"1 to 2 hours",TRUE,"More than 2 hours")</f>
        <v>1 to 2 hours</v>
      </c>
      <c r="L560">
        <f>ROUND(calls[[#This Row],[Satisfaction Rating]],0)</f>
        <v>4</v>
      </c>
    </row>
    <row r="561" spans="2:12" x14ac:dyDescent="0.35">
      <c r="B561" s="24" t="s">
        <v>583</v>
      </c>
      <c r="C561" s="4" t="s">
        <v>5</v>
      </c>
      <c r="D561" s="4">
        <v>136</v>
      </c>
      <c r="E561" s="5" t="s">
        <v>13</v>
      </c>
      <c r="F561" s="10">
        <v>45097</v>
      </c>
      <c r="G561" s="4">
        <v>37</v>
      </c>
      <c r="H561" s="25">
        <v>0.9</v>
      </c>
      <c r="I561">
        <f>IF(MONTH(calls[[#This Row],[Date of Call]])&lt;=6,YEAR(calls[[#This Row],[Date of Call]]),YEAR(calls[[#This Row],[Date of Call]])+1)</f>
        <v>2023</v>
      </c>
      <c r="J561" t="str">
        <f>TEXT(calls[[#This Row],[Date of Call]],"DDDD")</f>
        <v>Tuesday</v>
      </c>
      <c r="K561" t="str">
        <f>_xlfn.IFS(calls[[#This Row],[Duration]]&lt;=10,"Under 10 mins",calls[[#This Row],[Duration]]&lt;=30,"10 to 30 ",calls[[#This Row],[Duration]]&lt;=60,"30 to 60 mins",calls[[#This Row],[Duration]]&lt;=120,"1 to 2 hours",TRUE,"More than 2 hours")</f>
        <v>More than 2 hours</v>
      </c>
      <c r="L561">
        <f>ROUND(calls[[#This Row],[Satisfaction Rating]],0)</f>
        <v>1</v>
      </c>
    </row>
    <row r="562" spans="2:12" x14ac:dyDescent="0.35">
      <c r="B562" s="24" t="s">
        <v>584</v>
      </c>
      <c r="C562" s="4" t="s">
        <v>23</v>
      </c>
      <c r="D562" s="4">
        <v>130</v>
      </c>
      <c r="E562" s="5" t="s">
        <v>9</v>
      </c>
      <c r="F562" s="10">
        <v>45098</v>
      </c>
      <c r="G562" s="4">
        <v>87</v>
      </c>
      <c r="H562" s="25">
        <v>3.4</v>
      </c>
      <c r="I562">
        <f>IF(MONTH(calls[[#This Row],[Date of Call]])&lt;=6,YEAR(calls[[#This Row],[Date of Call]]),YEAR(calls[[#This Row],[Date of Call]])+1)</f>
        <v>2023</v>
      </c>
      <c r="J562" t="str">
        <f>TEXT(calls[[#This Row],[Date of Call]],"DDDD")</f>
        <v>Wednesday</v>
      </c>
      <c r="K562" t="str">
        <f>_xlfn.IFS(calls[[#This Row],[Duration]]&lt;=10,"Under 10 mins",calls[[#This Row],[Duration]]&lt;=30,"10 to 30 ",calls[[#This Row],[Duration]]&lt;=60,"30 to 60 mins",calls[[#This Row],[Duration]]&lt;=120,"1 to 2 hours",TRUE,"More than 2 hours")</f>
        <v>More than 2 hours</v>
      </c>
      <c r="L562">
        <f>ROUND(calls[[#This Row],[Satisfaction Rating]],0)</f>
        <v>3</v>
      </c>
    </row>
    <row r="563" spans="2:12" x14ac:dyDescent="0.35">
      <c r="B563" s="24" t="s">
        <v>585</v>
      </c>
      <c r="C563" s="4" t="s">
        <v>23</v>
      </c>
      <c r="D563" s="4">
        <v>73</v>
      </c>
      <c r="E563" s="5" t="s">
        <v>9</v>
      </c>
      <c r="F563" s="10">
        <v>45098</v>
      </c>
      <c r="G563" s="4">
        <v>75</v>
      </c>
      <c r="H563" s="25">
        <v>2.7</v>
      </c>
      <c r="I563">
        <f>IF(MONTH(calls[[#This Row],[Date of Call]])&lt;=6,YEAR(calls[[#This Row],[Date of Call]]),YEAR(calls[[#This Row],[Date of Call]])+1)</f>
        <v>2023</v>
      </c>
      <c r="J563" t="str">
        <f>TEXT(calls[[#This Row],[Date of Call]],"DDDD")</f>
        <v>Wednesday</v>
      </c>
      <c r="K563" t="str">
        <f>_xlfn.IFS(calls[[#This Row],[Duration]]&lt;=10,"Under 10 mins",calls[[#This Row],[Duration]]&lt;=30,"10 to 30 ",calls[[#This Row],[Duration]]&lt;=60,"30 to 60 mins",calls[[#This Row],[Duration]]&lt;=120,"1 to 2 hours",TRUE,"More than 2 hours")</f>
        <v>1 to 2 hours</v>
      </c>
      <c r="L563">
        <f>ROUND(calls[[#This Row],[Satisfaction Rating]],0)</f>
        <v>3</v>
      </c>
    </row>
    <row r="564" spans="2:12" x14ac:dyDescent="0.35">
      <c r="B564" s="24" t="s">
        <v>586</v>
      </c>
      <c r="C564" s="4" t="s">
        <v>15</v>
      </c>
      <c r="D564" s="4">
        <v>80</v>
      </c>
      <c r="E564" s="5" t="s">
        <v>6</v>
      </c>
      <c r="F564" s="10">
        <v>45098</v>
      </c>
      <c r="G564" s="4">
        <v>32</v>
      </c>
      <c r="H564" s="25">
        <v>4.7</v>
      </c>
      <c r="I564">
        <f>IF(MONTH(calls[[#This Row],[Date of Call]])&lt;=6,YEAR(calls[[#This Row],[Date of Call]]),YEAR(calls[[#This Row],[Date of Call]])+1)</f>
        <v>2023</v>
      </c>
      <c r="J564" t="str">
        <f>TEXT(calls[[#This Row],[Date of Call]],"DDDD")</f>
        <v>Wednesday</v>
      </c>
      <c r="K564" t="str">
        <f>_xlfn.IFS(calls[[#This Row],[Duration]]&lt;=10,"Under 10 mins",calls[[#This Row],[Duration]]&lt;=30,"10 to 30 ",calls[[#This Row],[Duration]]&lt;=60,"30 to 60 mins",calls[[#This Row],[Duration]]&lt;=120,"1 to 2 hours",TRUE,"More than 2 hours")</f>
        <v>1 to 2 hours</v>
      </c>
      <c r="L564">
        <f>ROUND(calls[[#This Row],[Satisfaction Rating]],0)</f>
        <v>5</v>
      </c>
    </row>
    <row r="565" spans="2:12" x14ac:dyDescent="0.35">
      <c r="B565" s="24" t="s">
        <v>587</v>
      </c>
      <c r="C565" s="4" t="s">
        <v>17</v>
      </c>
      <c r="D565" s="4">
        <v>44</v>
      </c>
      <c r="E565" s="5" t="s">
        <v>11</v>
      </c>
      <c r="F565" s="10">
        <v>45098</v>
      </c>
      <c r="G565" s="4">
        <v>33</v>
      </c>
      <c r="H565" s="25">
        <v>3</v>
      </c>
      <c r="I565">
        <f>IF(MONTH(calls[[#This Row],[Date of Call]])&lt;=6,YEAR(calls[[#This Row],[Date of Call]]),YEAR(calls[[#This Row],[Date of Call]])+1)</f>
        <v>2023</v>
      </c>
      <c r="J565" t="str">
        <f>TEXT(calls[[#This Row],[Date of Call]],"DDDD")</f>
        <v>Wednesday</v>
      </c>
      <c r="K565" t="str">
        <f>_xlfn.IFS(calls[[#This Row],[Duration]]&lt;=10,"Under 10 mins",calls[[#This Row],[Duration]]&lt;=30,"10 to 30 ",calls[[#This Row],[Duration]]&lt;=60,"30 to 60 mins",calls[[#This Row],[Duration]]&lt;=120,"1 to 2 hours",TRUE,"More than 2 hours")</f>
        <v>30 to 60 mins</v>
      </c>
      <c r="L565">
        <f>ROUND(calls[[#This Row],[Satisfaction Rating]],0)</f>
        <v>3</v>
      </c>
    </row>
    <row r="566" spans="2:12" x14ac:dyDescent="0.35">
      <c r="B566" s="24" t="s">
        <v>588</v>
      </c>
      <c r="C566" s="4" t="s">
        <v>17</v>
      </c>
      <c r="D566" s="4">
        <v>102</v>
      </c>
      <c r="E566" s="5" t="s">
        <v>10</v>
      </c>
      <c r="F566" s="10">
        <v>45098</v>
      </c>
      <c r="G566" s="4">
        <v>76</v>
      </c>
      <c r="H566" s="25">
        <v>4.2</v>
      </c>
      <c r="I566">
        <f>IF(MONTH(calls[[#This Row],[Date of Call]])&lt;=6,YEAR(calls[[#This Row],[Date of Call]]),YEAR(calls[[#This Row],[Date of Call]])+1)</f>
        <v>2023</v>
      </c>
      <c r="J566" t="str">
        <f>TEXT(calls[[#This Row],[Date of Call]],"DDDD")</f>
        <v>Wednesday</v>
      </c>
      <c r="K566" t="str">
        <f>_xlfn.IFS(calls[[#This Row],[Duration]]&lt;=10,"Under 10 mins",calls[[#This Row],[Duration]]&lt;=30,"10 to 30 ",calls[[#This Row],[Duration]]&lt;=60,"30 to 60 mins",calls[[#This Row],[Duration]]&lt;=120,"1 to 2 hours",TRUE,"More than 2 hours")</f>
        <v>1 to 2 hours</v>
      </c>
      <c r="L566">
        <f>ROUND(calls[[#This Row],[Satisfaction Rating]],0)</f>
        <v>4</v>
      </c>
    </row>
    <row r="567" spans="2:12" x14ac:dyDescent="0.35">
      <c r="B567" s="24" t="s">
        <v>589</v>
      </c>
      <c r="C567" s="4" t="s">
        <v>19</v>
      </c>
      <c r="D567" s="4">
        <v>74</v>
      </c>
      <c r="E567" s="5" t="s">
        <v>10</v>
      </c>
      <c r="F567" s="10">
        <v>45098</v>
      </c>
      <c r="G567" s="4">
        <v>117</v>
      </c>
      <c r="H567" s="25">
        <v>4.8</v>
      </c>
      <c r="I567">
        <f>IF(MONTH(calls[[#This Row],[Date of Call]])&lt;=6,YEAR(calls[[#This Row],[Date of Call]]),YEAR(calls[[#This Row],[Date of Call]])+1)</f>
        <v>2023</v>
      </c>
      <c r="J567" t="str">
        <f>TEXT(calls[[#This Row],[Date of Call]],"DDDD")</f>
        <v>Wednesday</v>
      </c>
      <c r="K567" t="str">
        <f>_xlfn.IFS(calls[[#This Row],[Duration]]&lt;=10,"Under 10 mins",calls[[#This Row],[Duration]]&lt;=30,"10 to 30 ",calls[[#This Row],[Duration]]&lt;=60,"30 to 60 mins",calls[[#This Row],[Duration]]&lt;=120,"1 to 2 hours",TRUE,"More than 2 hours")</f>
        <v>1 to 2 hours</v>
      </c>
      <c r="L567">
        <f>ROUND(calls[[#This Row],[Satisfaction Rating]],0)</f>
        <v>5</v>
      </c>
    </row>
    <row r="568" spans="2:12" x14ac:dyDescent="0.35">
      <c r="B568" s="24" t="s">
        <v>590</v>
      </c>
      <c r="C568" s="4" t="s">
        <v>15</v>
      </c>
      <c r="D568" s="4">
        <v>52</v>
      </c>
      <c r="E568" s="5" t="s">
        <v>11</v>
      </c>
      <c r="F568" s="10">
        <v>45100</v>
      </c>
      <c r="G568" s="4">
        <v>70</v>
      </c>
      <c r="H568" s="25">
        <v>4.0999999999999996</v>
      </c>
      <c r="I568">
        <f>IF(MONTH(calls[[#This Row],[Date of Call]])&lt;=6,YEAR(calls[[#This Row],[Date of Call]]),YEAR(calls[[#This Row],[Date of Call]])+1)</f>
        <v>2023</v>
      </c>
      <c r="J568" t="str">
        <f>TEXT(calls[[#This Row],[Date of Call]],"DDDD")</f>
        <v>Friday</v>
      </c>
      <c r="K568" t="str">
        <f>_xlfn.IFS(calls[[#This Row],[Duration]]&lt;=10,"Under 10 mins",calls[[#This Row],[Duration]]&lt;=30,"10 to 30 ",calls[[#This Row],[Duration]]&lt;=60,"30 to 60 mins",calls[[#This Row],[Duration]]&lt;=120,"1 to 2 hours",TRUE,"More than 2 hours")</f>
        <v>30 to 60 mins</v>
      </c>
      <c r="L568">
        <f>ROUND(calls[[#This Row],[Satisfaction Rating]],0)</f>
        <v>4</v>
      </c>
    </row>
    <row r="569" spans="2:12" x14ac:dyDescent="0.35">
      <c r="B569" s="24" t="s">
        <v>591</v>
      </c>
      <c r="C569" s="4" t="s">
        <v>15</v>
      </c>
      <c r="D569" s="4">
        <v>74</v>
      </c>
      <c r="E569" s="5" t="s">
        <v>9</v>
      </c>
      <c r="F569" s="10">
        <v>45100</v>
      </c>
      <c r="G569" s="4">
        <v>37</v>
      </c>
      <c r="H569" s="25">
        <v>2.7</v>
      </c>
      <c r="I569">
        <f>IF(MONTH(calls[[#This Row],[Date of Call]])&lt;=6,YEAR(calls[[#This Row],[Date of Call]]),YEAR(calls[[#This Row],[Date of Call]])+1)</f>
        <v>2023</v>
      </c>
      <c r="J569" t="str">
        <f>TEXT(calls[[#This Row],[Date of Call]],"DDDD")</f>
        <v>Friday</v>
      </c>
      <c r="K569" t="str">
        <f>_xlfn.IFS(calls[[#This Row],[Duration]]&lt;=10,"Under 10 mins",calls[[#This Row],[Duration]]&lt;=30,"10 to 30 ",calls[[#This Row],[Duration]]&lt;=60,"30 to 60 mins",calls[[#This Row],[Duration]]&lt;=120,"1 to 2 hours",TRUE,"More than 2 hours")</f>
        <v>1 to 2 hours</v>
      </c>
      <c r="L569">
        <f>ROUND(calls[[#This Row],[Satisfaction Rating]],0)</f>
        <v>3</v>
      </c>
    </row>
    <row r="570" spans="2:12" x14ac:dyDescent="0.35">
      <c r="B570" s="24" t="s">
        <v>592</v>
      </c>
      <c r="C570" s="4" t="s">
        <v>23</v>
      </c>
      <c r="D570" s="4">
        <v>96</v>
      </c>
      <c r="E570" s="5" t="s">
        <v>10</v>
      </c>
      <c r="F570" s="10">
        <v>45100</v>
      </c>
      <c r="G570" s="4">
        <v>46</v>
      </c>
      <c r="H570" s="25">
        <v>2.9</v>
      </c>
      <c r="I570">
        <f>IF(MONTH(calls[[#This Row],[Date of Call]])&lt;=6,YEAR(calls[[#This Row],[Date of Call]]),YEAR(calls[[#This Row],[Date of Call]])+1)</f>
        <v>2023</v>
      </c>
      <c r="J570" t="str">
        <f>TEXT(calls[[#This Row],[Date of Call]],"DDDD")</f>
        <v>Friday</v>
      </c>
      <c r="K570" t="str">
        <f>_xlfn.IFS(calls[[#This Row],[Duration]]&lt;=10,"Under 10 mins",calls[[#This Row],[Duration]]&lt;=30,"10 to 30 ",calls[[#This Row],[Duration]]&lt;=60,"30 to 60 mins",calls[[#This Row],[Duration]]&lt;=120,"1 to 2 hours",TRUE,"More than 2 hours")</f>
        <v>1 to 2 hours</v>
      </c>
      <c r="L570">
        <f>ROUND(calls[[#This Row],[Satisfaction Rating]],0)</f>
        <v>3</v>
      </c>
    </row>
    <row r="571" spans="2:12" x14ac:dyDescent="0.35">
      <c r="B571" s="24" t="s">
        <v>593</v>
      </c>
      <c r="C571" s="4" t="s">
        <v>14</v>
      </c>
      <c r="D571" s="4">
        <v>104</v>
      </c>
      <c r="E571" s="5" t="s">
        <v>6</v>
      </c>
      <c r="F571" s="10">
        <v>45100</v>
      </c>
      <c r="G571" s="4">
        <v>136</v>
      </c>
      <c r="H571" s="25">
        <v>5</v>
      </c>
      <c r="I571">
        <f>IF(MONTH(calls[[#This Row],[Date of Call]])&lt;=6,YEAR(calls[[#This Row],[Date of Call]]),YEAR(calls[[#This Row],[Date of Call]])+1)</f>
        <v>2023</v>
      </c>
      <c r="J571" t="str">
        <f>TEXT(calls[[#This Row],[Date of Call]],"DDDD")</f>
        <v>Friday</v>
      </c>
      <c r="K571" t="str">
        <f>_xlfn.IFS(calls[[#This Row],[Duration]]&lt;=10,"Under 10 mins",calls[[#This Row],[Duration]]&lt;=30,"10 to 30 ",calls[[#This Row],[Duration]]&lt;=60,"30 to 60 mins",calls[[#This Row],[Duration]]&lt;=120,"1 to 2 hours",TRUE,"More than 2 hours")</f>
        <v>1 to 2 hours</v>
      </c>
      <c r="L571">
        <f>ROUND(calls[[#This Row],[Satisfaction Rating]],0)</f>
        <v>5</v>
      </c>
    </row>
    <row r="572" spans="2:12" x14ac:dyDescent="0.35">
      <c r="B572" s="24" t="s">
        <v>594</v>
      </c>
      <c r="C572" s="4" t="s">
        <v>23</v>
      </c>
      <c r="D572" s="4">
        <v>123</v>
      </c>
      <c r="E572" s="5" t="s">
        <v>10</v>
      </c>
      <c r="F572" s="10">
        <v>45101</v>
      </c>
      <c r="G572" s="4">
        <v>44</v>
      </c>
      <c r="H572" s="25">
        <v>4.5999999999999996</v>
      </c>
      <c r="I572">
        <f>IF(MONTH(calls[[#This Row],[Date of Call]])&lt;=6,YEAR(calls[[#This Row],[Date of Call]]),YEAR(calls[[#This Row],[Date of Call]])+1)</f>
        <v>2023</v>
      </c>
      <c r="J572" t="str">
        <f>TEXT(calls[[#This Row],[Date of Call]],"DDDD")</f>
        <v>Saturday</v>
      </c>
      <c r="K572" t="str">
        <f>_xlfn.IFS(calls[[#This Row],[Duration]]&lt;=10,"Under 10 mins",calls[[#This Row],[Duration]]&lt;=30,"10 to 30 ",calls[[#This Row],[Duration]]&lt;=60,"30 to 60 mins",calls[[#This Row],[Duration]]&lt;=120,"1 to 2 hours",TRUE,"More than 2 hours")</f>
        <v>More than 2 hours</v>
      </c>
      <c r="L572">
        <f>ROUND(calls[[#This Row],[Satisfaction Rating]],0)</f>
        <v>5</v>
      </c>
    </row>
    <row r="573" spans="2:12" x14ac:dyDescent="0.35">
      <c r="B573" s="24" t="s">
        <v>595</v>
      </c>
      <c r="C573" s="4" t="s">
        <v>22</v>
      </c>
      <c r="D573" s="4">
        <v>100</v>
      </c>
      <c r="E573" s="5" t="s">
        <v>13</v>
      </c>
      <c r="F573" s="10">
        <v>45101</v>
      </c>
      <c r="G573" s="4">
        <v>69</v>
      </c>
      <c r="H573" s="25">
        <v>3</v>
      </c>
      <c r="I573">
        <f>IF(MONTH(calls[[#This Row],[Date of Call]])&lt;=6,YEAR(calls[[#This Row],[Date of Call]]),YEAR(calls[[#This Row],[Date of Call]])+1)</f>
        <v>2023</v>
      </c>
      <c r="J573" t="str">
        <f>TEXT(calls[[#This Row],[Date of Call]],"DDDD")</f>
        <v>Saturday</v>
      </c>
      <c r="K573" t="str">
        <f>_xlfn.IFS(calls[[#This Row],[Duration]]&lt;=10,"Under 10 mins",calls[[#This Row],[Duration]]&lt;=30,"10 to 30 ",calls[[#This Row],[Duration]]&lt;=60,"30 to 60 mins",calls[[#This Row],[Duration]]&lt;=120,"1 to 2 hours",TRUE,"More than 2 hours")</f>
        <v>1 to 2 hours</v>
      </c>
      <c r="L573">
        <f>ROUND(calls[[#This Row],[Satisfaction Rating]],0)</f>
        <v>3</v>
      </c>
    </row>
    <row r="574" spans="2:12" x14ac:dyDescent="0.35">
      <c r="B574" s="24" t="s">
        <v>596</v>
      </c>
      <c r="C574" s="4" t="s">
        <v>14</v>
      </c>
      <c r="D574" s="4">
        <v>35</v>
      </c>
      <c r="E574" s="5" t="s">
        <v>11</v>
      </c>
      <c r="F574" s="10">
        <v>45102</v>
      </c>
      <c r="G574" s="4">
        <v>86</v>
      </c>
      <c r="H574" s="25">
        <v>4.5999999999999996</v>
      </c>
      <c r="I574">
        <f>IF(MONTH(calls[[#This Row],[Date of Call]])&lt;=6,YEAR(calls[[#This Row],[Date of Call]]),YEAR(calls[[#This Row],[Date of Call]])+1)</f>
        <v>2023</v>
      </c>
      <c r="J574" t="str">
        <f>TEXT(calls[[#This Row],[Date of Call]],"DDDD")</f>
        <v>Sunday</v>
      </c>
      <c r="K574" t="str">
        <f>_xlfn.IFS(calls[[#This Row],[Duration]]&lt;=10,"Under 10 mins",calls[[#This Row],[Duration]]&lt;=30,"10 to 30 ",calls[[#This Row],[Duration]]&lt;=60,"30 to 60 mins",calls[[#This Row],[Duration]]&lt;=120,"1 to 2 hours",TRUE,"More than 2 hours")</f>
        <v>30 to 60 mins</v>
      </c>
      <c r="L574">
        <f>ROUND(calls[[#This Row],[Satisfaction Rating]],0)</f>
        <v>5</v>
      </c>
    </row>
    <row r="575" spans="2:12" x14ac:dyDescent="0.35">
      <c r="B575" s="24" t="s">
        <v>597</v>
      </c>
      <c r="C575" s="4" t="s">
        <v>15</v>
      </c>
      <c r="D575" s="4">
        <v>123</v>
      </c>
      <c r="E575" s="5" t="s">
        <v>6</v>
      </c>
      <c r="F575" s="10">
        <v>45102</v>
      </c>
      <c r="G575" s="4">
        <v>68</v>
      </c>
      <c r="H575" s="25">
        <v>4.5</v>
      </c>
      <c r="I575">
        <f>IF(MONTH(calls[[#This Row],[Date of Call]])&lt;=6,YEAR(calls[[#This Row],[Date of Call]]),YEAR(calls[[#This Row],[Date of Call]])+1)</f>
        <v>2023</v>
      </c>
      <c r="J575" t="str">
        <f>TEXT(calls[[#This Row],[Date of Call]],"DDDD")</f>
        <v>Sunday</v>
      </c>
      <c r="K575" t="str">
        <f>_xlfn.IFS(calls[[#This Row],[Duration]]&lt;=10,"Under 10 mins",calls[[#This Row],[Duration]]&lt;=30,"10 to 30 ",calls[[#This Row],[Duration]]&lt;=60,"30 to 60 mins",calls[[#This Row],[Duration]]&lt;=120,"1 to 2 hours",TRUE,"More than 2 hours")</f>
        <v>More than 2 hours</v>
      </c>
      <c r="L575">
        <f>ROUND(calls[[#This Row],[Satisfaction Rating]],0)</f>
        <v>5</v>
      </c>
    </row>
    <row r="576" spans="2:12" x14ac:dyDescent="0.35">
      <c r="B576" s="24" t="s">
        <v>598</v>
      </c>
      <c r="C576" s="4" t="s">
        <v>24</v>
      </c>
      <c r="D576" s="4">
        <v>133</v>
      </c>
      <c r="E576" s="5" t="s">
        <v>11</v>
      </c>
      <c r="F576" s="10">
        <v>45103</v>
      </c>
      <c r="G576" s="4">
        <v>21</v>
      </c>
      <c r="H576" s="25">
        <v>3.7</v>
      </c>
      <c r="I576">
        <f>IF(MONTH(calls[[#This Row],[Date of Call]])&lt;=6,YEAR(calls[[#This Row],[Date of Call]]),YEAR(calls[[#This Row],[Date of Call]])+1)</f>
        <v>2023</v>
      </c>
      <c r="J576" t="str">
        <f>TEXT(calls[[#This Row],[Date of Call]],"DDDD")</f>
        <v>Monday</v>
      </c>
      <c r="K576" t="str">
        <f>_xlfn.IFS(calls[[#This Row],[Duration]]&lt;=10,"Under 10 mins",calls[[#This Row],[Duration]]&lt;=30,"10 to 30 ",calls[[#This Row],[Duration]]&lt;=60,"30 to 60 mins",calls[[#This Row],[Duration]]&lt;=120,"1 to 2 hours",TRUE,"More than 2 hours")</f>
        <v>More than 2 hours</v>
      </c>
      <c r="L576">
        <f>ROUND(calls[[#This Row],[Satisfaction Rating]],0)</f>
        <v>4</v>
      </c>
    </row>
    <row r="577" spans="2:12" x14ac:dyDescent="0.35">
      <c r="B577" s="24" t="s">
        <v>599</v>
      </c>
      <c r="C577" s="4" t="s">
        <v>23</v>
      </c>
      <c r="D577" s="4">
        <v>126</v>
      </c>
      <c r="E577" s="5" t="s">
        <v>9</v>
      </c>
      <c r="F577" s="10">
        <v>45103</v>
      </c>
      <c r="G577" s="4">
        <v>190</v>
      </c>
      <c r="H577" s="25">
        <v>2.4</v>
      </c>
      <c r="I577">
        <f>IF(MONTH(calls[[#This Row],[Date of Call]])&lt;=6,YEAR(calls[[#This Row],[Date of Call]]),YEAR(calls[[#This Row],[Date of Call]])+1)</f>
        <v>2023</v>
      </c>
      <c r="J577" t="str">
        <f>TEXT(calls[[#This Row],[Date of Call]],"DDDD")</f>
        <v>Monday</v>
      </c>
      <c r="K577" t="str">
        <f>_xlfn.IFS(calls[[#This Row],[Duration]]&lt;=10,"Under 10 mins",calls[[#This Row],[Duration]]&lt;=30,"10 to 30 ",calls[[#This Row],[Duration]]&lt;=60,"30 to 60 mins",calls[[#This Row],[Duration]]&lt;=120,"1 to 2 hours",TRUE,"More than 2 hours")</f>
        <v>More than 2 hours</v>
      </c>
      <c r="L577">
        <f>ROUND(calls[[#This Row],[Satisfaction Rating]],0)</f>
        <v>2</v>
      </c>
    </row>
    <row r="578" spans="2:12" x14ac:dyDescent="0.35">
      <c r="B578" s="24" t="s">
        <v>600</v>
      </c>
      <c r="C578" s="4" t="s">
        <v>15</v>
      </c>
      <c r="D578" s="4">
        <v>39</v>
      </c>
      <c r="E578" s="5" t="s">
        <v>10</v>
      </c>
      <c r="F578" s="10">
        <v>45103</v>
      </c>
      <c r="G578" s="4">
        <v>176</v>
      </c>
      <c r="H578" s="25">
        <v>4.3</v>
      </c>
      <c r="I578">
        <f>IF(MONTH(calls[[#This Row],[Date of Call]])&lt;=6,YEAR(calls[[#This Row],[Date of Call]]),YEAR(calls[[#This Row],[Date of Call]])+1)</f>
        <v>2023</v>
      </c>
      <c r="J578" t="str">
        <f>TEXT(calls[[#This Row],[Date of Call]],"DDDD")</f>
        <v>Monday</v>
      </c>
      <c r="K578" t="str">
        <f>_xlfn.IFS(calls[[#This Row],[Duration]]&lt;=10,"Under 10 mins",calls[[#This Row],[Duration]]&lt;=30,"10 to 30 ",calls[[#This Row],[Duration]]&lt;=60,"30 to 60 mins",calls[[#This Row],[Duration]]&lt;=120,"1 to 2 hours",TRUE,"More than 2 hours")</f>
        <v>30 to 60 mins</v>
      </c>
      <c r="L578">
        <f>ROUND(calls[[#This Row],[Satisfaction Rating]],0)</f>
        <v>4</v>
      </c>
    </row>
    <row r="579" spans="2:12" x14ac:dyDescent="0.35">
      <c r="B579" s="24" t="s">
        <v>601</v>
      </c>
      <c r="C579" s="4" t="s">
        <v>19</v>
      </c>
      <c r="D579" s="4">
        <v>31</v>
      </c>
      <c r="E579" s="5" t="s">
        <v>6</v>
      </c>
      <c r="F579" s="10">
        <v>45103</v>
      </c>
      <c r="G579" s="4">
        <v>172</v>
      </c>
      <c r="H579" s="25">
        <v>3.9</v>
      </c>
      <c r="I579">
        <f>IF(MONTH(calls[[#This Row],[Date of Call]])&lt;=6,YEAR(calls[[#This Row],[Date of Call]]),YEAR(calls[[#This Row],[Date of Call]])+1)</f>
        <v>2023</v>
      </c>
      <c r="J579" t="str">
        <f>TEXT(calls[[#This Row],[Date of Call]],"DDDD")</f>
        <v>Monday</v>
      </c>
      <c r="K579" t="str">
        <f>_xlfn.IFS(calls[[#This Row],[Duration]]&lt;=10,"Under 10 mins",calls[[#This Row],[Duration]]&lt;=30,"10 to 30 ",calls[[#This Row],[Duration]]&lt;=60,"30 to 60 mins",calls[[#This Row],[Duration]]&lt;=120,"1 to 2 hours",TRUE,"More than 2 hours")</f>
        <v>30 to 60 mins</v>
      </c>
      <c r="L579">
        <f>ROUND(calls[[#This Row],[Satisfaction Rating]],0)</f>
        <v>4</v>
      </c>
    </row>
    <row r="580" spans="2:12" x14ac:dyDescent="0.35">
      <c r="B580" s="24" t="s">
        <v>602</v>
      </c>
      <c r="C580" s="4" t="s">
        <v>8</v>
      </c>
      <c r="D580" s="4">
        <v>25</v>
      </c>
      <c r="E580" s="5" t="s">
        <v>11</v>
      </c>
      <c r="F580" s="10">
        <v>45103</v>
      </c>
      <c r="G580" s="4">
        <v>84</v>
      </c>
      <c r="H580" s="25">
        <v>4.5</v>
      </c>
      <c r="I580">
        <f>IF(MONTH(calls[[#This Row],[Date of Call]])&lt;=6,YEAR(calls[[#This Row],[Date of Call]]),YEAR(calls[[#This Row],[Date of Call]])+1)</f>
        <v>2023</v>
      </c>
      <c r="J580" t="str">
        <f>TEXT(calls[[#This Row],[Date of Call]],"DDDD")</f>
        <v>Monday</v>
      </c>
      <c r="K580" t="str">
        <f>_xlfn.IFS(calls[[#This Row],[Duration]]&lt;=10,"Under 10 mins",calls[[#This Row],[Duration]]&lt;=30,"10 to 30 ",calls[[#This Row],[Duration]]&lt;=60,"30 to 60 mins",calls[[#This Row],[Duration]]&lt;=120,"1 to 2 hours",TRUE,"More than 2 hours")</f>
        <v xml:space="preserve">10 to 30 </v>
      </c>
      <c r="L580">
        <f>ROUND(calls[[#This Row],[Satisfaction Rating]],0)</f>
        <v>5</v>
      </c>
    </row>
    <row r="581" spans="2:12" x14ac:dyDescent="0.35">
      <c r="B581" s="24" t="s">
        <v>603</v>
      </c>
      <c r="C581" s="4" t="s">
        <v>12</v>
      </c>
      <c r="D581" s="4">
        <v>132</v>
      </c>
      <c r="E581" s="5" t="s">
        <v>13</v>
      </c>
      <c r="F581" s="10">
        <v>45104</v>
      </c>
      <c r="G581" s="4">
        <v>42</v>
      </c>
      <c r="H581" s="25">
        <v>5</v>
      </c>
      <c r="I581">
        <f>IF(MONTH(calls[[#This Row],[Date of Call]])&lt;=6,YEAR(calls[[#This Row],[Date of Call]]),YEAR(calls[[#This Row],[Date of Call]])+1)</f>
        <v>2023</v>
      </c>
      <c r="J581" t="str">
        <f>TEXT(calls[[#This Row],[Date of Call]],"DDDD")</f>
        <v>Tuesday</v>
      </c>
      <c r="K581" t="str">
        <f>_xlfn.IFS(calls[[#This Row],[Duration]]&lt;=10,"Under 10 mins",calls[[#This Row],[Duration]]&lt;=30,"10 to 30 ",calls[[#This Row],[Duration]]&lt;=60,"30 to 60 mins",calls[[#This Row],[Duration]]&lt;=120,"1 to 2 hours",TRUE,"More than 2 hours")</f>
        <v>More than 2 hours</v>
      </c>
      <c r="L581">
        <f>ROUND(calls[[#This Row],[Satisfaction Rating]],0)</f>
        <v>5</v>
      </c>
    </row>
    <row r="582" spans="2:12" x14ac:dyDescent="0.35">
      <c r="B582" s="24" t="s">
        <v>604</v>
      </c>
      <c r="C582" s="4" t="s">
        <v>14</v>
      </c>
      <c r="D582" s="4">
        <v>63</v>
      </c>
      <c r="E582" s="5" t="s">
        <v>9</v>
      </c>
      <c r="F582" s="10">
        <v>45104</v>
      </c>
      <c r="G582" s="4">
        <v>70</v>
      </c>
      <c r="H582" s="25">
        <v>1.6</v>
      </c>
      <c r="I582">
        <f>IF(MONTH(calls[[#This Row],[Date of Call]])&lt;=6,YEAR(calls[[#This Row],[Date of Call]]),YEAR(calls[[#This Row],[Date of Call]])+1)</f>
        <v>2023</v>
      </c>
      <c r="J582" t="str">
        <f>TEXT(calls[[#This Row],[Date of Call]],"DDDD")</f>
        <v>Tuesday</v>
      </c>
      <c r="K582" t="str">
        <f>_xlfn.IFS(calls[[#This Row],[Duration]]&lt;=10,"Under 10 mins",calls[[#This Row],[Duration]]&lt;=30,"10 to 30 ",calls[[#This Row],[Duration]]&lt;=60,"30 to 60 mins",calls[[#This Row],[Duration]]&lt;=120,"1 to 2 hours",TRUE,"More than 2 hours")</f>
        <v>1 to 2 hours</v>
      </c>
      <c r="L582">
        <f>ROUND(calls[[#This Row],[Satisfaction Rating]],0)</f>
        <v>2</v>
      </c>
    </row>
    <row r="583" spans="2:12" x14ac:dyDescent="0.35">
      <c r="B583" s="24" t="s">
        <v>605</v>
      </c>
      <c r="C583" s="4" t="s">
        <v>22</v>
      </c>
      <c r="D583" s="4">
        <v>135</v>
      </c>
      <c r="E583" s="5" t="s">
        <v>13</v>
      </c>
      <c r="F583" s="10">
        <v>45104</v>
      </c>
      <c r="G583" s="4">
        <v>60</v>
      </c>
      <c r="H583" s="25">
        <v>4.3</v>
      </c>
      <c r="I583">
        <f>IF(MONTH(calls[[#This Row],[Date of Call]])&lt;=6,YEAR(calls[[#This Row],[Date of Call]]),YEAR(calls[[#This Row],[Date of Call]])+1)</f>
        <v>2023</v>
      </c>
      <c r="J583" t="str">
        <f>TEXT(calls[[#This Row],[Date of Call]],"DDDD")</f>
        <v>Tuesday</v>
      </c>
      <c r="K583" t="str">
        <f>_xlfn.IFS(calls[[#This Row],[Duration]]&lt;=10,"Under 10 mins",calls[[#This Row],[Duration]]&lt;=30,"10 to 30 ",calls[[#This Row],[Duration]]&lt;=60,"30 to 60 mins",calls[[#This Row],[Duration]]&lt;=120,"1 to 2 hours",TRUE,"More than 2 hours")</f>
        <v>More than 2 hours</v>
      </c>
      <c r="L583">
        <f>ROUND(calls[[#This Row],[Satisfaction Rating]],0)</f>
        <v>4</v>
      </c>
    </row>
    <row r="584" spans="2:12" x14ac:dyDescent="0.35">
      <c r="B584" s="24" t="s">
        <v>606</v>
      </c>
      <c r="C584" s="4" t="s">
        <v>18</v>
      </c>
      <c r="D584" s="4">
        <v>101</v>
      </c>
      <c r="E584" s="5" t="s">
        <v>9</v>
      </c>
      <c r="F584" s="10">
        <v>45104</v>
      </c>
      <c r="G584" s="4">
        <v>84</v>
      </c>
      <c r="H584" s="25">
        <v>3.5</v>
      </c>
      <c r="I584">
        <f>IF(MONTH(calls[[#This Row],[Date of Call]])&lt;=6,YEAR(calls[[#This Row],[Date of Call]]),YEAR(calls[[#This Row],[Date of Call]])+1)</f>
        <v>2023</v>
      </c>
      <c r="J584" t="str">
        <f>TEXT(calls[[#This Row],[Date of Call]],"DDDD")</f>
        <v>Tuesday</v>
      </c>
      <c r="K584" t="str">
        <f>_xlfn.IFS(calls[[#This Row],[Duration]]&lt;=10,"Under 10 mins",calls[[#This Row],[Duration]]&lt;=30,"10 to 30 ",calls[[#This Row],[Duration]]&lt;=60,"30 to 60 mins",calls[[#This Row],[Duration]]&lt;=120,"1 to 2 hours",TRUE,"More than 2 hours")</f>
        <v>1 to 2 hours</v>
      </c>
      <c r="L584">
        <f>ROUND(calls[[#This Row],[Satisfaction Rating]],0)</f>
        <v>4</v>
      </c>
    </row>
    <row r="585" spans="2:12" x14ac:dyDescent="0.35">
      <c r="B585" s="24" t="s">
        <v>607</v>
      </c>
      <c r="C585" s="4" t="s">
        <v>24</v>
      </c>
      <c r="D585" s="4">
        <v>80</v>
      </c>
      <c r="E585" s="5" t="s">
        <v>10</v>
      </c>
      <c r="F585" s="10">
        <v>45105</v>
      </c>
      <c r="G585" s="4">
        <v>68</v>
      </c>
      <c r="H585" s="25">
        <v>3.1</v>
      </c>
      <c r="I585">
        <f>IF(MONTH(calls[[#This Row],[Date of Call]])&lt;=6,YEAR(calls[[#This Row],[Date of Call]]),YEAR(calls[[#This Row],[Date of Call]])+1)</f>
        <v>2023</v>
      </c>
      <c r="J585" t="str">
        <f>TEXT(calls[[#This Row],[Date of Call]],"DDDD")</f>
        <v>Wednesday</v>
      </c>
      <c r="K585" t="str">
        <f>_xlfn.IFS(calls[[#This Row],[Duration]]&lt;=10,"Under 10 mins",calls[[#This Row],[Duration]]&lt;=30,"10 to 30 ",calls[[#This Row],[Duration]]&lt;=60,"30 to 60 mins",calls[[#This Row],[Duration]]&lt;=120,"1 to 2 hours",TRUE,"More than 2 hours")</f>
        <v>1 to 2 hours</v>
      </c>
      <c r="L585">
        <f>ROUND(calls[[#This Row],[Satisfaction Rating]],0)</f>
        <v>3</v>
      </c>
    </row>
    <row r="586" spans="2:12" x14ac:dyDescent="0.35">
      <c r="B586" s="24" t="s">
        <v>608</v>
      </c>
      <c r="C586" s="4" t="s">
        <v>17</v>
      </c>
      <c r="D586" s="4">
        <v>28</v>
      </c>
      <c r="E586" s="5" t="s">
        <v>10</v>
      </c>
      <c r="F586" s="10">
        <v>45105</v>
      </c>
      <c r="G586" s="4">
        <v>44</v>
      </c>
      <c r="H586" s="25">
        <v>2.9</v>
      </c>
      <c r="I586">
        <f>IF(MONTH(calls[[#This Row],[Date of Call]])&lt;=6,YEAR(calls[[#This Row],[Date of Call]]),YEAR(calls[[#This Row],[Date of Call]])+1)</f>
        <v>2023</v>
      </c>
      <c r="J586" t="str">
        <f>TEXT(calls[[#This Row],[Date of Call]],"DDDD")</f>
        <v>Wednesday</v>
      </c>
      <c r="K586" t="str">
        <f>_xlfn.IFS(calls[[#This Row],[Duration]]&lt;=10,"Under 10 mins",calls[[#This Row],[Duration]]&lt;=30,"10 to 30 ",calls[[#This Row],[Duration]]&lt;=60,"30 to 60 mins",calls[[#This Row],[Duration]]&lt;=120,"1 to 2 hours",TRUE,"More than 2 hours")</f>
        <v xml:space="preserve">10 to 30 </v>
      </c>
      <c r="L586">
        <f>ROUND(calls[[#This Row],[Satisfaction Rating]],0)</f>
        <v>3</v>
      </c>
    </row>
    <row r="587" spans="2:12" x14ac:dyDescent="0.35">
      <c r="B587" s="24" t="s">
        <v>609</v>
      </c>
      <c r="C587" s="4" t="s">
        <v>18</v>
      </c>
      <c r="D587" s="4">
        <v>102</v>
      </c>
      <c r="E587" s="5" t="s">
        <v>13</v>
      </c>
      <c r="F587" s="10">
        <v>45106</v>
      </c>
      <c r="G587" s="4">
        <v>99</v>
      </c>
      <c r="H587" s="25">
        <v>3.2</v>
      </c>
      <c r="I587">
        <f>IF(MONTH(calls[[#This Row],[Date of Call]])&lt;=6,YEAR(calls[[#This Row],[Date of Call]]),YEAR(calls[[#This Row],[Date of Call]])+1)</f>
        <v>2023</v>
      </c>
      <c r="J587" t="str">
        <f>TEXT(calls[[#This Row],[Date of Call]],"DDDD")</f>
        <v>Thursday</v>
      </c>
      <c r="K587" t="str">
        <f>_xlfn.IFS(calls[[#This Row],[Duration]]&lt;=10,"Under 10 mins",calls[[#This Row],[Duration]]&lt;=30,"10 to 30 ",calls[[#This Row],[Duration]]&lt;=60,"30 to 60 mins",calls[[#This Row],[Duration]]&lt;=120,"1 to 2 hours",TRUE,"More than 2 hours")</f>
        <v>1 to 2 hours</v>
      </c>
      <c r="L587">
        <f>ROUND(calls[[#This Row],[Satisfaction Rating]],0)</f>
        <v>3</v>
      </c>
    </row>
    <row r="588" spans="2:12" x14ac:dyDescent="0.35">
      <c r="B588" s="24" t="s">
        <v>610</v>
      </c>
      <c r="C588" s="4" t="s">
        <v>14</v>
      </c>
      <c r="D588" s="4">
        <v>60</v>
      </c>
      <c r="E588" s="5" t="s">
        <v>13</v>
      </c>
      <c r="F588" s="10">
        <v>45107</v>
      </c>
      <c r="G588" s="4">
        <v>66</v>
      </c>
      <c r="H588" s="25">
        <v>3.2</v>
      </c>
      <c r="I588">
        <f>IF(MONTH(calls[[#This Row],[Date of Call]])&lt;=6,YEAR(calls[[#This Row],[Date of Call]]),YEAR(calls[[#This Row],[Date of Call]])+1)</f>
        <v>2023</v>
      </c>
      <c r="J588" t="str">
        <f>TEXT(calls[[#This Row],[Date of Call]],"DDDD")</f>
        <v>Friday</v>
      </c>
      <c r="K588" t="str">
        <f>_xlfn.IFS(calls[[#This Row],[Duration]]&lt;=10,"Under 10 mins",calls[[#This Row],[Duration]]&lt;=30,"10 to 30 ",calls[[#This Row],[Duration]]&lt;=60,"30 to 60 mins",calls[[#This Row],[Duration]]&lt;=120,"1 to 2 hours",TRUE,"More than 2 hours")</f>
        <v>30 to 60 mins</v>
      </c>
      <c r="L588">
        <f>ROUND(calls[[#This Row],[Satisfaction Rating]],0)</f>
        <v>3</v>
      </c>
    </row>
    <row r="589" spans="2:12" x14ac:dyDescent="0.35">
      <c r="B589" s="24" t="s">
        <v>611</v>
      </c>
      <c r="C589" s="4" t="s">
        <v>21</v>
      </c>
      <c r="D589" s="4">
        <v>103</v>
      </c>
      <c r="E589" s="5" t="s">
        <v>13</v>
      </c>
      <c r="F589" s="10">
        <v>45107</v>
      </c>
      <c r="G589" s="4">
        <v>102</v>
      </c>
      <c r="H589" s="25">
        <v>4.5</v>
      </c>
      <c r="I589">
        <f>IF(MONTH(calls[[#This Row],[Date of Call]])&lt;=6,YEAR(calls[[#This Row],[Date of Call]]),YEAR(calls[[#This Row],[Date of Call]])+1)</f>
        <v>2023</v>
      </c>
      <c r="J589" t="str">
        <f>TEXT(calls[[#This Row],[Date of Call]],"DDDD")</f>
        <v>Friday</v>
      </c>
      <c r="K589" t="str">
        <f>_xlfn.IFS(calls[[#This Row],[Duration]]&lt;=10,"Under 10 mins",calls[[#This Row],[Duration]]&lt;=30,"10 to 30 ",calls[[#This Row],[Duration]]&lt;=60,"30 to 60 mins",calls[[#This Row],[Duration]]&lt;=120,"1 to 2 hours",TRUE,"More than 2 hours")</f>
        <v>1 to 2 hours</v>
      </c>
      <c r="L589">
        <f>ROUND(calls[[#This Row],[Satisfaction Rating]],0)</f>
        <v>5</v>
      </c>
    </row>
    <row r="590" spans="2:12" x14ac:dyDescent="0.35">
      <c r="B590" s="24" t="s">
        <v>612</v>
      </c>
      <c r="C590" s="4" t="s">
        <v>24</v>
      </c>
      <c r="D590" s="4">
        <v>90</v>
      </c>
      <c r="E590" s="5" t="s">
        <v>10</v>
      </c>
      <c r="F590" s="10">
        <v>45108</v>
      </c>
      <c r="G590" s="4">
        <v>129</v>
      </c>
      <c r="H590" s="25">
        <v>3.9</v>
      </c>
      <c r="I590">
        <f>IF(MONTH(calls[[#This Row],[Date of Call]])&lt;=6,YEAR(calls[[#This Row],[Date of Call]]),YEAR(calls[[#This Row],[Date of Call]])+1)</f>
        <v>2024</v>
      </c>
      <c r="J590" t="str">
        <f>TEXT(calls[[#This Row],[Date of Call]],"DDDD")</f>
        <v>Saturday</v>
      </c>
      <c r="K590" t="str">
        <f>_xlfn.IFS(calls[[#This Row],[Duration]]&lt;=10,"Under 10 mins",calls[[#This Row],[Duration]]&lt;=30,"10 to 30 ",calls[[#This Row],[Duration]]&lt;=60,"30 to 60 mins",calls[[#This Row],[Duration]]&lt;=120,"1 to 2 hours",TRUE,"More than 2 hours")</f>
        <v>1 to 2 hours</v>
      </c>
      <c r="L590">
        <f>ROUND(calls[[#This Row],[Satisfaction Rating]],0)</f>
        <v>4</v>
      </c>
    </row>
    <row r="591" spans="2:12" x14ac:dyDescent="0.35">
      <c r="B591" s="24" t="s">
        <v>613</v>
      </c>
      <c r="C591" s="4" t="s">
        <v>16</v>
      </c>
      <c r="D591" s="4">
        <v>88</v>
      </c>
      <c r="E591" s="5" t="s">
        <v>13</v>
      </c>
      <c r="F591" s="10">
        <v>45108</v>
      </c>
      <c r="G591" s="4">
        <v>80</v>
      </c>
      <c r="H591" s="25">
        <v>4.2</v>
      </c>
      <c r="I591">
        <f>IF(MONTH(calls[[#This Row],[Date of Call]])&lt;=6,YEAR(calls[[#This Row],[Date of Call]]),YEAR(calls[[#This Row],[Date of Call]])+1)</f>
        <v>2024</v>
      </c>
      <c r="J591" t="str">
        <f>TEXT(calls[[#This Row],[Date of Call]],"DDDD")</f>
        <v>Saturday</v>
      </c>
      <c r="K591" t="str">
        <f>_xlfn.IFS(calls[[#This Row],[Duration]]&lt;=10,"Under 10 mins",calls[[#This Row],[Duration]]&lt;=30,"10 to 30 ",calls[[#This Row],[Duration]]&lt;=60,"30 to 60 mins",calls[[#This Row],[Duration]]&lt;=120,"1 to 2 hours",TRUE,"More than 2 hours")</f>
        <v>1 to 2 hours</v>
      </c>
      <c r="L591">
        <f>ROUND(calls[[#This Row],[Satisfaction Rating]],0)</f>
        <v>4</v>
      </c>
    </row>
    <row r="592" spans="2:12" x14ac:dyDescent="0.35">
      <c r="B592" s="24" t="s">
        <v>614</v>
      </c>
      <c r="C592" s="4" t="s">
        <v>21</v>
      </c>
      <c r="D592" s="4">
        <v>37</v>
      </c>
      <c r="E592" s="5" t="s">
        <v>13</v>
      </c>
      <c r="F592" s="10">
        <v>45108</v>
      </c>
      <c r="G592" s="4">
        <v>54</v>
      </c>
      <c r="H592" s="25">
        <v>1.8</v>
      </c>
      <c r="I592">
        <f>IF(MONTH(calls[[#This Row],[Date of Call]])&lt;=6,YEAR(calls[[#This Row],[Date of Call]]),YEAR(calls[[#This Row],[Date of Call]])+1)</f>
        <v>2024</v>
      </c>
      <c r="J592" t="str">
        <f>TEXT(calls[[#This Row],[Date of Call]],"DDDD")</f>
        <v>Saturday</v>
      </c>
      <c r="K592" t="str">
        <f>_xlfn.IFS(calls[[#This Row],[Duration]]&lt;=10,"Under 10 mins",calls[[#This Row],[Duration]]&lt;=30,"10 to 30 ",calls[[#This Row],[Duration]]&lt;=60,"30 to 60 mins",calls[[#This Row],[Duration]]&lt;=120,"1 to 2 hours",TRUE,"More than 2 hours")</f>
        <v>30 to 60 mins</v>
      </c>
      <c r="L592">
        <f>ROUND(calls[[#This Row],[Satisfaction Rating]],0)</f>
        <v>2</v>
      </c>
    </row>
    <row r="593" spans="2:12" x14ac:dyDescent="0.35">
      <c r="B593" s="24" t="s">
        <v>615</v>
      </c>
      <c r="C593" s="4" t="s">
        <v>17</v>
      </c>
      <c r="D593" s="4">
        <v>142</v>
      </c>
      <c r="E593" s="5" t="s">
        <v>10</v>
      </c>
      <c r="F593" s="10">
        <v>45108</v>
      </c>
      <c r="G593" s="4">
        <v>116</v>
      </c>
      <c r="H593" s="25">
        <v>4.2</v>
      </c>
      <c r="I593">
        <f>IF(MONTH(calls[[#This Row],[Date of Call]])&lt;=6,YEAR(calls[[#This Row],[Date of Call]]),YEAR(calls[[#This Row],[Date of Call]])+1)</f>
        <v>2024</v>
      </c>
      <c r="J593" t="str">
        <f>TEXT(calls[[#This Row],[Date of Call]],"DDDD")</f>
        <v>Saturday</v>
      </c>
      <c r="K593" t="str">
        <f>_xlfn.IFS(calls[[#This Row],[Duration]]&lt;=10,"Under 10 mins",calls[[#This Row],[Duration]]&lt;=30,"10 to 30 ",calls[[#This Row],[Duration]]&lt;=60,"30 to 60 mins",calls[[#This Row],[Duration]]&lt;=120,"1 to 2 hours",TRUE,"More than 2 hours")</f>
        <v>More than 2 hours</v>
      </c>
      <c r="L593">
        <f>ROUND(calls[[#This Row],[Satisfaction Rating]],0)</f>
        <v>4</v>
      </c>
    </row>
    <row r="594" spans="2:12" x14ac:dyDescent="0.35">
      <c r="B594" s="24" t="s">
        <v>616</v>
      </c>
      <c r="C594" s="4" t="s">
        <v>17</v>
      </c>
      <c r="D594" s="4">
        <v>153</v>
      </c>
      <c r="E594" s="5" t="s">
        <v>11</v>
      </c>
      <c r="F594" s="10">
        <v>45108</v>
      </c>
      <c r="G594" s="4">
        <v>102</v>
      </c>
      <c r="H594" s="25">
        <v>3.1</v>
      </c>
      <c r="I594">
        <f>IF(MONTH(calls[[#This Row],[Date of Call]])&lt;=6,YEAR(calls[[#This Row],[Date of Call]]),YEAR(calls[[#This Row],[Date of Call]])+1)</f>
        <v>2024</v>
      </c>
      <c r="J594" t="str">
        <f>TEXT(calls[[#This Row],[Date of Call]],"DDDD")</f>
        <v>Saturday</v>
      </c>
      <c r="K594" t="str">
        <f>_xlfn.IFS(calls[[#This Row],[Duration]]&lt;=10,"Under 10 mins",calls[[#This Row],[Duration]]&lt;=30,"10 to 30 ",calls[[#This Row],[Duration]]&lt;=60,"30 to 60 mins",calls[[#This Row],[Duration]]&lt;=120,"1 to 2 hours",TRUE,"More than 2 hours")</f>
        <v>More than 2 hours</v>
      </c>
      <c r="L594">
        <f>ROUND(calls[[#This Row],[Satisfaction Rating]],0)</f>
        <v>3</v>
      </c>
    </row>
    <row r="595" spans="2:12" x14ac:dyDescent="0.35">
      <c r="B595" s="24" t="s">
        <v>617</v>
      </c>
      <c r="C595" s="4" t="s">
        <v>7</v>
      </c>
      <c r="D595" s="4">
        <v>128</v>
      </c>
      <c r="E595" s="5" t="s">
        <v>9</v>
      </c>
      <c r="F595" s="10">
        <v>45108</v>
      </c>
      <c r="G595" s="4">
        <v>140</v>
      </c>
      <c r="H595" s="25">
        <v>4.3</v>
      </c>
      <c r="I595">
        <f>IF(MONTH(calls[[#This Row],[Date of Call]])&lt;=6,YEAR(calls[[#This Row],[Date of Call]]),YEAR(calls[[#This Row],[Date of Call]])+1)</f>
        <v>2024</v>
      </c>
      <c r="J595" t="str">
        <f>TEXT(calls[[#This Row],[Date of Call]],"DDDD")</f>
        <v>Saturday</v>
      </c>
      <c r="K595" t="str">
        <f>_xlfn.IFS(calls[[#This Row],[Duration]]&lt;=10,"Under 10 mins",calls[[#This Row],[Duration]]&lt;=30,"10 to 30 ",calls[[#This Row],[Duration]]&lt;=60,"30 to 60 mins",calls[[#This Row],[Duration]]&lt;=120,"1 to 2 hours",TRUE,"More than 2 hours")</f>
        <v>More than 2 hours</v>
      </c>
      <c r="L595">
        <f>ROUND(calls[[#This Row],[Satisfaction Rating]],0)</f>
        <v>4</v>
      </c>
    </row>
    <row r="596" spans="2:12" x14ac:dyDescent="0.35">
      <c r="B596" s="24" t="s">
        <v>618</v>
      </c>
      <c r="C596" s="4" t="s">
        <v>14</v>
      </c>
      <c r="D596" s="4">
        <v>110</v>
      </c>
      <c r="E596" s="5" t="s">
        <v>9</v>
      </c>
      <c r="F596" s="10">
        <v>45109</v>
      </c>
      <c r="G596" s="4">
        <v>104</v>
      </c>
      <c r="H596" s="25">
        <v>4.4000000000000004</v>
      </c>
      <c r="I596">
        <f>IF(MONTH(calls[[#This Row],[Date of Call]])&lt;=6,YEAR(calls[[#This Row],[Date of Call]]),YEAR(calls[[#This Row],[Date of Call]])+1)</f>
        <v>2024</v>
      </c>
      <c r="J596" t="str">
        <f>TEXT(calls[[#This Row],[Date of Call]],"DDDD")</f>
        <v>Sunday</v>
      </c>
      <c r="K596" t="str">
        <f>_xlfn.IFS(calls[[#This Row],[Duration]]&lt;=10,"Under 10 mins",calls[[#This Row],[Duration]]&lt;=30,"10 to 30 ",calls[[#This Row],[Duration]]&lt;=60,"30 to 60 mins",calls[[#This Row],[Duration]]&lt;=120,"1 to 2 hours",TRUE,"More than 2 hours")</f>
        <v>1 to 2 hours</v>
      </c>
      <c r="L596">
        <f>ROUND(calls[[#This Row],[Satisfaction Rating]],0)</f>
        <v>4</v>
      </c>
    </row>
    <row r="597" spans="2:12" x14ac:dyDescent="0.35">
      <c r="B597" s="24" t="s">
        <v>619</v>
      </c>
      <c r="C597" s="4" t="s">
        <v>7</v>
      </c>
      <c r="D597" s="4">
        <v>139</v>
      </c>
      <c r="E597" s="5" t="s">
        <v>13</v>
      </c>
      <c r="F597" s="10">
        <v>45109</v>
      </c>
      <c r="G597" s="4">
        <v>81</v>
      </c>
      <c r="H597" s="25">
        <v>4.4000000000000004</v>
      </c>
      <c r="I597">
        <f>IF(MONTH(calls[[#This Row],[Date of Call]])&lt;=6,YEAR(calls[[#This Row],[Date of Call]]),YEAR(calls[[#This Row],[Date of Call]])+1)</f>
        <v>2024</v>
      </c>
      <c r="J597" t="str">
        <f>TEXT(calls[[#This Row],[Date of Call]],"DDDD")</f>
        <v>Sunday</v>
      </c>
      <c r="K597" t="str">
        <f>_xlfn.IFS(calls[[#This Row],[Duration]]&lt;=10,"Under 10 mins",calls[[#This Row],[Duration]]&lt;=30,"10 to 30 ",calls[[#This Row],[Duration]]&lt;=60,"30 to 60 mins",calls[[#This Row],[Duration]]&lt;=120,"1 to 2 hours",TRUE,"More than 2 hours")</f>
        <v>More than 2 hours</v>
      </c>
      <c r="L597">
        <f>ROUND(calls[[#This Row],[Satisfaction Rating]],0)</f>
        <v>4</v>
      </c>
    </row>
    <row r="598" spans="2:12" x14ac:dyDescent="0.35">
      <c r="B598" s="24" t="s">
        <v>620</v>
      </c>
      <c r="C598" s="4" t="s">
        <v>18</v>
      </c>
      <c r="D598" s="4">
        <v>109</v>
      </c>
      <c r="E598" s="5" t="s">
        <v>6</v>
      </c>
      <c r="F598" s="10">
        <v>45111</v>
      </c>
      <c r="G598" s="4">
        <v>140</v>
      </c>
      <c r="H598" s="25">
        <v>2.4</v>
      </c>
      <c r="I598">
        <f>IF(MONTH(calls[[#This Row],[Date of Call]])&lt;=6,YEAR(calls[[#This Row],[Date of Call]]),YEAR(calls[[#This Row],[Date of Call]])+1)</f>
        <v>2024</v>
      </c>
      <c r="J598" t="str">
        <f>TEXT(calls[[#This Row],[Date of Call]],"DDDD")</f>
        <v>Tuesday</v>
      </c>
      <c r="K598" t="str">
        <f>_xlfn.IFS(calls[[#This Row],[Duration]]&lt;=10,"Under 10 mins",calls[[#This Row],[Duration]]&lt;=30,"10 to 30 ",calls[[#This Row],[Duration]]&lt;=60,"30 to 60 mins",calls[[#This Row],[Duration]]&lt;=120,"1 to 2 hours",TRUE,"More than 2 hours")</f>
        <v>1 to 2 hours</v>
      </c>
      <c r="L598">
        <f>ROUND(calls[[#This Row],[Satisfaction Rating]],0)</f>
        <v>2</v>
      </c>
    </row>
    <row r="599" spans="2:12" x14ac:dyDescent="0.35">
      <c r="B599" s="24" t="s">
        <v>621</v>
      </c>
      <c r="C599" s="4" t="s">
        <v>12</v>
      </c>
      <c r="D599" s="4">
        <v>57</v>
      </c>
      <c r="E599" s="5" t="s">
        <v>10</v>
      </c>
      <c r="F599" s="10">
        <v>45112</v>
      </c>
      <c r="G599" s="4">
        <v>120</v>
      </c>
      <c r="H599" s="25">
        <v>3.5</v>
      </c>
      <c r="I599">
        <f>IF(MONTH(calls[[#This Row],[Date of Call]])&lt;=6,YEAR(calls[[#This Row],[Date of Call]]),YEAR(calls[[#This Row],[Date of Call]])+1)</f>
        <v>2024</v>
      </c>
      <c r="J599" t="str">
        <f>TEXT(calls[[#This Row],[Date of Call]],"DDDD")</f>
        <v>Wednesday</v>
      </c>
      <c r="K599" t="str">
        <f>_xlfn.IFS(calls[[#This Row],[Duration]]&lt;=10,"Under 10 mins",calls[[#This Row],[Duration]]&lt;=30,"10 to 30 ",calls[[#This Row],[Duration]]&lt;=60,"30 to 60 mins",calls[[#This Row],[Duration]]&lt;=120,"1 to 2 hours",TRUE,"More than 2 hours")</f>
        <v>30 to 60 mins</v>
      </c>
      <c r="L599">
        <f>ROUND(calls[[#This Row],[Satisfaction Rating]],0)</f>
        <v>4</v>
      </c>
    </row>
    <row r="600" spans="2:12" x14ac:dyDescent="0.35">
      <c r="B600" s="24" t="s">
        <v>622</v>
      </c>
      <c r="C600" s="4" t="s">
        <v>18</v>
      </c>
      <c r="D600" s="4">
        <v>68</v>
      </c>
      <c r="E600" s="5" t="s">
        <v>13</v>
      </c>
      <c r="F600" s="10">
        <v>45112</v>
      </c>
      <c r="G600" s="4">
        <v>41</v>
      </c>
      <c r="H600" s="25">
        <v>3.1</v>
      </c>
      <c r="I600">
        <f>IF(MONTH(calls[[#This Row],[Date of Call]])&lt;=6,YEAR(calls[[#This Row],[Date of Call]]),YEAR(calls[[#This Row],[Date of Call]])+1)</f>
        <v>2024</v>
      </c>
      <c r="J600" t="str">
        <f>TEXT(calls[[#This Row],[Date of Call]],"DDDD")</f>
        <v>Wednesday</v>
      </c>
      <c r="K600" t="str">
        <f>_xlfn.IFS(calls[[#This Row],[Duration]]&lt;=10,"Under 10 mins",calls[[#This Row],[Duration]]&lt;=30,"10 to 30 ",calls[[#This Row],[Duration]]&lt;=60,"30 to 60 mins",calls[[#This Row],[Duration]]&lt;=120,"1 to 2 hours",TRUE,"More than 2 hours")</f>
        <v>1 to 2 hours</v>
      </c>
      <c r="L600">
        <f>ROUND(calls[[#This Row],[Satisfaction Rating]],0)</f>
        <v>3</v>
      </c>
    </row>
    <row r="601" spans="2:12" x14ac:dyDescent="0.35">
      <c r="B601" s="24" t="s">
        <v>623</v>
      </c>
      <c r="C601" s="4" t="s">
        <v>8</v>
      </c>
      <c r="D601" s="4">
        <v>128</v>
      </c>
      <c r="E601" s="5" t="s">
        <v>13</v>
      </c>
      <c r="F601" s="10">
        <v>45112</v>
      </c>
      <c r="G601" s="4">
        <v>116</v>
      </c>
      <c r="H601" s="25">
        <v>2.2999999999999998</v>
      </c>
      <c r="I601">
        <f>IF(MONTH(calls[[#This Row],[Date of Call]])&lt;=6,YEAR(calls[[#This Row],[Date of Call]]),YEAR(calls[[#This Row],[Date of Call]])+1)</f>
        <v>2024</v>
      </c>
      <c r="J601" t="str">
        <f>TEXT(calls[[#This Row],[Date of Call]],"DDDD")</f>
        <v>Wednesday</v>
      </c>
      <c r="K601" t="str">
        <f>_xlfn.IFS(calls[[#This Row],[Duration]]&lt;=10,"Under 10 mins",calls[[#This Row],[Duration]]&lt;=30,"10 to 30 ",calls[[#This Row],[Duration]]&lt;=60,"30 to 60 mins",calls[[#This Row],[Duration]]&lt;=120,"1 to 2 hours",TRUE,"More than 2 hours")</f>
        <v>More than 2 hours</v>
      </c>
      <c r="L601">
        <f>ROUND(calls[[#This Row],[Satisfaction Rating]],0)</f>
        <v>2</v>
      </c>
    </row>
    <row r="602" spans="2:12" x14ac:dyDescent="0.35">
      <c r="B602" s="24" t="s">
        <v>624</v>
      </c>
      <c r="C602" s="4" t="s">
        <v>20</v>
      </c>
      <c r="D602" s="4">
        <v>102</v>
      </c>
      <c r="E602" s="5" t="s">
        <v>10</v>
      </c>
      <c r="F602" s="10">
        <v>45113</v>
      </c>
      <c r="G602" s="4">
        <v>70</v>
      </c>
      <c r="H602" s="25">
        <v>2.8</v>
      </c>
      <c r="I602">
        <f>IF(MONTH(calls[[#This Row],[Date of Call]])&lt;=6,YEAR(calls[[#This Row],[Date of Call]]),YEAR(calls[[#This Row],[Date of Call]])+1)</f>
        <v>2024</v>
      </c>
      <c r="J602" t="str">
        <f>TEXT(calls[[#This Row],[Date of Call]],"DDDD")</f>
        <v>Thursday</v>
      </c>
      <c r="K602" t="str">
        <f>_xlfn.IFS(calls[[#This Row],[Duration]]&lt;=10,"Under 10 mins",calls[[#This Row],[Duration]]&lt;=30,"10 to 30 ",calls[[#This Row],[Duration]]&lt;=60,"30 to 60 mins",calls[[#This Row],[Duration]]&lt;=120,"1 to 2 hours",TRUE,"More than 2 hours")</f>
        <v>1 to 2 hours</v>
      </c>
      <c r="L602">
        <f>ROUND(calls[[#This Row],[Satisfaction Rating]],0)</f>
        <v>3</v>
      </c>
    </row>
    <row r="603" spans="2:12" x14ac:dyDescent="0.35">
      <c r="B603" s="24" t="s">
        <v>625</v>
      </c>
      <c r="C603" s="4" t="s">
        <v>7</v>
      </c>
      <c r="D603" s="4">
        <v>52</v>
      </c>
      <c r="E603" s="5" t="s">
        <v>11</v>
      </c>
      <c r="F603" s="10">
        <v>45113</v>
      </c>
      <c r="G603" s="4">
        <v>42</v>
      </c>
      <c r="H603" s="25">
        <v>4.5</v>
      </c>
      <c r="I603">
        <f>IF(MONTH(calls[[#This Row],[Date of Call]])&lt;=6,YEAR(calls[[#This Row],[Date of Call]]),YEAR(calls[[#This Row],[Date of Call]])+1)</f>
        <v>2024</v>
      </c>
      <c r="J603" t="str">
        <f>TEXT(calls[[#This Row],[Date of Call]],"DDDD")</f>
        <v>Thursday</v>
      </c>
      <c r="K603" t="str">
        <f>_xlfn.IFS(calls[[#This Row],[Duration]]&lt;=10,"Under 10 mins",calls[[#This Row],[Duration]]&lt;=30,"10 to 30 ",calls[[#This Row],[Duration]]&lt;=60,"30 to 60 mins",calls[[#This Row],[Duration]]&lt;=120,"1 to 2 hours",TRUE,"More than 2 hours")</f>
        <v>30 to 60 mins</v>
      </c>
      <c r="L603">
        <f>ROUND(calls[[#This Row],[Satisfaction Rating]],0)</f>
        <v>5</v>
      </c>
    </row>
    <row r="604" spans="2:12" x14ac:dyDescent="0.35">
      <c r="B604" s="24" t="s">
        <v>626</v>
      </c>
      <c r="C604" s="4" t="s">
        <v>8</v>
      </c>
      <c r="D604" s="4">
        <v>55</v>
      </c>
      <c r="E604" s="5" t="s">
        <v>9</v>
      </c>
      <c r="F604" s="10">
        <v>45114</v>
      </c>
      <c r="G604" s="4">
        <v>112</v>
      </c>
      <c r="H604" s="25">
        <v>4.5</v>
      </c>
      <c r="I604">
        <f>IF(MONTH(calls[[#This Row],[Date of Call]])&lt;=6,YEAR(calls[[#This Row],[Date of Call]]),YEAR(calls[[#This Row],[Date of Call]])+1)</f>
        <v>2024</v>
      </c>
      <c r="J604" t="str">
        <f>TEXT(calls[[#This Row],[Date of Call]],"DDDD")</f>
        <v>Friday</v>
      </c>
      <c r="K604" t="str">
        <f>_xlfn.IFS(calls[[#This Row],[Duration]]&lt;=10,"Under 10 mins",calls[[#This Row],[Duration]]&lt;=30,"10 to 30 ",calls[[#This Row],[Duration]]&lt;=60,"30 to 60 mins",calls[[#This Row],[Duration]]&lt;=120,"1 to 2 hours",TRUE,"More than 2 hours")</f>
        <v>30 to 60 mins</v>
      </c>
      <c r="L604">
        <f>ROUND(calls[[#This Row],[Satisfaction Rating]],0)</f>
        <v>5</v>
      </c>
    </row>
    <row r="605" spans="2:12" x14ac:dyDescent="0.35">
      <c r="B605" s="24" t="s">
        <v>627</v>
      </c>
      <c r="C605" s="4" t="s">
        <v>21</v>
      </c>
      <c r="D605" s="4">
        <v>107</v>
      </c>
      <c r="E605" s="5" t="s">
        <v>13</v>
      </c>
      <c r="F605" s="10">
        <v>45114</v>
      </c>
      <c r="G605" s="4">
        <v>20</v>
      </c>
      <c r="H605" s="25">
        <v>4.5</v>
      </c>
      <c r="I605">
        <f>IF(MONTH(calls[[#This Row],[Date of Call]])&lt;=6,YEAR(calls[[#This Row],[Date of Call]]),YEAR(calls[[#This Row],[Date of Call]])+1)</f>
        <v>2024</v>
      </c>
      <c r="J605" t="str">
        <f>TEXT(calls[[#This Row],[Date of Call]],"DDDD")</f>
        <v>Friday</v>
      </c>
      <c r="K605" t="str">
        <f>_xlfn.IFS(calls[[#This Row],[Duration]]&lt;=10,"Under 10 mins",calls[[#This Row],[Duration]]&lt;=30,"10 to 30 ",calls[[#This Row],[Duration]]&lt;=60,"30 to 60 mins",calls[[#This Row],[Duration]]&lt;=120,"1 to 2 hours",TRUE,"More than 2 hours")</f>
        <v>1 to 2 hours</v>
      </c>
      <c r="L605">
        <f>ROUND(calls[[#This Row],[Satisfaction Rating]],0)</f>
        <v>5</v>
      </c>
    </row>
    <row r="606" spans="2:12" x14ac:dyDescent="0.35">
      <c r="B606" s="24" t="s">
        <v>628</v>
      </c>
      <c r="C606" s="4" t="s">
        <v>24</v>
      </c>
      <c r="D606" s="4">
        <v>88</v>
      </c>
      <c r="E606" s="5" t="s">
        <v>11</v>
      </c>
      <c r="F606" s="10">
        <v>45115</v>
      </c>
      <c r="G606" s="4">
        <v>110</v>
      </c>
      <c r="H606" s="25">
        <v>4.8</v>
      </c>
      <c r="I606">
        <f>IF(MONTH(calls[[#This Row],[Date of Call]])&lt;=6,YEAR(calls[[#This Row],[Date of Call]]),YEAR(calls[[#This Row],[Date of Call]])+1)</f>
        <v>2024</v>
      </c>
      <c r="J606" t="str">
        <f>TEXT(calls[[#This Row],[Date of Call]],"DDDD")</f>
        <v>Saturday</v>
      </c>
      <c r="K606" t="str">
        <f>_xlfn.IFS(calls[[#This Row],[Duration]]&lt;=10,"Under 10 mins",calls[[#This Row],[Duration]]&lt;=30,"10 to 30 ",calls[[#This Row],[Duration]]&lt;=60,"30 to 60 mins",calls[[#This Row],[Duration]]&lt;=120,"1 to 2 hours",TRUE,"More than 2 hours")</f>
        <v>1 to 2 hours</v>
      </c>
      <c r="L606">
        <f>ROUND(calls[[#This Row],[Satisfaction Rating]],0)</f>
        <v>5</v>
      </c>
    </row>
    <row r="607" spans="2:12" x14ac:dyDescent="0.35">
      <c r="B607" s="24" t="s">
        <v>629</v>
      </c>
      <c r="C607" s="4" t="s">
        <v>15</v>
      </c>
      <c r="D607" s="4">
        <v>49</v>
      </c>
      <c r="E607" s="5" t="s">
        <v>11</v>
      </c>
      <c r="F607" s="10">
        <v>45115</v>
      </c>
      <c r="G607" s="4">
        <v>39</v>
      </c>
      <c r="H607" s="25">
        <v>4.5999999999999996</v>
      </c>
      <c r="I607">
        <f>IF(MONTH(calls[[#This Row],[Date of Call]])&lt;=6,YEAR(calls[[#This Row],[Date of Call]]),YEAR(calls[[#This Row],[Date of Call]])+1)</f>
        <v>2024</v>
      </c>
      <c r="J607" t="str">
        <f>TEXT(calls[[#This Row],[Date of Call]],"DDDD")</f>
        <v>Saturday</v>
      </c>
      <c r="K607" t="str">
        <f>_xlfn.IFS(calls[[#This Row],[Duration]]&lt;=10,"Under 10 mins",calls[[#This Row],[Duration]]&lt;=30,"10 to 30 ",calls[[#This Row],[Duration]]&lt;=60,"30 to 60 mins",calls[[#This Row],[Duration]]&lt;=120,"1 to 2 hours",TRUE,"More than 2 hours")</f>
        <v>30 to 60 mins</v>
      </c>
      <c r="L607">
        <f>ROUND(calls[[#This Row],[Satisfaction Rating]],0)</f>
        <v>5</v>
      </c>
    </row>
    <row r="608" spans="2:12" x14ac:dyDescent="0.35">
      <c r="B608" s="24" t="s">
        <v>630</v>
      </c>
      <c r="C608" s="4" t="s">
        <v>24</v>
      </c>
      <c r="D608" s="4">
        <v>72</v>
      </c>
      <c r="E608" s="5" t="s">
        <v>10</v>
      </c>
      <c r="F608" s="10">
        <v>45115</v>
      </c>
      <c r="G608" s="4">
        <v>76</v>
      </c>
      <c r="H608" s="25">
        <v>4.5</v>
      </c>
      <c r="I608">
        <f>IF(MONTH(calls[[#This Row],[Date of Call]])&lt;=6,YEAR(calls[[#This Row],[Date of Call]]),YEAR(calls[[#This Row],[Date of Call]])+1)</f>
        <v>2024</v>
      </c>
      <c r="J608" t="str">
        <f>TEXT(calls[[#This Row],[Date of Call]],"DDDD")</f>
        <v>Saturday</v>
      </c>
      <c r="K608" t="str">
        <f>_xlfn.IFS(calls[[#This Row],[Duration]]&lt;=10,"Under 10 mins",calls[[#This Row],[Duration]]&lt;=30,"10 to 30 ",calls[[#This Row],[Duration]]&lt;=60,"30 to 60 mins",calls[[#This Row],[Duration]]&lt;=120,"1 to 2 hours",TRUE,"More than 2 hours")</f>
        <v>1 to 2 hours</v>
      </c>
      <c r="L608">
        <f>ROUND(calls[[#This Row],[Satisfaction Rating]],0)</f>
        <v>5</v>
      </c>
    </row>
    <row r="609" spans="2:12" x14ac:dyDescent="0.35">
      <c r="B609" s="24" t="s">
        <v>631</v>
      </c>
      <c r="C609" s="4" t="s">
        <v>12</v>
      </c>
      <c r="D609" s="4">
        <v>50</v>
      </c>
      <c r="E609" s="5" t="s">
        <v>10</v>
      </c>
      <c r="F609" s="10">
        <v>45115</v>
      </c>
      <c r="G609" s="4">
        <v>40</v>
      </c>
      <c r="H609" s="25">
        <v>5</v>
      </c>
      <c r="I609">
        <f>IF(MONTH(calls[[#This Row],[Date of Call]])&lt;=6,YEAR(calls[[#This Row],[Date of Call]]),YEAR(calls[[#This Row],[Date of Call]])+1)</f>
        <v>2024</v>
      </c>
      <c r="J609" t="str">
        <f>TEXT(calls[[#This Row],[Date of Call]],"DDDD")</f>
        <v>Saturday</v>
      </c>
      <c r="K609" t="str">
        <f>_xlfn.IFS(calls[[#This Row],[Duration]]&lt;=10,"Under 10 mins",calls[[#This Row],[Duration]]&lt;=30,"10 to 30 ",calls[[#This Row],[Duration]]&lt;=60,"30 to 60 mins",calls[[#This Row],[Duration]]&lt;=120,"1 to 2 hours",TRUE,"More than 2 hours")</f>
        <v>30 to 60 mins</v>
      </c>
      <c r="L609">
        <f>ROUND(calls[[#This Row],[Satisfaction Rating]],0)</f>
        <v>5</v>
      </c>
    </row>
    <row r="610" spans="2:12" x14ac:dyDescent="0.35">
      <c r="B610" s="24" t="s">
        <v>632</v>
      </c>
      <c r="C610" s="4" t="s">
        <v>24</v>
      </c>
      <c r="D610" s="4">
        <v>52</v>
      </c>
      <c r="E610" s="5" t="s">
        <v>13</v>
      </c>
      <c r="F610" s="10">
        <v>45115</v>
      </c>
      <c r="G610" s="4">
        <v>42</v>
      </c>
      <c r="H610" s="25">
        <v>4.8</v>
      </c>
      <c r="I610">
        <f>IF(MONTH(calls[[#This Row],[Date of Call]])&lt;=6,YEAR(calls[[#This Row],[Date of Call]]),YEAR(calls[[#This Row],[Date of Call]])+1)</f>
        <v>2024</v>
      </c>
      <c r="J610" t="str">
        <f>TEXT(calls[[#This Row],[Date of Call]],"DDDD")</f>
        <v>Saturday</v>
      </c>
      <c r="K610" t="str">
        <f>_xlfn.IFS(calls[[#This Row],[Duration]]&lt;=10,"Under 10 mins",calls[[#This Row],[Duration]]&lt;=30,"10 to 30 ",calls[[#This Row],[Duration]]&lt;=60,"30 to 60 mins",calls[[#This Row],[Duration]]&lt;=120,"1 to 2 hours",TRUE,"More than 2 hours")</f>
        <v>30 to 60 mins</v>
      </c>
      <c r="L610">
        <f>ROUND(calls[[#This Row],[Satisfaction Rating]],0)</f>
        <v>5</v>
      </c>
    </row>
    <row r="611" spans="2:12" x14ac:dyDescent="0.35">
      <c r="B611" s="24" t="s">
        <v>633</v>
      </c>
      <c r="C611" s="4" t="s">
        <v>23</v>
      </c>
      <c r="D611" s="4">
        <v>85</v>
      </c>
      <c r="E611" s="5" t="s">
        <v>6</v>
      </c>
      <c r="F611" s="10">
        <v>45116</v>
      </c>
      <c r="G611" s="4">
        <v>215</v>
      </c>
      <c r="H611" s="25">
        <v>3.5</v>
      </c>
      <c r="I611">
        <f>IF(MONTH(calls[[#This Row],[Date of Call]])&lt;=6,YEAR(calls[[#This Row],[Date of Call]]),YEAR(calls[[#This Row],[Date of Call]])+1)</f>
        <v>2024</v>
      </c>
      <c r="J611" t="str">
        <f>TEXT(calls[[#This Row],[Date of Call]],"DDDD")</f>
        <v>Sunday</v>
      </c>
      <c r="K611" t="str">
        <f>_xlfn.IFS(calls[[#This Row],[Duration]]&lt;=10,"Under 10 mins",calls[[#This Row],[Duration]]&lt;=30,"10 to 30 ",calls[[#This Row],[Duration]]&lt;=60,"30 to 60 mins",calls[[#This Row],[Duration]]&lt;=120,"1 to 2 hours",TRUE,"More than 2 hours")</f>
        <v>1 to 2 hours</v>
      </c>
      <c r="L611">
        <f>ROUND(calls[[#This Row],[Satisfaction Rating]],0)</f>
        <v>4</v>
      </c>
    </row>
    <row r="612" spans="2:12" x14ac:dyDescent="0.35">
      <c r="B612" s="24" t="s">
        <v>634</v>
      </c>
      <c r="C612" s="4" t="s">
        <v>22</v>
      </c>
      <c r="D612" s="4">
        <v>98</v>
      </c>
      <c r="E612" s="5" t="s">
        <v>6</v>
      </c>
      <c r="F612" s="10">
        <v>45117</v>
      </c>
      <c r="G612" s="4">
        <v>130</v>
      </c>
      <c r="H612" s="25">
        <v>3.4</v>
      </c>
      <c r="I612">
        <f>IF(MONTH(calls[[#This Row],[Date of Call]])&lt;=6,YEAR(calls[[#This Row],[Date of Call]]),YEAR(calls[[#This Row],[Date of Call]])+1)</f>
        <v>2024</v>
      </c>
      <c r="J612" t="str">
        <f>TEXT(calls[[#This Row],[Date of Call]],"DDDD")</f>
        <v>Monday</v>
      </c>
      <c r="K612" t="str">
        <f>_xlfn.IFS(calls[[#This Row],[Duration]]&lt;=10,"Under 10 mins",calls[[#This Row],[Duration]]&lt;=30,"10 to 30 ",calls[[#This Row],[Duration]]&lt;=60,"30 to 60 mins",calls[[#This Row],[Duration]]&lt;=120,"1 to 2 hours",TRUE,"More than 2 hours")</f>
        <v>1 to 2 hours</v>
      </c>
      <c r="L612">
        <f>ROUND(calls[[#This Row],[Satisfaction Rating]],0)</f>
        <v>3</v>
      </c>
    </row>
    <row r="613" spans="2:12" x14ac:dyDescent="0.35">
      <c r="B613" s="24" t="s">
        <v>635</v>
      </c>
      <c r="C613" s="4" t="s">
        <v>19</v>
      </c>
      <c r="D613" s="4">
        <v>52</v>
      </c>
      <c r="E613" s="5" t="s">
        <v>6</v>
      </c>
      <c r="F613" s="10">
        <v>45117</v>
      </c>
      <c r="G613" s="4">
        <v>190</v>
      </c>
      <c r="H613" s="25">
        <v>3.3</v>
      </c>
      <c r="I613">
        <f>IF(MONTH(calls[[#This Row],[Date of Call]])&lt;=6,YEAR(calls[[#This Row],[Date of Call]]),YEAR(calls[[#This Row],[Date of Call]])+1)</f>
        <v>2024</v>
      </c>
      <c r="J613" t="str">
        <f>TEXT(calls[[#This Row],[Date of Call]],"DDDD")</f>
        <v>Monday</v>
      </c>
      <c r="K613" t="str">
        <f>_xlfn.IFS(calls[[#This Row],[Duration]]&lt;=10,"Under 10 mins",calls[[#This Row],[Duration]]&lt;=30,"10 to 30 ",calls[[#This Row],[Duration]]&lt;=60,"30 to 60 mins",calls[[#This Row],[Duration]]&lt;=120,"1 to 2 hours",TRUE,"More than 2 hours")</f>
        <v>30 to 60 mins</v>
      </c>
      <c r="L613">
        <f>ROUND(calls[[#This Row],[Satisfaction Rating]],0)</f>
        <v>3</v>
      </c>
    </row>
    <row r="614" spans="2:12" x14ac:dyDescent="0.35">
      <c r="B614" s="24" t="s">
        <v>636</v>
      </c>
      <c r="C614" s="4" t="s">
        <v>8</v>
      </c>
      <c r="D614" s="4">
        <v>154</v>
      </c>
      <c r="E614" s="5" t="s">
        <v>11</v>
      </c>
      <c r="F614" s="10">
        <v>45117</v>
      </c>
      <c r="G614" s="4">
        <v>164</v>
      </c>
      <c r="H614" s="25">
        <v>4.9000000000000004</v>
      </c>
      <c r="I614">
        <f>IF(MONTH(calls[[#This Row],[Date of Call]])&lt;=6,YEAR(calls[[#This Row],[Date of Call]]),YEAR(calls[[#This Row],[Date of Call]])+1)</f>
        <v>2024</v>
      </c>
      <c r="J614" t="str">
        <f>TEXT(calls[[#This Row],[Date of Call]],"DDDD")</f>
        <v>Monday</v>
      </c>
      <c r="K614" t="str">
        <f>_xlfn.IFS(calls[[#This Row],[Duration]]&lt;=10,"Under 10 mins",calls[[#This Row],[Duration]]&lt;=30,"10 to 30 ",calls[[#This Row],[Duration]]&lt;=60,"30 to 60 mins",calls[[#This Row],[Duration]]&lt;=120,"1 to 2 hours",TRUE,"More than 2 hours")</f>
        <v>More than 2 hours</v>
      </c>
      <c r="L614">
        <f>ROUND(calls[[#This Row],[Satisfaction Rating]],0)</f>
        <v>5</v>
      </c>
    </row>
    <row r="615" spans="2:12" x14ac:dyDescent="0.35">
      <c r="B615" s="24" t="s">
        <v>637</v>
      </c>
      <c r="C615" s="4" t="s">
        <v>5</v>
      </c>
      <c r="D615" s="4">
        <v>131</v>
      </c>
      <c r="E615" s="5" t="s">
        <v>9</v>
      </c>
      <c r="F615" s="10">
        <v>45118</v>
      </c>
      <c r="G615" s="4">
        <v>76</v>
      </c>
      <c r="H615" s="25">
        <v>4.5</v>
      </c>
      <c r="I615">
        <f>IF(MONTH(calls[[#This Row],[Date of Call]])&lt;=6,YEAR(calls[[#This Row],[Date of Call]]),YEAR(calls[[#This Row],[Date of Call]])+1)</f>
        <v>2024</v>
      </c>
      <c r="J615" t="str">
        <f>TEXT(calls[[#This Row],[Date of Call]],"DDDD")</f>
        <v>Tuesday</v>
      </c>
      <c r="K615" t="str">
        <f>_xlfn.IFS(calls[[#This Row],[Duration]]&lt;=10,"Under 10 mins",calls[[#This Row],[Duration]]&lt;=30,"10 to 30 ",calls[[#This Row],[Duration]]&lt;=60,"30 to 60 mins",calls[[#This Row],[Duration]]&lt;=120,"1 to 2 hours",TRUE,"More than 2 hours")</f>
        <v>More than 2 hours</v>
      </c>
      <c r="L615">
        <f>ROUND(calls[[#This Row],[Satisfaction Rating]],0)</f>
        <v>5</v>
      </c>
    </row>
    <row r="616" spans="2:12" x14ac:dyDescent="0.35">
      <c r="B616" s="24" t="s">
        <v>638</v>
      </c>
      <c r="C616" s="4" t="s">
        <v>23</v>
      </c>
      <c r="D616" s="4">
        <v>73</v>
      </c>
      <c r="E616" s="5" t="s">
        <v>9</v>
      </c>
      <c r="F616" s="10">
        <v>45119</v>
      </c>
      <c r="G616" s="4">
        <v>87</v>
      </c>
      <c r="H616" s="25">
        <v>4.8</v>
      </c>
      <c r="I616">
        <f>IF(MONTH(calls[[#This Row],[Date of Call]])&lt;=6,YEAR(calls[[#This Row],[Date of Call]]),YEAR(calls[[#This Row],[Date of Call]])+1)</f>
        <v>2024</v>
      </c>
      <c r="J616" t="str">
        <f>TEXT(calls[[#This Row],[Date of Call]],"DDDD")</f>
        <v>Wednesday</v>
      </c>
      <c r="K616" t="str">
        <f>_xlfn.IFS(calls[[#This Row],[Duration]]&lt;=10,"Under 10 mins",calls[[#This Row],[Duration]]&lt;=30,"10 to 30 ",calls[[#This Row],[Duration]]&lt;=60,"30 to 60 mins",calls[[#This Row],[Duration]]&lt;=120,"1 to 2 hours",TRUE,"More than 2 hours")</f>
        <v>1 to 2 hours</v>
      </c>
      <c r="L616">
        <f>ROUND(calls[[#This Row],[Satisfaction Rating]],0)</f>
        <v>5</v>
      </c>
    </row>
    <row r="617" spans="2:12" x14ac:dyDescent="0.35">
      <c r="B617" s="24" t="s">
        <v>639</v>
      </c>
      <c r="C617" s="4" t="s">
        <v>14</v>
      </c>
      <c r="D617" s="4">
        <v>45</v>
      </c>
      <c r="E617" s="5" t="s">
        <v>6</v>
      </c>
      <c r="F617" s="10">
        <v>45119</v>
      </c>
      <c r="G617" s="4">
        <v>84</v>
      </c>
      <c r="H617" s="25">
        <v>4.8</v>
      </c>
      <c r="I617">
        <f>IF(MONTH(calls[[#This Row],[Date of Call]])&lt;=6,YEAR(calls[[#This Row],[Date of Call]]),YEAR(calls[[#This Row],[Date of Call]])+1)</f>
        <v>2024</v>
      </c>
      <c r="J617" t="str">
        <f>TEXT(calls[[#This Row],[Date of Call]],"DDDD")</f>
        <v>Wednesday</v>
      </c>
      <c r="K617" t="str">
        <f>_xlfn.IFS(calls[[#This Row],[Duration]]&lt;=10,"Under 10 mins",calls[[#This Row],[Duration]]&lt;=30,"10 to 30 ",calls[[#This Row],[Duration]]&lt;=60,"30 to 60 mins",calls[[#This Row],[Duration]]&lt;=120,"1 to 2 hours",TRUE,"More than 2 hours")</f>
        <v>30 to 60 mins</v>
      </c>
      <c r="L617">
        <f>ROUND(calls[[#This Row],[Satisfaction Rating]],0)</f>
        <v>5</v>
      </c>
    </row>
    <row r="618" spans="2:12" x14ac:dyDescent="0.35">
      <c r="B618" s="24" t="s">
        <v>640</v>
      </c>
      <c r="C618" s="4" t="s">
        <v>7</v>
      </c>
      <c r="D618" s="4">
        <v>114</v>
      </c>
      <c r="E618" s="5" t="s">
        <v>13</v>
      </c>
      <c r="F618" s="10">
        <v>45119</v>
      </c>
      <c r="G618" s="4">
        <v>114</v>
      </c>
      <c r="H618" s="25">
        <v>3.9</v>
      </c>
      <c r="I618">
        <f>IF(MONTH(calls[[#This Row],[Date of Call]])&lt;=6,YEAR(calls[[#This Row],[Date of Call]]),YEAR(calls[[#This Row],[Date of Call]])+1)</f>
        <v>2024</v>
      </c>
      <c r="J618" t="str">
        <f>TEXT(calls[[#This Row],[Date of Call]],"DDDD")</f>
        <v>Wednesday</v>
      </c>
      <c r="K618" t="str">
        <f>_xlfn.IFS(calls[[#This Row],[Duration]]&lt;=10,"Under 10 mins",calls[[#This Row],[Duration]]&lt;=30,"10 to 30 ",calls[[#This Row],[Duration]]&lt;=60,"30 to 60 mins",calls[[#This Row],[Duration]]&lt;=120,"1 to 2 hours",TRUE,"More than 2 hours")</f>
        <v>1 to 2 hours</v>
      </c>
      <c r="L618">
        <f>ROUND(calls[[#This Row],[Satisfaction Rating]],0)</f>
        <v>4</v>
      </c>
    </row>
    <row r="619" spans="2:12" x14ac:dyDescent="0.35">
      <c r="B619" s="24" t="s">
        <v>641</v>
      </c>
      <c r="C619" s="4" t="s">
        <v>22</v>
      </c>
      <c r="D619" s="4">
        <v>69</v>
      </c>
      <c r="E619" s="5" t="s">
        <v>9</v>
      </c>
      <c r="F619" s="10">
        <v>45120</v>
      </c>
      <c r="G619" s="4">
        <v>56</v>
      </c>
      <c r="H619" s="25">
        <v>3.9</v>
      </c>
      <c r="I619">
        <f>IF(MONTH(calls[[#This Row],[Date of Call]])&lt;=6,YEAR(calls[[#This Row],[Date of Call]]),YEAR(calls[[#This Row],[Date of Call]])+1)</f>
        <v>2024</v>
      </c>
      <c r="J619" t="str">
        <f>TEXT(calls[[#This Row],[Date of Call]],"DDDD")</f>
        <v>Thursday</v>
      </c>
      <c r="K619" t="str">
        <f>_xlfn.IFS(calls[[#This Row],[Duration]]&lt;=10,"Under 10 mins",calls[[#This Row],[Duration]]&lt;=30,"10 to 30 ",calls[[#This Row],[Duration]]&lt;=60,"30 to 60 mins",calls[[#This Row],[Duration]]&lt;=120,"1 to 2 hours",TRUE,"More than 2 hours")</f>
        <v>1 to 2 hours</v>
      </c>
      <c r="L619">
        <f>ROUND(calls[[#This Row],[Satisfaction Rating]],0)</f>
        <v>4</v>
      </c>
    </row>
    <row r="620" spans="2:12" x14ac:dyDescent="0.35">
      <c r="B620" s="24" t="s">
        <v>642</v>
      </c>
      <c r="C620" s="4" t="s">
        <v>5</v>
      </c>
      <c r="D620" s="4">
        <v>33</v>
      </c>
      <c r="E620" s="5" t="s">
        <v>11</v>
      </c>
      <c r="F620" s="10">
        <v>45120</v>
      </c>
      <c r="G620" s="4">
        <v>27</v>
      </c>
      <c r="H620" s="25">
        <v>3.7</v>
      </c>
      <c r="I620">
        <f>IF(MONTH(calls[[#This Row],[Date of Call]])&lt;=6,YEAR(calls[[#This Row],[Date of Call]]),YEAR(calls[[#This Row],[Date of Call]])+1)</f>
        <v>2024</v>
      </c>
      <c r="J620" t="str">
        <f>TEXT(calls[[#This Row],[Date of Call]],"DDDD")</f>
        <v>Thursday</v>
      </c>
      <c r="K620" t="str">
        <f>_xlfn.IFS(calls[[#This Row],[Duration]]&lt;=10,"Under 10 mins",calls[[#This Row],[Duration]]&lt;=30,"10 to 30 ",calls[[#This Row],[Duration]]&lt;=60,"30 to 60 mins",calls[[#This Row],[Duration]]&lt;=120,"1 to 2 hours",TRUE,"More than 2 hours")</f>
        <v>30 to 60 mins</v>
      </c>
      <c r="L620">
        <f>ROUND(calls[[#This Row],[Satisfaction Rating]],0)</f>
        <v>4</v>
      </c>
    </row>
    <row r="621" spans="2:12" x14ac:dyDescent="0.35">
      <c r="B621" s="24" t="s">
        <v>643</v>
      </c>
      <c r="C621" s="4" t="s">
        <v>12</v>
      </c>
      <c r="D621" s="4">
        <v>31</v>
      </c>
      <c r="E621" s="5" t="s">
        <v>10</v>
      </c>
      <c r="F621" s="10">
        <v>45121</v>
      </c>
      <c r="G621" s="4">
        <v>84</v>
      </c>
      <c r="H621" s="25">
        <v>4.8</v>
      </c>
      <c r="I621">
        <f>IF(MONTH(calls[[#This Row],[Date of Call]])&lt;=6,YEAR(calls[[#This Row],[Date of Call]]),YEAR(calls[[#This Row],[Date of Call]])+1)</f>
        <v>2024</v>
      </c>
      <c r="J621" t="str">
        <f>TEXT(calls[[#This Row],[Date of Call]],"DDDD")</f>
        <v>Friday</v>
      </c>
      <c r="K621" t="str">
        <f>_xlfn.IFS(calls[[#This Row],[Duration]]&lt;=10,"Under 10 mins",calls[[#This Row],[Duration]]&lt;=30,"10 to 30 ",calls[[#This Row],[Duration]]&lt;=60,"30 to 60 mins",calls[[#This Row],[Duration]]&lt;=120,"1 to 2 hours",TRUE,"More than 2 hours")</f>
        <v>30 to 60 mins</v>
      </c>
      <c r="L621">
        <f>ROUND(calls[[#This Row],[Satisfaction Rating]],0)</f>
        <v>5</v>
      </c>
    </row>
    <row r="622" spans="2:12" x14ac:dyDescent="0.35">
      <c r="B622" s="24" t="s">
        <v>644</v>
      </c>
      <c r="C622" s="4" t="s">
        <v>14</v>
      </c>
      <c r="D622" s="4">
        <v>168</v>
      </c>
      <c r="E622" s="5" t="s">
        <v>11</v>
      </c>
      <c r="F622" s="10">
        <v>45121</v>
      </c>
      <c r="G622" s="4">
        <v>72</v>
      </c>
      <c r="H622" s="25">
        <v>3.5</v>
      </c>
      <c r="I622">
        <f>IF(MONTH(calls[[#This Row],[Date of Call]])&lt;=6,YEAR(calls[[#This Row],[Date of Call]]),YEAR(calls[[#This Row],[Date of Call]])+1)</f>
        <v>2024</v>
      </c>
      <c r="J622" t="str">
        <f>TEXT(calls[[#This Row],[Date of Call]],"DDDD")</f>
        <v>Friday</v>
      </c>
      <c r="K622" t="str">
        <f>_xlfn.IFS(calls[[#This Row],[Duration]]&lt;=10,"Under 10 mins",calls[[#This Row],[Duration]]&lt;=30,"10 to 30 ",calls[[#This Row],[Duration]]&lt;=60,"30 to 60 mins",calls[[#This Row],[Duration]]&lt;=120,"1 to 2 hours",TRUE,"More than 2 hours")</f>
        <v>More than 2 hours</v>
      </c>
      <c r="L622">
        <f>ROUND(calls[[#This Row],[Satisfaction Rating]],0)</f>
        <v>4</v>
      </c>
    </row>
    <row r="623" spans="2:12" x14ac:dyDescent="0.35">
      <c r="B623" s="24" t="s">
        <v>645</v>
      </c>
      <c r="C623" s="4" t="s">
        <v>23</v>
      </c>
      <c r="D623" s="4">
        <v>111</v>
      </c>
      <c r="E623" s="5" t="s">
        <v>13</v>
      </c>
      <c r="F623" s="10">
        <v>45122</v>
      </c>
      <c r="G623" s="4">
        <v>126</v>
      </c>
      <c r="H623" s="25">
        <v>4.2</v>
      </c>
      <c r="I623">
        <f>IF(MONTH(calls[[#This Row],[Date of Call]])&lt;=6,YEAR(calls[[#This Row],[Date of Call]]),YEAR(calls[[#This Row],[Date of Call]])+1)</f>
        <v>2024</v>
      </c>
      <c r="J623" t="str">
        <f>TEXT(calls[[#This Row],[Date of Call]],"DDDD")</f>
        <v>Saturday</v>
      </c>
      <c r="K623" t="str">
        <f>_xlfn.IFS(calls[[#This Row],[Duration]]&lt;=10,"Under 10 mins",calls[[#This Row],[Duration]]&lt;=30,"10 to 30 ",calls[[#This Row],[Duration]]&lt;=60,"30 to 60 mins",calls[[#This Row],[Duration]]&lt;=120,"1 to 2 hours",TRUE,"More than 2 hours")</f>
        <v>1 to 2 hours</v>
      </c>
      <c r="L623">
        <f>ROUND(calls[[#This Row],[Satisfaction Rating]],0)</f>
        <v>4</v>
      </c>
    </row>
    <row r="624" spans="2:12" x14ac:dyDescent="0.35">
      <c r="B624" s="24" t="s">
        <v>646</v>
      </c>
      <c r="C624" s="4" t="s">
        <v>12</v>
      </c>
      <c r="D624" s="4">
        <v>80</v>
      </c>
      <c r="E624" s="5" t="s">
        <v>11</v>
      </c>
      <c r="F624" s="10">
        <v>45123</v>
      </c>
      <c r="G624" s="4">
        <v>88</v>
      </c>
      <c r="H624" s="25">
        <v>4.9000000000000004</v>
      </c>
      <c r="I624">
        <f>IF(MONTH(calls[[#This Row],[Date of Call]])&lt;=6,YEAR(calls[[#This Row],[Date of Call]]),YEAR(calls[[#This Row],[Date of Call]])+1)</f>
        <v>2024</v>
      </c>
      <c r="J624" t="str">
        <f>TEXT(calls[[#This Row],[Date of Call]],"DDDD")</f>
        <v>Sunday</v>
      </c>
      <c r="K624" t="str">
        <f>_xlfn.IFS(calls[[#This Row],[Duration]]&lt;=10,"Under 10 mins",calls[[#This Row],[Duration]]&lt;=30,"10 to 30 ",calls[[#This Row],[Duration]]&lt;=60,"30 to 60 mins",calls[[#This Row],[Duration]]&lt;=120,"1 to 2 hours",TRUE,"More than 2 hours")</f>
        <v>1 to 2 hours</v>
      </c>
      <c r="L624">
        <f>ROUND(calls[[#This Row],[Satisfaction Rating]],0)</f>
        <v>5</v>
      </c>
    </row>
    <row r="625" spans="2:12" x14ac:dyDescent="0.35">
      <c r="B625" s="24" t="s">
        <v>647</v>
      </c>
      <c r="C625" s="4" t="s">
        <v>20</v>
      </c>
      <c r="D625" s="4">
        <v>37</v>
      </c>
      <c r="E625" s="5" t="s">
        <v>11</v>
      </c>
      <c r="F625" s="10">
        <v>45123</v>
      </c>
      <c r="G625" s="4">
        <v>124</v>
      </c>
      <c r="H625" s="25">
        <v>4.5999999999999996</v>
      </c>
      <c r="I625">
        <f>IF(MONTH(calls[[#This Row],[Date of Call]])&lt;=6,YEAR(calls[[#This Row],[Date of Call]]),YEAR(calls[[#This Row],[Date of Call]])+1)</f>
        <v>2024</v>
      </c>
      <c r="J625" t="str">
        <f>TEXT(calls[[#This Row],[Date of Call]],"DDDD")</f>
        <v>Sunday</v>
      </c>
      <c r="K625" t="str">
        <f>_xlfn.IFS(calls[[#This Row],[Duration]]&lt;=10,"Under 10 mins",calls[[#This Row],[Duration]]&lt;=30,"10 to 30 ",calls[[#This Row],[Duration]]&lt;=60,"30 to 60 mins",calls[[#This Row],[Duration]]&lt;=120,"1 to 2 hours",TRUE,"More than 2 hours")</f>
        <v>30 to 60 mins</v>
      </c>
      <c r="L625">
        <f>ROUND(calls[[#This Row],[Satisfaction Rating]],0)</f>
        <v>5</v>
      </c>
    </row>
    <row r="626" spans="2:12" x14ac:dyDescent="0.35">
      <c r="B626" s="24" t="s">
        <v>648</v>
      </c>
      <c r="C626" s="4" t="s">
        <v>17</v>
      </c>
      <c r="D626" s="4">
        <v>137</v>
      </c>
      <c r="E626" s="5" t="s">
        <v>11</v>
      </c>
      <c r="F626" s="10">
        <v>45124</v>
      </c>
      <c r="G626" s="4">
        <v>84</v>
      </c>
      <c r="H626" s="25">
        <v>2.6</v>
      </c>
      <c r="I626">
        <f>IF(MONTH(calls[[#This Row],[Date of Call]])&lt;=6,YEAR(calls[[#This Row],[Date of Call]]),YEAR(calls[[#This Row],[Date of Call]])+1)</f>
        <v>2024</v>
      </c>
      <c r="J626" t="str">
        <f>TEXT(calls[[#This Row],[Date of Call]],"DDDD")</f>
        <v>Monday</v>
      </c>
      <c r="K626" t="str">
        <f>_xlfn.IFS(calls[[#This Row],[Duration]]&lt;=10,"Under 10 mins",calls[[#This Row],[Duration]]&lt;=30,"10 to 30 ",calls[[#This Row],[Duration]]&lt;=60,"30 to 60 mins",calls[[#This Row],[Duration]]&lt;=120,"1 to 2 hours",TRUE,"More than 2 hours")</f>
        <v>More than 2 hours</v>
      </c>
      <c r="L626">
        <f>ROUND(calls[[#This Row],[Satisfaction Rating]],0)</f>
        <v>3</v>
      </c>
    </row>
    <row r="627" spans="2:12" x14ac:dyDescent="0.35">
      <c r="B627" s="24" t="s">
        <v>649</v>
      </c>
      <c r="C627" s="4" t="s">
        <v>22</v>
      </c>
      <c r="D627" s="4">
        <v>123</v>
      </c>
      <c r="E627" s="5" t="s">
        <v>13</v>
      </c>
      <c r="F627" s="10">
        <v>45124</v>
      </c>
      <c r="G627" s="4">
        <v>80</v>
      </c>
      <c r="H627" s="25">
        <v>2.7</v>
      </c>
      <c r="I627">
        <f>IF(MONTH(calls[[#This Row],[Date of Call]])&lt;=6,YEAR(calls[[#This Row],[Date of Call]]),YEAR(calls[[#This Row],[Date of Call]])+1)</f>
        <v>2024</v>
      </c>
      <c r="J627" t="str">
        <f>TEXT(calls[[#This Row],[Date of Call]],"DDDD")</f>
        <v>Monday</v>
      </c>
      <c r="K627" t="str">
        <f>_xlfn.IFS(calls[[#This Row],[Duration]]&lt;=10,"Under 10 mins",calls[[#This Row],[Duration]]&lt;=30,"10 to 30 ",calls[[#This Row],[Duration]]&lt;=60,"30 to 60 mins",calls[[#This Row],[Duration]]&lt;=120,"1 to 2 hours",TRUE,"More than 2 hours")</f>
        <v>More than 2 hours</v>
      </c>
      <c r="L627">
        <f>ROUND(calls[[#This Row],[Satisfaction Rating]],0)</f>
        <v>3</v>
      </c>
    </row>
    <row r="628" spans="2:12" x14ac:dyDescent="0.35">
      <c r="B628" s="24" t="s">
        <v>650</v>
      </c>
      <c r="C628" s="4" t="s">
        <v>16</v>
      </c>
      <c r="D628" s="4">
        <v>105</v>
      </c>
      <c r="E628" s="5" t="s">
        <v>13</v>
      </c>
      <c r="F628" s="10">
        <v>45125</v>
      </c>
      <c r="G628" s="4">
        <v>176</v>
      </c>
      <c r="H628" s="25">
        <v>4.7</v>
      </c>
      <c r="I628">
        <f>IF(MONTH(calls[[#This Row],[Date of Call]])&lt;=6,YEAR(calls[[#This Row],[Date of Call]]),YEAR(calls[[#This Row],[Date of Call]])+1)</f>
        <v>2024</v>
      </c>
      <c r="J628" t="str">
        <f>TEXT(calls[[#This Row],[Date of Call]],"DDDD")</f>
        <v>Tuesday</v>
      </c>
      <c r="K628" t="str">
        <f>_xlfn.IFS(calls[[#This Row],[Duration]]&lt;=10,"Under 10 mins",calls[[#This Row],[Duration]]&lt;=30,"10 to 30 ",calls[[#This Row],[Duration]]&lt;=60,"30 to 60 mins",calls[[#This Row],[Duration]]&lt;=120,"1 to 2 hours",TRUE,"More than 2 hours")</f>
        <v>1 to 2 hours</v>
      </c>
      <c r="L628">
        <f>ROUND(calls[[#This Row],[Satisfaction Rating]],0)</f>
        <v>5</v>
      </c>
    </row>
    <row r="629" spans="2:12" x14ac:dyDescent="0.35">
      <c r="B629" s="24" t="s">
        <v>651</v>
      </c>
      <c r="C629" s="4" t="s">
        <v>20</v>
      </c>
      <c r="D629" s="4">
        <v>76</v>
      </c>
      <c r="E629" s="5" t="s">
        <v>6</v>
      </c>
      <c r="F629" s="10">
        <v>45126</v>
      </c>
      <c r="G629" s="4">
        <v>84</v>
      </c>
      <c r="H629" s="25">
        <v>3.9</v>
      </c>
      <c r="I629">
        <f>IF(MONTH(calls[[#This Row],[Date of Call]])&lt;=6,YEAR(calls[[#This Row],[Date of Call]]),YEAR(calls[[#This Row],[Date of Call]])+1)</f>
        <v>2024</v>
      </c>
      <c r="J629" t="str">
        <f>TEXT(calls[[#This Row],[Date of Call]],"DDDD")</f>
        <v>Wednesday</v>
      </c>
      <c r="K629" t="str">
        <f>_xlfn.IFS(calls[[#This Row],[Duration]]&lt;=10,"Under 10 mins",calls[[#This Row],[Duration]]&lt;=30,"10 to 30 ",calls[[#This Row],[Duration]]&lt;=60,"30 to 60 mins",calls[[#This Row],[Duration]]&lt;=120,"1 to 2 hours",TRUE,"More than 2 hours")</f>
        <v>1 to 2 hours</v>
      </c>
      <c r="L629">
        <f>ROUND(calls[[#This Row],[Satisfaction Rating]],0)</f>
        <v>4</v>
      </c>
    </row>
    <row r="630" spans="2:12" x14ac:dyDescent="0.35">
      <c r="B630" s="24" t="s">
        <v>652</v>
      </c>
      <c r="C630" s="4" t="s">
        <v>12</v>
      </c>
      <c r="D630" s="4">
        <v>144</v>
      </c>
      <c r="E630" s="5" t="s">
        <v>6</v>
      </c>
      <c r="F630" s="10">
        <v>45126</v>
      </c>
      <c r="G630" s="4">
        <v>164</v>
      </c>
      <c r="H630" s="25">
        <v>2.8</v>
      </c>
      <c r="I630">
        <f>IF(MONTH(calls[[#This Row],[Date of Call]])&lt;=6,YEAR(calls[[#This Row],[Date of Call]]),YEAR(calls[[#This Row],[Date of Call]])+1)</f>
        <v>2024</v>
      </c>
      <c r="J630" t="str">
        <f>TEXT(calls[[#This Row],[Date of Call]],"DDDD")</f>
        <v>Wednesday</v>
      </c>
      <c r="K630" t="str">
        <f>_xlfn.IFS(calls[[#This Row],[Duration]]&lt;=10,"Under 10 mins",calls[[#This Row],[Duration]]&lt;=30,"10 to 30 ",calls[[#This Row],[Duration]]&lt;=60,"30 to 60 mins",calls[[#This Row],[Duration]]&lt;=120,"1 to 2 hours",TRUE,"More than 2 hours")</f>
        <v>More than 2 hours</v>
      </c>
      <c r="L630">
        <f>ROUND(calls[[#This Row],[Satisfaction Rating]],0)</f>
        <v>3</v>
      </c>
    </row>
    <row r="631" spans="2:12" x14ac:dyDescent="0.35">
      <c r="B631" s="24" t="s">
        <v>653</v>
      </c>
      <c r="C631" s="4" t="s">
        <v>5</v>
      </c>
      <c r="D631" s="4">
        <v>109</v>
      </c>
      <c r="E631" s="5" t="s">
        <v>10</v>
      </c>
      <c r="F631" s="10">
        <v>45126</v>
      </c>
      <c r="G631" s="4">
        <v>132</v>
      </c>
      <c r="H631" s="25">
        <v>3.1</v>
      </c>
      <c r="I631">
        <f>IF(MONTH(calls[[#This Row],[Date of Call]])&lt;=6,YEAR(calls[[#This Row],[Date of Call]]),YEAR(calls[[#This Row],[Date of Call]])+1)</f>
        <v>2024</v>
      </c>
      <c r="J631" t="str">
        <f>TEXT(calls[[#This Row],[Date of Call]],"DDDD")</f>
        <v>Wednesday</v>
      </c>
      <c r="K631" t="str">
        <f>_xlfn.IFS(calls[[#This Row],[Duration]]&lt;=10,"Under 10 mins",calls[[#This Row],[Duration]]&lt;=30,"10 to 30 ",calls[[#This Row],[Duration]]&lt;=60,"30 to 60 mins",calls[[#This Row],[Duration]]&lt;=120,"1 to 2 hours",TRUE,"More than 2 hours")</f>
        <v>1 to 2 hours</v>
      </c>
      <c r="L631">
        <f>ROUND(calls[[#This Row],[Satisfaction Rating]],0)</f>
        <v>3</v>
      </c>
    </row>
    <row r="632" spans="2:12" x14ac:dyDescent="0.35">
      <c r="B632" s="24" t="s">
        <v>654</v>
      </c>
      <c r="C632" s="4" t="s">
        <v>22</v>
      </c>
      <c r="D632" s="4">
        <v>172</v>
      </c>
      <c r="E632" s="5" t="s">
        <v>11</v>
      </c>
      <c r="F632" s="10">
        <v>45127</v>
      </c>
      <c r="G632" s="4">
        <v>27</v>
      </c>
      <c r="H632" s="25">
        <v>4.2</v>
      </c>
      <c r="I632">
        <f>IF(MONTH(calls[[#This Row],[Date of Call]])&lt;=6,YEAR(calls[[#This Row],[Date of Call]]),YEAR(calls[[#This Row],[Date of Call]])+1)</f>
        <v>2024</v>
      </c>
      <c r="J632" t="str">
        <f>TEXT(calls[[#This Row],[Date of Call]],"DDDD")</f>
        <v>Thursday</v>
      </c>
      <c r="K632" t="str">
        <f>_xlfn.IFS(calls[[#This Row],[Duration]]&lt;=10,"Under 10 mins",calls[[#This Row],[Duration]]&lt;=30,"10 to 30 ",calls[[#This Row],[Duration]]&lt;=60,"30 to 60 mins",calls[[#This Row],[Duration]]&lt;=120,"1 to 2 hours",TRUE,"More than 2 hours")</f>
        <v>More than 2 hours</v>
      </c>
      <c r="L632">
        <f>ROUND(calls[[#This Row],[Satisfaction Rating]],0)</f>
        <v>4</v>
      </c>
    </row>
    <row r="633" spans="2:12" x14ac:dyDescent="0.35">
      <c r="B633" s="24" t="s">
        <v>655</v>
      </c>
      <c r="C633" s="4" t="s">
        <v>12</v>
      </c>
      <c r="D633" s="4">
        <v>56</v>
      </c>
      <c r="E633" s="5" t="s">
        <v>13</v>
      </c>
      <c r="F633" s="10">
        <v>45127</v>
      </c>
      <c r="G633" s="4">
        <v>27</v>
      </c>
      <c r="H633" s="25">
        <v>4.3</v>
      </c>
      <c r="I633">
        <f>IF(MONTH(calls[[#This Row],[Date of Call]])&lt;=6,YEAR(calls[[#This Row],[Date of Call]]),YEAR(calls[[#This Row],[Date of Call]])+1)</f>
        <v>2024</v>
      </c>
      <c r="J633" t="str">
        <f>TEXT(calls[[#This Row],[Date of Call]],"DDDD")</f>
        <v>Thursday</v>
      </c>
      <c r="K633" t="str">
        <f>_xlfn.IFS(calls[[#This Row],[Duration]]&lt;=10,"Under 10 mins",calls[[#This Row],[Duration]]&lt;=30,"10 to 30 ",calls[[#This Row],[Duration]]&lt;=60,"30 to 60 mins",calls[[#This Row],[Duration]]&lt;=120,"1 to 2 hours",TRUE,"More than 2 hours")</f>
        <v>30 to 60 mins</v>
      </c>
      <c r="L633">
        <f>ROUND(calls[[#This Row],[Satisfaction Rating]],0)</f>
        <v>4</v>
      </c>
    </row>
    <row r="634" spans="2:12" x14ac:dyDescent="0.35">
      <c r="B634" s="24" t="s">
        <v>656</v>
      </c>
      <c r="C634" s="4" t="s">
        <v>12</v>
      </c>
      <c r="D634" s="4">
        <v>121</v>
      </c>
      <c r="E634" s="5" t="s">
        <v>9</v>
      </c>
      <c r="F634" s="10">
        <v>45127</v>
      </c>
      <c r="G634" s="4">
        <v>20</v>
      </c>
      <c r="H634" s="25">
        <v>2.7</v>
      </c>
      <c r="I634">
        <f>IF(MONTH(calls[[#This Row],[Date of Call]])&lt;=6,YEAR(calls[[#This Row],[Date of Call]]),YEAR(calls[[#This Row],[Date of Call]])+1)</f>
        <v>2024</v>
      </c>
      <c r="J634" t="str">
        <f>TEXT(calls[[#This Row],[Date of Call]],"DDDD")</f>
        <v>Thursday</v>
      </c>
      <c r="K634" t="str">
        <f>_xlfn.IFS(calls[[#This Row],[Duration]]&lt;=10,"Under 10 mins",calls[[#This Row],[Duration]]&lt;=30,"10 to 30 ",calls[[#This Row],[Duration]]&lt;=60,"30 to 60 mins",calls[[#This Row],[Duration]]&lt;=120,"1 to 2 hours",TRUE,"More than 2 hours")</f>
        <v>More than 2 hours</v>
      </c>
      <c r="L634">
        <f>ROUND(calls[[#This Row],[Satisfaction Rating]],0)</f>
        <v>3</v>
      </c>
    </row>
    <row r="635" spans="2:12" x14ac:dyDescent="0.35">
      <c r="B635" s="24" t="s">
        <v>657</v>
      </c>
      <c r="C635" s="4" t="s">
        <v>22</v>
      </c>
      <c r="D635" s="4">
        <v>41</v>
      </c>
      <c r="E635" s="5" t="s">
        <v>13</v>
      </c>
      <c r="F635" s="10">
        <v>45128</v>
      </c>
      <c r="G635" s="4">
        <v>112</v>
      </c>
      <c r="H635" s="25">
        <v>2.2999999999999998</v>
      </c>
      <c r="I635">
        <f>IF(MONTH(calls[[#This Row],[Date of Call]])&lt;=6,YEAR(calls[[#This Row],[Date of Call]]),YEAR(calls[[#This Row],[Date of Call]])+1)</f>
        <v>2024</v>
      </c>
      <c r="J635" t="str">
        <f>TEXT(calls[[#This Row],[Date of Call]],"DDDD")</f>
        <v>Friday</v>
      </c>
      <c r="K635" t="str">
        <f>_xlfn.IFS(calls[[#This Row],[Duration]]&lt;=10,"Under 10 mins",calls[[#This Row],[Duration]]&lt;=30,"10 to 30 ",calls[[#This Row],[Duration]]&lt;=60,"30 to 60 mins",calls[[#This Row],[Duration]]&lt;=120,"1 to 2 hours",TRUE,"More than 2 hours")</f>
        <v>30 to 60 mins</v>
      </c>
      <c r="L635">
        <f>ROUND(calls[[#This Row],[Satisfaction Rating]],0)</f>
        <v>2</v>
      </c>
    </row>
    <row r="636" spans="2:12" x14ac:dyDescent="0.35">
      <c r="B636" s="24" t="s">
        <v>658</v>
      </c>
      <c r="C636" s="4" t="s">
        <v>21</v>
      </c>
      <c r="D636" s="4">
        <v>60</v>
      </c>
      <c r="E636" s="5" t="s">
        <v>11</v>
      </c>
      <c r="F636" s="10">
        <v>45128</v>
      </c>
      <c r="G636" s="4">
        <v>60</v>
      </c>
      <c r="H636" s="25">
        <v>2.2999999999999998</v>
      </c>
      <c r="I636">
        <f>IF(MONTH(calls[[#This Row],[Date of Call]])&lt;=6,YEAR(calls[[#This Row],[Date of Call]]),YEAR(calls[[#This Row],[Date of Call]])+1)</f>
        <v>2024</v>
      </c>
      <c r="J636" t="str">
        <f>TEXT(calls[[#This Row],[Date of Call]],"DDDD")</f>
        <v>Friday</v>
      </c>
      <c r="K636" t="str">
        <f>_xlfn.IFS(calls[[#This Row],[Duration]]&lt;=10,"Under 10 mins",calls[[#This Row],[Duration]]&lt;=30,"10 to 30 ",calls[[#This Row],[Duration]]&lt;=60,"30 to 60 mins",calls[[#This Row],[Duration]]&lt;=120,"1 to 2 hours",TRUE,"More than 2 hours")</f>
        <v>30 to 60 mins</v>
      </c>
      <c r="L636">
        <f>ROUND(calls[[#This Row],[Satisfaction Rating]],0)</f>
        <v>2</v>
      </c>
    </row>
    <row r="637" spans="2:12" x14ac:dyDescent="0.35">
      <c r="B637" s="24" t="s">
        <v>659</v>
      </c>
      <c r="C637" s="4" t="s">
        <v>21</v>
      </c>
      <c r="D637" s="4">
        <v>144</v>
      </c>
      <c r="E637" s="5" t="s">
        <v>11</v>
      </c>
      <c r="F637" s="10">
        <v>45129</v>
      </c>
      <c r="G637" s="4">
        <v>102</v>
      </c>
      <c r="H637" s="25">
        <v>2.9</v>
      </c>
      <c r="I637">
        <f>IF(MONTH(calls[[#This Row],[Date of Call]])&lt;=6,YEAR(calls[[#This Row],[Date of Call]]),YEAR(calls[[#This Row],[Date of Call]])+1)</f>
        <v>2024</v>
      </c>
      <c r="J637" t="str">
        <f>TEXT(calls[[#This Row],[Date of Call]],"DDDD")</f>
        <v>Saturday</v>
      </c>
      <c r="K637" t="str">
        <f>_xlfn.IFS(calls[[#This Row],[Duration]]&lt;=10,"Under 10 mins",calls[[#This Row],[Duration]]&lt;=30,"10 to 30 ",calls[[#This Row],[Duration]]&lt;=60,"30 to 60 mins",calls[[#This Row],[Duration]]&lt;=120,"1 to 2 hours",TRUE,"More than 2 hours")</f>
        <v>More than 2 hours</v>
      </c>
      <c r="L637">
        <f>ROUND(calls[[#This Row],[Satisfaction Rating]],0)</f>
        <v>3</v>
      </c>
    </row>
    <row r="638" spans="2:12" x14ac:dyDescent="0.35">
      <c r="B638" s="24" t="s">
        <v>660</v>
      </c>
      <c r="C638" s="4" t="s">
        <v>8</v>
      </c>
      <c r="D638" s="4">
        <v>67</v>
      </c>
      <c r="E638" s="5" t="s">
        <v>11</v>
      </c>
      <c r="F638" s="10">
        <v>45129</v>
      </c>
      <c r="G638" s="4">
        <v>38</v>
      </c>
      <c r="H638" s="25">
        <v>4.2</v>
      </c>
      <c r="I638">
        <f>IF(MONTH(calls[[#This Row],[Date of Call]])&lt;=6,YEAR(calls[[#This Row],[Date of Call]]),YEAR(calls[[#This Row],[Date of Call]])+1)</f>
        <v>2024</v>
      </c>
      <c r="J638" t="str">
        <f>TEXT(calls[[#This Row],[Date of Call]],"DDDD")</f>
        <v>Saturday</v>
      </c>
      <c r="K638" t="str">
        <f>_xlfn.IFS(calls[[#This Row],[Duration]]&lt;=10,"Under 10 mins",calls[[#This Row],[Duration]]&lt;=30,"10 to 30 ",calls[[#This Row],[Duration]]&lt;=60,"30 to 60 mins",calls[[#This Row],[Duration]]&lt;=120,"1 to 2 hours",TRUE,"More than 2 hours")</f>
        <v>1 to 2 hours</v>
      </c>
      <c r="L638">
        <f>ROUND(calls[[#This Row],[Satisfaction Rating]],0)</f>
        <v>4</v>
      </c>
    </row>
    <row r="639" spans="2:12" x14ac:dyDescent="0.35">
      <c r="B639" s="24" t="s">
        <v>661</v>
      </c>
      <c r="C639" s="4" t="s">
        <v>22</v>
      </c>
      <c r="D639" s="4">
        <v>162</v>
      </c>
      <c r="E639" s="5" t="s">
        <v>10</v>
      </c>
      <c r="F639" s="10">
        <v>45129</v>
      </c>
      <c r="G639" s="4">
        <v>82</v>
      </c>
      <c r="H639" s="25">
        <v>4.5999999999999996</v>
      </c>
      <c r="I639">
        <f>IF(MONTH(calls[[#This Row],[Date of Call]])&lt;=6,YEAR(calls[[#This Row],[Date of Call]]),YEAR(calls[[#This Row],[Date of Call]])+1)</f>
        <v>2024</v>
      </c>
      <c r="J639" t="str">
        <f>TEXT(calls[[#This Row],[Date of Call]],"DDDD")</f>
        <v>Saturday</v>
      </c>
      <c r="K639" t="str">
        <f>_xlfn.IFS(calls[[#This Row],[Duration]]&lt;=10,"Under 10 mins",calls[[#This Row],[Duration]]&lt;=30,"10 to 30 ",calls[[#This Row],[Duration]]&lt;=60,"30 to 60 mins",calls[[#This Row],[Duration]]&lt;=120,"1 to 2 hours",TRUE,"More than 2 hours")</f>
        <v>More than 2 hours</v>
      </c>
      <c r="L639">
        <f>ROUND(calls[[#This Row],[Satisfaction Rating]],0)</f>
        <v>5</v>
      </c>
    </row>
    <row r="640" spans="2:12" x14ac:dyDescent="0.35">
      <c r="B640" s="24" t="s">
        <v>662</v>
      </c>
      <c r="C640" s="4" t="s">
        <v>21</v>
      </c>
      <c r="D640" s="4">
        <v>87</v>
      </c>
      <c r="E640" s="5" t="s">
        <v>9</v>
      </c>
      <c r="F640" s="10">
        <v>45132</v>
      </c>
      <c r="G640" s="4">
        <v>125</v>
      </c>
      <c r="H640" s="25">
        <v>4.5</v>
      </c>
      <c r="I640">
        <f>IF(MONTH(calls[[#This Row],[Date of Call]])&lt;=6,YEAR(calls[[#This Row],[Date of Call]]),YEAR(calls[[#This Row],[Date of Call]])+1)</f>
        <v>2024</v>
      </c>
      <c r="J640" t="str">
        <f>TEXT(calls[[#This Row],[Date of Call]],"DDDD")</f>
        <v>Tuesday</v>
      </c>
      <c r="K640" t="str">
        <f>_xlfn.IFS(calls[[#This Row],[Duration]]&lt;=10,"Under 10 mins",calls[[#This Row],[Duration]]&lt;=30,"10 to 30 ",calls[[#This Row],[Duration]]&lt;=60,"30 to 60 mins",calls[[#This Row],[Duration]]&lt;=120,"1 to 2 hours",TRUE,"More than 2 hours")</f>
        <v>1 to 2 hours</v>
      </c>
      <c r="L640">
        <f>ROUND(calls[[#This Row],[Satisfaction Rating]],0)</f>
        <v>5</v>
      </c>
    </row>
    <row r="641" spans="2:12" x14ac:dyDescent="0.35">
      <c r="B641" s="24" t="s">
        <v>663</v>
      </c>
      <c r="C641" s="4" t="s">
        <v>19</v>
      </c>
      <c r="D641" s="4">
        <v>10</v>
      </c>
      <c r="E641" s="5" t="s">
        <v>6</v>
      </c>
      <c r="F641" s="10">
        <v>45133</v>
      </c>
      <c r="G641" s="4">
        <v>72</v>
      </c>
      <c r="H641" s="25">
        <v>3.7</v>
      </c>
      <c r="I641">
        <f>IF(MONTH(calls[[#This Row],[Date of Call]])&lt;=6,YEAR(calls[[#This Row],[Date of Call]]),YEAR(calls[[#This Row],[Date of Call]])+1)</f>
        <v>2024</v>
      </c>
      <c r="J641" t="str">
        <f>TEXT(calls[[#This Row],[Date of Call]],"DDDD")</f>
        <v>Wednesday</v>
      </c>
      <c r="K641" t="str">
        <f>_xlfn.IFS(calls[[#This Row],[Duration]]&lt;=10,"Under 10 mins",calls[[#This Row],[Duration]]&lt;=30,"10 to 30 ",calls[[#This Row],[Duration]]&lt;=60,"30 to 60 mins",calls[[#This Row],[Duration]]&lt;=120,"1 to 2 hours",TRUE,"More than 2 hours")</f>
        <v>Under 10 mins</v>
      </c>
      <c r="L641">
        <f>ROUND(calls[[#This Row],[Satisfaction Rating]],0)</f>
        <v>4</v>
      </c>
    </row>
    <row r="642" spans="2:12" x14ac:dyDescent="0.35">
      <c r="B642" s="24" t="s">
        <v>664</v>
      </c>
      <c r="C642" s="4" t="s">
        <v>12</v>
      </c>
      <c r="D642" s="4">
        <v>138</v>
      </c>
      <c r="E642" s="5" t="s">
        <v>6</v>
      </c>
      <c r="F642" s="10">
        <v>45133</v>
      </c>
      <c r="G642" s="4">
        <v>195</v>
      </c>
      <c r="H642" s="25">
        <v>4.0999999999999996</v>
      </c>
      <c r="I642">
        <f>IF(MONTH(calls[[#This Row],[Date of Call]])&lt;=6,YEAR(calls[[#This Row],[Date of Call]]),YEAR(calls[[#This Row],[Date of Call]])+1)</f>
        <v>2024</v>
      </c>
      <c r="J642" t="str">
        <f>TEXT(calls[[#This Row],[Date of Call]],"DDDD")</f>
        <v>Wednesday</v>
      </c>
      <c r="K642" t="str">
        <f>_xlfn.IFS(calls[[#This Row],[Duration]]&lt;=10,"Under 10 mins",calls[[#This Row],[Duration]]&lt;=30,"10 to 30 ",calls[[#This Row],[Duration]]&lt;=60,"30 to 60 mins",calls[[#This Row],[Duration]]&lt;=120,"1 to 2 hours",TRUE,"More than 2 hours")</f>
        <v>More than 2 hours</v>
      </c>
      <c r="L642">
        <f>ROUND(calls[[#This Row],[Satisfaction Rating]],0)</f>
        <v>4</v>
      </c>
    </row>
    <row r="643" spans="2:12" x14ac:dyDescent="0.35">
      <c r="B643" s="24" t="s">
        <v>665</v>
      </c>
      <c r="C643" s="4" t="s">
        <v>22</v>
      </c>
      <c r="D643" s="4">
        <v>31</v>
      </c>
      <c r="E643" s="5" t="s">
        <v>6</v>
      </c>
      <c r="F643" s="10">
        <v>45134</v>
      </c>
      <c r="G643" s="4">
        <v>160</v>
      </c>
      <c r="H643" s="25">
        <v>3.4</v>
      </c>
      <c r="I643">
        <f>IF(MONTH(calls[[#This Row],[Date of Call]])&lt;=6,YEAR(calls[[#This Row],[Date of Call]]),YEAR(calls[[#This Row],[Date of Call]])+1)</f>
        <v>2024</v>
      </c>
      <c r="J643" t="str">
        <f>TEXT(calls[[#This Row],[Date of Call]],"DDDD")</f>
        <v>Thursday</v>
      </c>
      <c r="K643" t="str">
        <f>_xlfn.IFS(calls[[#This Row],[Duration]]&lt;=10,"Under 10 mins",calls[[#This Row],[Duration]]&lt;=30,"10 to 30 ",calls[[#This Row],[Duration]]&lt;=60,"30 to 60 mins",calls[[#This Row],[Duration]]&lt;=120,"1 to 2 hours",TRUE,"More than 2 hours")</f>
        <v>30 to 60 mins</v>
      </c>
      <c r="L643">
        <f>ROUND(calls[[#This Row],[Satisfaction Rating]],0)</f>
        <v>3</v>
      </c>
    </row>
    <row r="644" spans="2:12" x14ac:dyDescent="0.35">
      <c r="B644" s="24" t="s">
        <v>666</v>
      </c>
      <c r="C644" s="4" t="s">
        <v>16</v>
      </c>
      <c r="D644" s="4">
        <v>75</v>
      </c>
      <c r="E644" s="5" t="s">
        <v>10</v>
      </c>
      <c r="F644" s="10">
        <v>45134</v>
      </c>
      <c r="G644" s="4">
        <v>78</v>
      </c>
      <c r="H644" s="25">
        <v>3.3</v>
      </c>
      <c r="I644">
        <f>IF(MONTH(calls[[#This Row],[Date of Call]])&lt;=6,YEAR(calls[[#This Row],[Date of Call]]),YEAR(calls[[#This Row],[Date of Call]])+1)</f>
        <v>2024</v>
      </c>
      <c r="J644" t="str">
        <f>TEXT(calls[[#This Row],[Date of Call]],"DDDD")</f>
        <v>Thursday</v>
      </c>
      <c r="K644" t="str">
        <f>_xlfn.IFS(calls[[#This Row],[Duration]]&lt;=10,"Under 10 mins",calls[[#This Row],[Duration]]&lt;=30,"10 to 30 ",calls[[#This Row],[Duration]]&lt;=60,"30 to 60 mins",calls[[#This Row],[Duration]]&lt;=120,"1 to 2 hours",TRUE,"More than 2 hours")</f>
        <v>1 to 2 hours</v>
      </c>
      <c r="L644">
        <f>ROUND(calls[[#This Row],[Satisfaction Rating]],0)</f>
        <v>3</v>
      </c>
    </row>
    <row r="645" spans="2:12" x14ac:dyDescent="0.35">
      <c r="B645" s="24" t="s">
        <v>667</v>
      </c>
      <c r="C645" s="4" t="s">
        <v>20</v>
      </c>
      <c r="D645" s="4">
        <v>65</v>
      </c>
      <c r="E645" s="5" t="s">
        <v>10</v>
      </c>
      <c r="F645" s="10">
        <v>45135</v>
      </c>
      <c r="G645" s="4">
        <v>70</v>
      </c>
      <c r="H645" s="25">
        <v>4.4000000000000004</v>
      </c>
      <c r="I645">
        <f>IF(MONTH(calls[[#This Row],[Date of Call]])&lt;=6,YEAR(calls[[#This Row],[Date of Call]]),YEAR(calls[[#This Row],[Date of Call]])+1)</f>
        <v>2024</v>
      </c>
      <c r="J645" t="str">
        <f>TEXT(calls[[#This Row],[Date of Call]],"DDDD")</f>
        <v>Friday</v>
      </c>
      <c r="K645" t="str">
        <f>_xlfn.IFS(calls[[#This Row],[Duration]]&lt;=10,"Under 10 mins",calls[[#This Row],[Duration]]&lt;=30,"10 to 30 ",calls[[#This Row],[Duration]]&lt;=60,"30 to 60 mins",calls[[#This Row],[Duration]]&lt;=120,"1 to 2 hours",TRUE,"More than 2 hours")</f>
        <v>1 to 2 hours</v>
      </c>
      <c r="L645">
        <f>ROUND(calls[[#This Row],[Satisfaction Rating]],0)</f>
        <v>4</v>
      </c>
    </row>
    <row r="646" spans="2:12" x14ac:dyDescent="0.35">
      <c r="B646" s="24" t="s">
        <v>668</v>
      </c>
      <c r="C646" s="4" t="s">
        <v>23</v>
      </c>
      <c r="D646" s="4">
        <v>106</v>
      </c>
      <c r="E646" s="5" t="s">
        <v>13</v>
      </c>
      <c r="F646" s="10">
        <v>45135</v>
      </c>
      <c r="G646" s="4">
        <v>105</v>
      </c>
      <c r="H646" s="25">
        <v>4.2</v>
      </c>
      <c r="I646">
        <f>IF(MONTH(calls[[#This Row],[Date of Call]])&lt;=6,YEAR(calls[[#This Row],[Date of Call]]),YEAR(calls[[#This Row],[Date of Call]])+1)</f>
        <v>2024</v>
      </c>
      <c r="J646" t="str">
        <f>TEXT(calls[[#This Row],[Date of Call]],"DDDD")</f>
        <v>Friday</v>
      </c>
      <c r="K646" t="str">
        <f>_xlfn.IFS(calls[[#This Row],[Duration]]&lt;=10,"Under 10 mins",calls[[#This Row],[Duration]]&lt;=30,"10 to 30 ",calls[[#This Row],[Duration]]&lt;=60,"30 to 60 mins",calls[[#This Row],[Duration]]&lt;=120,"1 to 2 hours",TRUE,"More than 2 hours")</f>
        <v>1 to 2 hours</v>
      </c>
      <c r="L646">
        <f>ROUND(calls[[#This Row],[Satisfaction Rating]],0)</f>
        <v>4</v>
      </c>
    </row>
    <row r="647" spans="2:12" x14ac:dyDescent="0.35">
      <c r="B647" s="24" t="s">
        <v>669</v>
      </c>
      <c r="C647" s="4" t="s">
        <v>20</v>
      </c>
      <c r="D647" s="4">
        <v>107</v>
      </c>
      <c r="E647" s="5" t="s">
        <v>13</v>
      </c>
      <c r="F647" s="10">
        <v>45136</v>
      </c>
      <c r="G647" s="4">
        <v>78</v>
      </c>
      <c r="H647" s="25">
        <v>3.4</v>
      </c>
      <c r="I647">
        <f>IF(MONTH(calls[[#This Row],[Date of Call]])&lt;=6,YEAR(calls[[#This Row],[Date of Call]]),YEAR(calls[[#This Row],[Date of Call]])+1)</f>
        <v>2024</v>
      </c>
      <c r="J647" t="str">
        <f>TEXT(calls[[#This Row],[Date of Call]],"DDDD")</f>
        <v>Saturday</v>
      </c>
      <c r="K647" t="str">
        <f>_xlfn.IFS(calls[[#This Row],[Duration]]&lt;=10,"Under 10 mins",calls[[#This Row],[Duration]]&lt;=30,"10 to 30 ",calls[[#This Row],[Duration]]&lt;=60,"30 to 60 mins",calls[[#This Row],[Duration]]&lt;=120,"1 to 2 hours",TRUE,"More than 2 hours")</f>
        <v>1 to 2 hours</v>
      </c>
      <c r="L647">
        <f>ROUND(calls[[#This Row],[Satisfaction Rating]],0)</f>
        <v>3</v>
      </c>
    </row>
    <row r="648" spans="2:12" x14ac:dyDescent="0.35">
      <c r="B648" s="24" t="s">
        <v>670</v>
      </c>
      <c r="C648" s="4" t="s">
        <v>17</v>
      </c>
      <c r="D648" s="4">
        <v>78</v>
      </c>
      <c r="E648" s="5" t="s">
        <v>13</v>
      </c>
      <c r="F648" s="10">
        <v>45138</v>
      </c>
      <c r="G648" s="4">
        <v>205</v>
      </c>
      <c r="H648" s="25">
        <v>4.4000000000000004</v>
      </c>
      <c r="I648">
        <f>IF(MONTH(calls[[#This Row],[Date of Call]])&lt;=6,YEAR(calls[[#This Row],[Date of Call]]),YEAR(calls[[#This Row],[Date of Call]])+1)</f>
        <v>2024</v>
      </c>
      <c r="J648" t="str">
        <f>TEXT(calls[[#This Row],[Date of Call]],"DDDD")</f>
        <v>Monday</v>
      </c>
      <c r="K648" t="str">
        <f>_xlfn.IFS(calls[[#This Row],[Duration]]&lt;=10,"Under 10 mins",calls[[#This Row],[Duration]]&lt;=30,"10 to 30 ",calls[[#This Row],[Duration]]&lt;=60,"30 to 60 mins",calls[[#This Row],[Duration]]&lt;=120,"1 to 2 hours",TRUE,"More than 2 hours")</f>
        <v>1 to 2 hours</v>
      </c>
      <c r="L648">
        <f>ROUND(calls[[#This Row],[Satisfaction Rating]],0)</f>
        <v>4</v>
      </c>
    </row>
    <row r="649" spans="2:12" x14ac:dyDescent="0.35">
      <c r="B649" s="24" t="s">
        <v>671</v>
      </c>
      <c r="C649" s="4" t="s">
        <v>24</v>
      </c>
      <c r="D649" s="4">
        <v>122</v>
      </c>
      <c r="E649" s="5" t="s">
        <v>13</v>
      </c>
      <c r="F649" s="10">
        <v>45138</v>
      </c>
      <c r="G649" s="4">
        <v>78</v>
      </c>
      <c r="H649" s="25">
        <v>2.7</v>
      </c>
      <c r="I649">
        <f>IF(MONTH(calls[[#This Row],[Date of Call]])&lt;=6,YEAR(calls[[#This Row],[Date of Call]]),YEAR(calls[[#This Row],[Date of Call]])+1)</f>
        <v>2024</v>
      </c>
      <c r="J649" t="str">
        <f>TEXT(calls[[#This Row],[Date of Call]],"DDDD")</f>
        <v>Monday</v>
      </c>
      <c r="K649" t="str">
        <f>_xlfn.IFS(calls[[#This Row],[Duration]]&lt;=10,"Under 10 mins",calls[[#This Row],[Duration]]&lt;=30,"10 to 30 ",calls[[#This Row],[Duration]]&lt;=60,"30 to 60 mins",calls[[#This Row],[Duration]]&lt;=120,"1 to 2 hours",TRUE,"More than 2 hours")</f>
        <v>More than 2 hours</v>
      </c>
      <c r="L649">
        <f>ROUND(calls[[#This Row],[Satisfaction Rating]],0)</f>
        <v>3</v>
      </c>
    </row>
    <row r="650" spans="2:12" x14ac:dyDescent="0.35">
      <c r="B650" s="24" t="s">
        <v>672</v>
      </c>
      <c r="C650" s="4" t="s">
        <v>12</v>
      </c>
      <c r="D650" s="4">
        <v>58</v>
      </c>
      <c r="E650" s="5" t="s">
        <v>6</v>
      </c>
      <c r="F650" s="10">
        <v>45138</v>
      </c>
      <c r="G650" s="4">
        <v>38</v>
      </c>
      <c r="H650" s="25">
        <v>4.5</v>
      </c>
      <c r="I650">
        <f>IF(MONTH(calls[[#This Row],[Date of Call]])&lt;=6,YEAR(calls[[#This Row],[Date of Call]]),YEAR(calls[[#This Row],[Date of Call]])+1)</f>
        <v>2024</v>
      </c>
      <c r="J650" t="str">
        <f>TEXT(calls[[#This Row],[Date of Call]],"DDDD")</f>
        <v>Monday</v>
      </c>
      <c r="K650" t="str">
        <f>_xlfn.IFS(calls[[#This Row],[Duration]]&lt;=10,"Under 10 mins",calls[[#This Row],[Duration]]&lt;=30,"10 to 30 ",calls[[#This Row],[Duration]]&lt;=60,"30 to 60 mins",calls[[#This Row],[Duration]]&lt;=120,"1 to 2 hours",TRUE,"More than 2 hours")</f>
        <v>30 to 60 mins</v>
      </c>
      <c r="L650">
        <f>ROUND(calls[[#This Row],[Satisfaction Rating]],0)</f>
        <v>5</v>
      </c>
    </row>
    <row r="651" spans="2:12" x14ac:dyDescent="0.35">
      <c r="B651" s="24" t="s">
        <v>673</v>
      </c>
      <c r="C651" s="4" t="s">
        <v>17</v>
      </c>
      <c r="D651" s="4">
        <v>33</v>
      </c>
      <c r="E651" s="5" t="s">
        <v>11</v>
      </c>
      <c r="F651" s="10">
        <v>45138</v>
      </c>
      <c r="G651" s="4">
        <v>92</v>
      </c>
      <c r="H651" s="25">
        <v>1.7</v>
      </c>
      <c r="I651">
        <f>IF(MONTH(calls[[#This Row],[Date of Call]])&lt;=6,YEAR(calls[[#This Row],[Date of Call]]),YEAR(calls[[#This Row],[Date of Call]])+1)</f>
        <v>2024</v>
      </c>
      <c r="J651" t="str">
        <f>TEXT(calls[[#This Row],[Date of Call]],"DDDD")</f>
        <v>Monday</v>
      </c>
      <c r="K651" t="str">
        <f>_xlfn.IFS(calls[[#This Row],[Duration]]&lt;=10,"Under 10 mins",calls[[#This Row],[Duration]]&lt;=30,"10 to 30 ",calls[[#This Row],[Duration]]&lt;=60,"30 to 60 mins",calls[[#This Row],[Duration]]&lt;=120,"1 to 2 hours",TRUE,"More than 2 hours")</f>
        <v>30 to 60 mins</v>
      </c>
      <c r="L651">
        <f>ROUND(calls[[#This Row],[Satisfaction Rating]],0)</f>
        <v>2</v>
      </c>
    </row>
    <row r="652" spans="2:12" x14ac:dyDescent="0.35">
      <c r="B652" s="24" t="s">
        <v>674</v>
      </c>
      <c r="C652" s="4" t="s">
        <v>5</v>
      </c>
      <c r="D652" s="4">
        <v>164</v>
      </c>
      <c r="E652" s="5" t="s">
        <v>10</v>
      </c>
      <c r="F652" s="10">
        <v>45138</v>
      </c>
      <c r="G652" s="4">
        <v>36</v>
      </c>
      <c r="H652" s="25">
        <v>4.7</v>
      </c>
      <c r="I652">
        <f>IF(MONTH(calls[[#This Row],[Date of Call]])&lt;=6,YEAR(calls[[#This Row],[Date of Call]]),YEAR(calls[[#This Row],[Date of Call]])+1)</f>
        <v>2024</v>
      </c>
      <c r="J652" t="str">
        <f>TEXT(calls[[#This Row],[Date of Call]],"DDDD")</f>
        <v>Monday</v>
      </c>
      <c r="K652" t="str">
        <f>_xlfn.IFS(calls[[#This Row],[Duration]]&lt;=10,"Under 10 mins",calls[[#This Row],[Duration]]&lt;=30,"10 to 30 ",calls[[#This Row],[Duration]]&lt;=60,"30 to 60 mins",calls[[#This Row],[Duration]]&lt;=120,"1 to 2 hours",TRUE,"More than 2 hours")</f>
        <v>More than 2 hours</v>
      </c>
      <c r="L652">
        <f>ROUND(calls[[#This Row],[Satisfaction Rating]],0)</f>
        <v>5</v>
      </c>
    </row>
    <row r="653" spans="2:12" x14ac:dyDescent="0.35">
      <c r="B653" s="24" t="s">
        <v>675</v>
      </c>
      <c r="C653" s="4" t="s">
        <v>16</v>
      </c>
      <c r="D653" s="4">
        <v>163</v>
      </c>
      <c r="E653" s="5" t="s">
        <v>9</v>
      </c>
      <c r="F653" s="10">
        <v>45138</v>
      </c>
      <c r="G653" s="4">
        <v>76</v>
      </c>
      <c r="H653" s="25">
        <v>4.4000000000000004</v>
      </c>
      <c r="I653">
        <f>IF(MONTH(calls[[#This Row],[Date of Call]])&lt;=6,YEAR(calls[[#This Row],[Date of Call]]),YEAR(calls[[#This Row],[Date of Call]])+1)</f>
        <v>2024</v>
      </c>
      <c r="J653" t="str">
        <f>TEXT(calls[[#This Row],[Date of Call]],"DDDD")</f>
        <v>Monday</v>
      </c>
      <c r="K653" t="str">
        <f>_xlfn.IFS(calls[[#This Row],[Duration]]&lt;=10,"Under 10 mins",calls[[#This Row],[Duration]]&lt;=30,"10 to 30 ",calls[[#This Row],[Duration]]&lt;=60,"30 to 60 mins",calls[[#This Row],[Duration]]&lt;=120,"1 to 2 hours",TRUE,"More than 2 hours")</f>
        <v>More than 2 hours</v>
      </c>
      <c r="L653">
        <f>ROUND(calls[[#This Row],[Satisfaction Rating]],0)</f>
        <v>4</v>
      </c>
    </row>
    <row r="654" spans="2:12" x14ac:dyDescent="0.35">
      <c r="B654" s="24" t="s">
        <v>676</v>
      </c>
      <c r="C654" s="4" t="s">
        <v>15</v>
      </c>
      <c r="D654" s="4">
        <v>71</v>
      </c>
      <c r="E654" s="5" t="s">
        <v>10</v>
      </c>
      <c r="F654" s="10">
        <v>45140</v>
      </c>
      <c r="G654" s="4">
        <v>170</v>
      </c>
      <c r="H654" s="25">
        <v>3.5</v>
      </c>
      <c r="I654">
        <f>IF(MONTH(calls[[#This Row],[Date of Call]])&lt;=6,YEAR(calls[[#This Row],[Date of Call]]),YEAR(calls[[#This Row],[Date of Call]])+1)</f>
        <v>2024</v>
      </c>
      <c r="J654" t="str">
        <f>TEXT(calls[[#This Row],[Date of Call]],"DDDD")</f>
        <v>Wednesday</v>
      </c>
      <c r="K654" t="str">
        <f>_xlfn.IFS(calls[[#This Row],[Duration]]&lt;=10,"Under 10 mins",calls[[#This Row],[Duration]]&lt;=30,"10 to 30 ",calls[[#This Row],[Duration]]&lt;=60,"30 to 60 mins",calls[[#This Row],[Duration]]&lt;=120,"1 to 2 hours",TRUE,"More than 2 hours")</f>
        <v>1 to 2 hours</v>
      </c>
      <c r="L654">
        <f>ROUND(calls[[#This Row],[Satisfaction Rating]],0)</f>
        <v>4</v>
      </c>
    </row>
    <row r="655" spans="2:12" x14ac:dyDescent="0.35">
      <c r="B655" s="24" t="s">
        <v>677</v>
      </c>
      <c r="C655" s="4" t="s">
        <v>17</v>
      </c>
      <c r="D655" s="4">
        <v>103</v>
      </c>
      <c r="E655" s="5" t="s">
        <v>6</v>
      </c>
      <c r="F655" s="10">
        <v>45141</v>
      </c>
      <c r="G655" s="4">
        <v>117</v>
      </c>
      <c r="H655" s="25">
        <v>4.7</v>
      </c>
      <c r="I655">
        <f>IF(MONTH(calls[[#This Row],[Date of Call]])&lt;=6,YEAR(calls[[#This Row],[Date of Call]]),YEAR(calls[[#This Row],[Date of Call]])+1)</f>
        <v>2024</v>
      </c>
      <c r="J655" t="str">
        <f>TEXT(calls[[#This Row],[Date of Call]],"DDDD")</f>
        <v>Thursday</v>
      </c>
      <c r="K655" t="str">
        <f>_xlfn.IFS(calls[[#This Row],[Duration]]&lt;=10,"Under 10 mins",calls[[#This Row],[Duration]]&lt;=30,"10 to 30 ",calls[[#This Row],[Duration]]&lt;=60,"30 to 60 mins",calls[[#This Row],[Duration]]&lt;=120,"1 to 2 hours",TRUE,"More than 2 hours")</f>
        <v>1 to 2 hours</v>
      </c>
      <c r="L655">
        <f>ROUND(calls[[#This Row],[Satisfaction Rating]],0)</f>
        <v>5</v>
      </c>
    </row>
    <row r="656" spans="2:12" x14ac:dyDescent="0.35">
      <c r="B656" s="24" t="s">
        <v>678</v>
      </c>
      <c r="C656" s="4" t="s">
        <v>7</v>
      </c>
      <c r="D656" s="4">
        <v>69</v>
      </c>
      <c r="E656" s="5" t="s">
        <v>9</v>
      </c>
      <c r="F656" s="10">
        <v>45141</v>
      </c>
      <c r="G656" s="4">
        <v>20</v>
      </c>
      <c r="H656" s="25">
        <v>4.3</v>
      </c>
      <c r="I656">
        <f>IF(MONTH(calls[[#This Row],[Date of Call]])&lt;=6,YEAR(calls[[#This Row],[Date of Call]]),YEAR(calls[[#This Row],[Date of Call]])+1)</f>
        <v>2024</v>
      </c>
      <c r="J656" t="str">
        <f>TEXT(calls[[#This Row],[Date of Call]],"DDDD")</f>
        <v>Thursday</v>
      </c>
      <c r="K656" t="str">
        <f>_xlfn.IFS(calls[[#This Row],[Duration]]&lt;=10,"Under 10 mins",calls[[#This Row],[Duration]]&lt;=30,"10 to 30 ",calls[[#This Row],[Duration]]&lt;=60,"30 to 60 mins",calls[[#This Row],[Duration]]&lt;=120,"1 to 2 hours",TRUE,"More than 2 hours")</f>
        <v>1 to 2 hours</v>
      </c>
      <c r="L656">
        <f>ROUND(calls[[#This Row],[Satisfaction Rating]],0)</f>
        <v>4</v>
      </c>
    </row>
    <row r="657" spans="2:12" x14ac:dyDescent="0.35">
      <c r="B657" s="24" t="s">
        <v>679</v>
      </c>
      <c r="C657" s="4" t="s">
        <v>16</v>
      </c>
      <c r="D657" s="4">
        <v>111</v>
      </c>
      <c r="E657" s="5" t="s">
        <v>6</v>
      </c>
      <c r="F657" s="10">
        <v>45141</v>
      </c>
      <c r="G657" s="4">
        <v>99</v>
      </c>
      <c r="H657" s="25">
        <v>4.0999999999999996</v>
      </c>
      <c r="I657">
        <f>IF(MONTH(calls[[#This Row],[Date of Call]])&lt;=6,YEAR(calls[[#This Row],[Date of Call]]),YEAR(calls[[#This Row],[Date of Call]])+1)</f>
        <v>2024</v>
      </c>
      <c r="J657" t="str">
        <f>TEXT(calls[[#This Row],[Date of Call]],"DDDD")</f>
        <v>Thursday</v>
      </c>
      <c r="K657" t="str">
        <f>_xlfn.IFS(calls[[#This Row],[Duration]]&lt;=10,"Under 10 mins",calls[[#This Row],[Duration]]&lt;=30,"10 to 30 ",calls[[#This Row],[Duration]]&lt;=60,"30 to 60 mins",calls[[#This Row],[Duration]]&lt;=120,"1 to 2 hours",TRUE,"More than 2 hours")</f>
        <v>1 to 2 hours</v>
      </c>
      <c r="L657">
        <f>ROUND(calls[[#This Row],[Satisfaction Rating]],0)</f>
        <v>4</v>
      </c>
    </row>
    <row r="658" spans="2:12" x14ac:dyDescent="0.35">
      <c r="B658" s="24" t="s">
        <v>680</v>
      </c>
      <c r="C658" s="4" t="s">
        <v>18</v>
      </c>
      <c r="D658" s="4">
        <v>97</v>
      </c>
      <c r="E658" s="5" t="s">
        <v>9</v>
      </c>
      <c r="F658" s="10">
        <v>45142</v>
      </c>
      <c r="G658" s="4">
        <v>105</v>
      </c>
      <c r="H658" s="25">
        <v>2.9</v>
      </c>
      <c r="I658">
        <f>IF(MONTH(calls[[#This Row],[Date of Call]])&lt;=6,YEAR(calls[[#This Row],[Date of Call]]),YEAR(calls[[#This Row],[Date of Call]])+1)</f>
        <v>2024</v>
      </c>
      <c r="J658" t="str">
        <f>TEXT(calls[[#This Row],[Date of Call]],"DDDD")</f>
        <v>Friday</v>
      </c>
      <c r="K658" t="str">
        <f>_xlfn.IFS(calls[[#This Row],[Duration]]&lt;=10,"Under 10 mins",calls[[#This Row],[Duration]]&lt;=30,"10 to 30 ",calls[[#This Row],[Duration]]&lt;=60,"30 to 60 mins",calls[[#This Row],[Duration]]&lt;=120,"1 to 2 hours",TRUE,"More than 2 hours")</f>
        <v>1 to 2 hours</v>
      </c>
      <c r="L658">
        <f>ROUND(calls[[#This Row],[Satisfaction Rating]],0)</f>
        <v>3</v>
      </c>
    </row>
    <row r="659" spans="2:12" x14ac:dyDescent="0.35">
      <c r="B659" s="24" t="s">
        <v>681</v>
      </c>
      <c r="C659" s="4" t="s">
        <v>14</v>
      </c>
      <c r="D659" s="4">
        <v>144</v>
      </c>
      <c r="E659" s="5" t="s">
        <v>13</v>
      </c>
      <c r="F659" s="10">
        <v>45142</v>
      </c>
      <c r="G659" s="4">
        <v>195</v>
      </c>
      <c r="H659" s="25">
        <v>3.4</v>
      </c>
      <c r="I659">
        <f>IF(MONTH(calls[[#This Row],[Date of Call]])&lt;=6,YEAR(calls[[#This Row],[Date of Call]]),YEAR(calls[[#This Row],[Date of Call]])+1)</f>
        <v>2024</v>
      </c>
      <c r="J659" t="str">
        <f>TEXT(calls[[#This Row],[Date of Call]],"DDDD")</f>
        <v>Friday</v>
      </c>
      <c r="K659" t="str">
        <f>_xlfn.IFS(calls[[#This Row],[Duration]]&lt;=10,"Under 10 mins",calls[[#This Row],[Duration]]&lt;=30,"10 to 30 ",calls[[#This Row],[Duration]]&lt;=60,"30 to 60 mins",calls[[#This Row],[Duration]]&lt;=120,"1 to 2 hours",TRUE,"More than 2 hours")</f>
        <v>More than 2 hours</v>
      </c>
      <c r="L659">
        <f>ROUND(calls[[#This Row],[Satisfaction Rating]],0)</f>
        <v>3</v>
      </c>
    </row>
    <row r="660" spans="2:12" x14ac:dyDescent="0.35">
      <c r="B660" s="24" t="s">
        <v>682</v>
      </c>
      <c r="C660" s="4" t="s">
        <v>23</v>
      </c>
      <c r="D660" s="4">
        <v>56</v>
      </c>
      <c r="E660" s="5" t="s">
        <v>9</v>
      </c>
      <c r="F660" s="10">
        <v>45143</v>
      </c>
      <c r="G660" s="4">
        <v>152</v>
      </c>
      <c r="H660" s="25">
        <v>4.5999999999999996</v>
      </c>
      <c r="I660">
        <f>IF(MONTH(calls[[#This Row],[Date of Call]])&lt;=6,YEAR(calls[[#This Row],[Date of Call]]),YEAR(calls[[#This Row],[Date of Call]])+1)</f>
        <v>2024</v>
      </c>
      <c r="J660" t="str">
        <f>TEXT(calls[[#This Row],[Date of Call]],"DDDD")</f>
        <v>Saturday</v>
      </c>
      <c r="K660" t="str">
        <f>_xlfn.IFS(calls[[#This Row],[Duration]]&lt;=10,"Under 10 mins",calls[[#This Row],[Duration]]&lt;=30,"10 to 30 ",calls[[#This Row],[Duration]]&lt;=60,"30 to 60 mins",calls[[#This Row],[Duration]]&lt;=120,"1 to 2 hours",TRUE,"More than 2 hours")</f>
        <v>30 to 60 mins</v>
      </c>
      <c r="L660">
        <f>ROUND(calls[[#This Row],[Satisfaction Rating]],0)</f>
        <v>5</v>
      </c>
    </row>
    <row r="661" spans="2:12" x14ac:dyDescent="0.35">
      <c r="B661" s="24" t="s">
        <v>683</v>
      </c>
      <c r="C661" s="4" t="s">
        <v>14</v>
      </c>
      <c r="D661" s="4">
        <v>132</v>
      </c>
      <c r="E661" s="5" t="s">
        <v>13</v>
      </c>
      <c r="F661" s="10">
        <v>45144</v>
      </c>
      <c r="G661" s="4">
        <v>195</v>
      </c>
      <c r="H661" s="25">
        <v>4.9000000000000004</v>
      </c>
      <c r="I661">
        <f>IF(MONTH(calls[[#This Row],[Date of Call]])&lt;=6,YEAR(calls[[#This Row],[Date of Call]]),YEAR(calls[[#This Row],[Date of Call]])+1)</f>
        <v>2024</v>
      </c>
      <c r="J661" t="str">
        <f>TEXT(calls[[#This Row],[Date of Call]],"DDDD")</f>
        <v>Sunday</v>
      </c>
      <c r="K661" t="str">
        <f>_xlfn.IFS(calls[[#This Row],[Duration]]&lt;=10,"Under 10 mins",calls[[#This Row],[Duration]]&lt;=30,"10 to 30 ",calls[[#This Row],[Duration]]&lt;=60,"30 to 60 mins",calls[[#This Row],[Duration]]&lt;=120,"1 to 2 hours",TRUE,"More than 2 hours")</f>
        <v>More than 2 hours</v>
      </c>
      <c r="L661">
        <f>ROUND(calls[[#This Row],[Satisfaction Rating]],0)</f>
        <v>5</v>
      </c>
    </row>
    <row r="662" spans="2:12" x14ac:dyDescent="0.35">
      <c r="B662" s="24" t="s">
        <v>684</v>
      </c>
      <c r="C662" s="4" t="s">
        <v>15</v>
      </c>
      <c r="D662" s="4">
        <v>72</v>
      </c>
      <c r="E662" s="5" t="s">
        <v>11</v>
      </c>
      <c r="F662" s="10">
        <v>45144</v>
      </c>
      <c r="G662" s="4">
        <v>70</v>
      </c>
      <c r="H662" s="25">
        <v>3.6</v>
      </c>
      <c r="I662">
        <f>IF(MONTH(calls[[#This Row],[Date of Call]])&lt;=6,YEAR(calls[[#This Row],[Date of Call]]),YEAR(calls[[#This Row],[Date of Call]])+1)</f>
        <v>2024</v>
      </c>
      <c r="J662" t="str">
        <f>TEXT(calls[[#This Row],[Date of Call]],"DDDD")</f>
        <v>Sunday</v>
      </c>
      <c r="K662" t="str">
        <f>_xlfn.IFS(calls[[#This Row],[Duration]]&lt;=10,"Under 10 mins",calls[[#This Row],[Duration]]&lt;=30,"10 to 30 ",calls[[#This Row],[Duration]]&lt;=60,"30 to 60 mins",calls[[#This Row],[Duration]]&lt;=120,"1 to 2 hours",TRUE,"More than 2 hours")</f>
        <v>1 to 2 hours</v>
      </c>
      <c r="L662">
        <f>ROUND(calls[[#This Row],[Satisfaction Rating]],0)</f>
        <v>4</v>
      </c>
    </row>
    <row r="663" spans="2:12" x14ac:dyDescent="0.35">
      <c r="B663" s="24" t="s">
        <v>685</v>
      </c>
      <c r="C663" s="4" t="s">
        <v>16</v>
      </c>
      <c r="D663" s="4">
        <v>18</v>
      </c>
      <c r="E663" s="5" t="s">
        <v>11</v>
      </c>
      <c r="F663" s="10">
        <v>45144</v>
      </c>
      <c r="G663" s="4">
        <v>22</v>
      </c>
      <c r="H663" s="25">
        <v>3.5</v>
      </c>
      <c r="I663">
        <f>IF(MONTH(calls[[#This Row],[Date of Call]])&lt;=6,YEAR(calls[[#This Row],[Date of Call]]),YEAR(calls[[#This Row],[Date of Call]])+1)</f>
        <v>2024</v>
      </c>
      <c r="J663" t="str">
        <f>TEXT(calls[[#This Row],[Date of Call]],"DDDD")</f>
        <v>Sunday</v>
      </c>
      <c r="K663" t="str">
        <f>_xlfn.IFS(calls[[#This Row],[Duration]]&lt;=10,"Under 10 mins",calls[[#This Row],[Duration]]&lt;=30,"10 to 30 ",calls[[#This Row],[Duration]]&lt;=60,"30 to 60 mins",calls[[#This Row],[Duration]]&lt;=120,"1 to 2 hours",TRUE,"More than 2 hours")</f>
        <v xml:space="preserve">10 to 30 </v>
      </c>
      <c r="L663">
        <f>ROUND(calls[[#This Row],[Satisfaction Rating]],0)</f>
        <v>4</v>
      </c>
    </row>
    <row r="664" spans="2:12" x14ac:dyDescent="0.35">
      <c r="B664" s="24" t="s">
        <v>686</v>
      </c>
      <c r="C664" s="4" t="s">
        <v>8</v>
      </c>
      <c r="D664" s="4">
        <v>115</v>
      </c>
      <c r="E664" s="5" t="s">
        <v>6</v>
      </c>
      <c r="F664" s="10">
        <v>45145</v>
      </c>
      <c r="G664" s="4">
        <v>40</v>
      </c>
      <c r="H664" s="25">
        <v>3.3</v>
      </c>
      <c r="I664">
        <f>IF(MONTH(calls[[#This Row],[Date of Call]])&lt;=6,YEAR(calls[[#This Row],[Date of Call]]),YEAR(calls[[#This Row],[Date of Call]])+1)</f>
        <v>2024</v>
      </c>
      <c r="J664" t="str">
        <f>TEXT(calls[[#This Row],[Date of Call]],"DDDD")</f>
        <v>Monday</v>
      </c>
      <c r="K664" t="str">
        <f>_xlfn.IFS(calls[[#This Row],[Duration]]&lt;=10,"Under 10 mins",calls[[#This Row],[Duration]]&lt;=30,"10 to 30 ",calls[[#This Row],[Duration]]&lt;=60,"30 to 60 mins",calls[[#This Row],[Duration]]&lt;=120,"1 to 2 hours",TRUE,"More than 2 hours")</f>
        <v>1 to 2 hours</v>
      </c>
      <c r="L664">
        <f>ROUND(calls[[#This Row],[Satisfaction Rating]],0)</f>
        <v>3</v>
      </c>
    </row>
    <row r="665" spans="2:12" x14ac:dyDescent="0.35">
      <c r="B665" s="24" t="s">
        <v>687</v>
      </c>
      <c r="C665" s="4" t="s">
        <v>8</v>
      </c>
      <c r="D665" s="4">
        <v>124</v>
      </c>
      <c r="E665" s="5" t="s">
        <v>9</v>
      </c>
      <c r="F665" s="10">
        <v>45146</v>
      </c>
      <c r="G665" s="4">
        <v>54</v>
      </c>
      <c r="H665" s="25">
        <v>3.8</v>
      </c>
      <c r="I665">
        <f>IF(MONTH(calls[[#This Row],[Date of Call]])&lt;=6,YEAR(calls[[#This Row],[Date of Call]]),YEAR(calls[[#This Row],[Date of Call]])+1)</f>
        <v>2024</v>
      </c>
      <c r="J665" t="str">
        <f>TEXT(calls[[#This Row],[Date of Call]],"DDDD")</f>
        <v>Tuesday</v>
      </c>
      <c r="K665" t="str">
        <f>_xlfn.IFS(calls[[#This Row],[Duration]]&lt;=10,"Under 10 mins",calls[[#This Row],[Duration]]&lt;=30,"10 to 30 ",calls[[#This Row],[Duration]]&lt;=60,"30 to 60 mins",calls[[#This Row],[Duration]]&lt;=120,"1 to 2 hours",TRUE,"More than 2 hours")</f>
        <v>More than 2 hours</v>
      </c>
      <c r="L665">
        <f>ROUND(calls[[#This Row],[Satisfaction Rating]],0)</f>
        <v>4</v>
      </c>
    </row>
    <row r="666" spans="2:12" x14ac:dyDescent="0.35">
      <c r="B666" s="24" t="s">
        <v>688</v>
      </c>
      <c r="C666" s="4" t="s">
        <v>12</v>
      </c>
      <c r="D666" s="4">
        <v>130</v>
      </c>
      <c r="E666" s="5" t="s">
        <v>9</v>
      </c>
      <c r="F666" s="10">
        <v>45146</v>
      </c>
      <c r="G666" s="4">
        <v>60</v>
      </c>
      <c r="H666" s="25">
        <v>2.5</v>
      </c>
      <c r="I666">
        <f>IF(MONTH(calls[[#This Row],[Date of Call]])&lt;=6,YEAR(calls[[#This Row],[Date of Call]]),YEAR(calls[[#This Row],[Date of Call]])+1)</f>
        <v>2024</v>
      </c>
      <c r="J666" t="str">
        <f>TEXT(calls[[#This Row],[Date of Call]],"DDDD")</f>
        <v>Tuesday</v>
      </c>
      <c r="K666" t="str">
        <f>_xlfn.IFS(calls[[#This Row],[Duration]]&lt;=10,"Under 10 mins",calls[[#This Row],[Duration]]&lt;=30,"10 to 30 ",calls[[#This Row],[Duration]]&lt;=60,"30 to 60 mins",calls[[#This Row],[Duration]]&lt;=120,"1 to 2 hours",TRUE,"More than 2 hours")</f>
        <v>More than 2 hours</v>
      </c>
      <c r="L666">
        <f>ROUND(calls[[#This Row],[Satisfaction Rating]],0)</f>
        <v>3</v>
      </c>
    </row>
    <row r="667" spans="2:12" x14ac:dyDescent="0.35">
      <c r="B667" s="24" t="s">
        <v>689</v>
      </c>
      <c r="C667" s="4" t="s">
        <v>19</v>
      </c>
      <c r="D667" s="4">
        <v>120</v>
      </c>
      <c r="E667" s="5" t="s">
        <v>10</v>
      </c>
      <c r="F667" s="10">
        <v>45148</v>
      </c>
      <c r="G667" s="4">
        <v>58</v>
      </c>
      <c r="H667" s="25">
        <v>4.5999999999999996</v>
      </c>
      <c r="I667">
        <f>IF(MONTH(calls[[#This Row],[Date of Call]])&lt;=6,YEAR(calls[[#This Row],[Date of Call]]),YEAR(calls[[#This Row],[Date of Call]])+1)</f>
        <v>2024</v>
      </c>
      <c r="J667" t="str">
        <f>TEXT(calls[[#This Row],[Date of Call]],"DDDD")</f>
        <v>Thursday</v>
      </c>
      <c r="K667" t="str">
        <f>_xlfn.IFS(calls[[#This Row],[Duration]]&lt;=10,"Under 10 mins",calls[[#This Row],[Duration]]&lt;=30,"10 to 30 ",calls[[#This Row],[Duration]]&lt;=60,"30 to 60 mins",calls[[#This Row],[Duration]]&lt;=120,"1 to 2 hours",TRUE,"More than 2 hours")</f>
        <v>1 to 2 hours</v>
      </c>
      <c r="L667">
        <f>ROUND(calls[[#This Row],[Satisfaction Rating]],0)</f>
        <v>5</v>
      </c>
    </row>
    <row r="668" spans="2:12" x14ac:dyDescent="0.35">
      <c r="B668" s="24" t="s">
        <v>690</v>
      </c>
      <c r="C668" s="4" t="s">
        <v>18</v>
      </c>
      <c r="D668" s="4">
        <v>75</v>
      </c>
      <c r="E668" s="5" t="s">
        <v>6</v>
      </c>
      <c r="F668" s="10">
        <v>45148</v>
      </c>
      <c r="G668" s="4">
        <v>220</v>
      </c>
      <c r="H668" s="25">
        <v>4.7</v>
      </c>
      <c r="I668">
        <f>IF(MONTH(calls[[#This Row],[Date of Call]])&lt;=6,YEAR(calls[[#This Row],[Date of Call]]),YEAR(calls[[#This Row],[Date of Call]])+1)</f>
        <v>2024</v>
      </c>
      <c r="J668" t="str">
        <f>TEXT(calls[[#This Row],[Date of Call]],"DDDD")</f>
        <v>Thursday</v>
      </c>
      <c r="K668" t="str">
        <f>_xlfn.IFS(calls[[#This Row],[Duration]]&lt;=10,"Under 10 mins",calls[[#This Row],[Duration]]&lt;=30,"10 to 30 ",calls[[#This Row],[Duration]]&lt;=60,"30 to 60 mins",calls[[#This Row],[Duration]]&lt;=120,"1 to 2 hours",TRUE,"More than 2 hours")</f>
        <v>1 to 2 hours</v>
      </c>
      <c r="L668">
        <f>ROUND(calls[[#This Row],[Satisfaction Rating]],0)</f>
        <v>5</v>
      </c>
    </row>
    <row r="669" spans="2:12" x14ac:dyDescent="0.35">
      <c r="B669" s="24" t="s">
        <v>691</v>
      </c>
      <c r="C669" s="4" t="s">
        <v>20</v>
      </c>
      <c r="D669" s="4">
        <v>63</v>
      </c>
      <c r="E669" s="5" t="s">
        <v>6</v>
      </c>
      <c r="F669" s="10">
        <v>45148</v>
      </c>
      <c r="G669" s="4">
        <v>27</v>
      </c>
      <c r="H669" s="25">
        <v>3.6</v>
      </c>
      <c r="I669">
        <f>IF(MONTH(calls[[#This Row],[Date of Call]])&lt;=6,YEAR(calls[[#This Row],[Date of Call]]),YEAR(calls[[#This Row],[Date of Call]])+1)</f>
        <v>2024</v>
      </c>
      <c r="J669" t="str">
        <f>TEXT(calls[[#This Row],[Date of Call]],"DDDD")</f>
        <v>Thursday</v>
      </c>
      <c r="K669" t="str">
        <f>_xlfn.IFS(calls[[#This Row],[Duration]]&lt;=10,"Under 10 mins",calls[[#This Row],[Duration]]&lt;=30,"10 to 30 ",calls[[#This Row],[Duration]]&lt;=60,"30 to 60 mins",calls[[#This Row],[Duration]]&lt;=120,"1 to 2 hours",TRUE,"More than 2 hours")</f>
        <v>1 to 2 hours</v>
      </c>
      <c r="L669">
        <f>ROUND(calls[[#This Row],[Satisfaction Rating]],0)</f>
        <v>4</v>
      </c>
    </row>
    <row r="670" spans="2:12" x14ac:dyDescent="0.35">
      <c r="B670" s="24" t="s">
        <v>692</v>
      </c>
      <c r="C670" s="4" t="s">
        <v>14</v>
      </c>
      <c r="D670" s="4">
        <v>74</v>
      </c>
      <c r="E670" s="5" t="s">
        <v>6</v>
      </c>
      <c r="F670" s="10">
        <v>45150</v>
      </c>
      <c r="G670" s="4">
        <v>26</v>
      </c>
      <c r="H670" s="25">
        <v>4.3</v>
      </c>
      <c r="I670">
        <f>IF(MONTH(calls[[#This Row],[Date of Call]])&lt;=6,YEAR(calls[[#This Row],[Date of Call]]),YEAR(calls[[#This Row],[Date of Call]])+1)</f>
        <v>2024</v>
      </c>
      <c r="J670" t="str">
        <f>TEXT(calls[[#This Row],[Date of Call]],"DDDD")</f>
        <v>Saturday</v>
      </c>
      <c r="K670" t="str">
        <f>_xlfn.IFS(calls[[#This Row],[Duration]]&lt;=10,"Under 10 mins",calls[[#This Row],[Duration]]&lt;=30,"10 to 30 ",calls[[#This Row],[Duration]]&lt;=60,"30 to 60 mins",calls[[#This Row],[Duration]]&lt;=120,"1 to 2 hours",TRUE,"More than 2 hours")</f>
        <v>1 to 2 hours</v>
      </c>
      <c r="L670">
        <f>ROUND(calls[[#This Row],[Satisfaction Rating]],0)</f>
        <v>4</v>
      </c>
    </row>
    <row r="671" spans="2:12" x14ac:dyDescent="0.35">
      <c r="B671" s="24" t="s">
        <v>693</v>
      </c>
      <c r="C671" s="4" t="s">
        <v>7</v>
      </c>
      <c r="D671" s="4">
        <v>134</v>
      </c>
      <c r="E671" s="5" t="s">
        <v>13</v>
      </c>
      <c r="F671" s="10">
        <v>45151</v>
      </c>
      <c r="G671" s="4">
        <v>160</v>
      </c>
      <c r="H671" s="25">
        <v>4.7</v>
      </c>
      <c r="I671">
        <f>IF(MONTH(calls[[#This Row],[Date of Call]])&lt;=6,YEAR(calls[[#This Row],[Date of Call]]),YEAR(calls[[#This Row],[Date of Call]])+1)</f>
        <v>2024</v>
      </c>
      <c r="J671" t="str">
        <f>TEXT(calls[[#This Row],[Date of Call]],"DDDD")</f>
        <v>Sunday</v>
      </c>
      <c r="K671" t="str">
        <f>_xlfn.IFS(calls[[#This Row],[Duration]]&lt;=10,"Under 10 mins",calls[[#This Row],[Duration]]&lt;=30,"10 to 30 ",calls[[#This Row],[Duration]]&lt;=60,"30 to 60 mins",calls[[#This Row],[Duration]]&lt;=120,"1 to 2 hours",TRUE,"More than 2 hours")</f>
        <v>More than 2 hours</v>
      </c>
      <c r="L671">
        <f>ROUND(calls[[#This Row],[Satisfaction Rating]],0)</f>
        <v>5</v>
      </c>
    </row>
    <row r="672" spans="2:12" x14ac:dyDescent="0.35">
      <c r="B672" s="24" t="s">
        <v>694</v>
      </c>
      <c r="C672" s="4" t="s">
        <v>16</v>
      </c>
      <c r="D672" s="4">
        <v>103</v>
      </c>
      <c r="E672" s="5" t="s">
        <v>9</v>
      </c>
      <c r="F672" s="10">
        <v>45151</v>
      </c>
      <c r="G672" s="4">
        <v>200</v>
      </c>
      <c r="H672" s="25">
        <v>4.9000000000000004</v>
      </c>
      <c r="I672">
        <f>IF(MONTH(calls[[#This Row],[Date of Call]])&lt;=6,YEAR(calls[[#This Row],[Date of Call]]),YEAR(calls[[#This Row],[Date of Call]])+1)</f>
        <v>2024</v>
      </c>
      <c r="J672" t="str">
        <f>TEXT(calls[[#This Row],[Date of Call]],"DDDD")</f>
        <v>Sunday</v>
      </c>
      <c r="K672" t="str">
        <f>_xlfn.IFS(calls[[#This Row],[Duration]]&lt;=10,"Under 10 mins",calls[[#This Row],[Duration]]&lt;=30,"10 to 30 ",calls[[#This Row],[Duration]]&lt;=60,"30 to 60 mins",calls[[#This Row],[Duration]]&lt;=120,"1 to 2 hours",TRUE,"More than 2 hours")</f>
        <v>1 to 2 hours</v>
      </c>
      <c r="L672">
        <f>ROUND(calls[[#This Row],[Satisfaction Rating]],0)</f>
        <v>5</v>
      </c>
    </row>
    <row r="673" spans="2:12" x14ac:dyDescent="0.35">
      <c r="B673" s="24" t="s">
        <v>695</v>
      </c>
      <c r="C673" s="4" t="s">
        <v>16</v>
      </c>
      <c r="D673" s="4">
        <v>155</v>
      </c>
      <c r="E673" s="5" t="s">
        <v>10</v>
      </c>
      <c r="F673" s="10">
        <v>45154</v>
      </c>
      <c r="G673" s="4">
        <v>135</v>
      </c>
      <c r="H673" s="25">
        <v>4.9000000000000004</v>
      </c>
      <c r="I673">
        <f>IF(MONTH(calls[[#This Row],[Date of Call]])&lt;=6,YEAR(calls[[#This Row],[Date of Call]]),YEAR(calls[[#This Row],[Date of Call]])+1)</f>
        <v>2024</v>
      </c>
      <c r="J673" t="str">
        <f>TEXT(calls[[#This Row],[Date of Call]],"DDDD")</f>
        <v>Wednesday</v>
      </c>
      <c r="K673" t="str">
        <f>_xlfn.IFS(calls[[#This Row],[Duration]]&lt;=10,"Under 10 mins",calls[[#This Row],[Duration]]&lt;=30,"10 to 30 ",calls[[#This Row],[Duration]]&lt;=60,"30 to 60 mins",calls[[#This Row],[Duration]]&lt;=120,"1 to 2 hours",TRUE,"More than 2 hours")</f>
        <v>More than 2 hours</v>
      </c>
      <c r="L673">
        <f>ROUND(calls[[#This Row],[Satisfaction Rating]],0)</f>
        <v>5</v>
      </c>
    </row>
    <row r="674" spans="2:12" x14ac:dyDescent="0.35">
      <c r="B674" s="24" t="s">
        <v>696</v>
      </c>
      <c r="C674" s="4" t="s">
        <v>20</v>
      </c>
      <c r="D674" s="4">
        <v>128</v>
      </c>
      <c r="E674" s="5" t="s">
        <v>9</v>
      </c>
      <c r="F674" s="10">
        <v>45155</v>
      </c>
      <c r="G674" s="4">
        <v>22</v>
      </c>
      <c r="H674" s="25">
        <v>1.9</v>
      </c>
      <c r="I674">
        <f>IF(MONTH(calls[[#This Row],[Date of Call]])&lt;=6,YEAR(calls[[#This Row],[Date of Call]]),YEAR(calls[[#This Row],[Date of Call]])+1)</f>
        <v>2024</v>
      </c>
      <c r="J674" t="str">
        <f>TEXT(calls[[#This Row],[Date of Call]],"DDDD")</f>
        <v>Thursday</v>
      </c>
      <c r="K674" t="str">
        <f>_xlfn.IFS(calls[[#This Row],[Duration]]&lt;=10,"Under 10 mins",calls[[#This Row],[Duration]]&lt;=30,"10 to 30 ",calls[[#This Row],[Duration]]&lt;=60,"30 to 60 mins",calls[[#This Row],[Duration]]&lt;=120,"1 to 2 hours",TRUE,"More than 2 hours")</f>
        <v>More than 2 hours</v>
      </c>
      <c r="L674">
        <f>ROUND(calls[[#This Row],[Satisfaction Rating]],0)</f>
        <v>2</v>
      </c>
    </row>
    <row r="675" spans="2:12" x14ac:dyDescent="0.35">
      <c r="B675" s="24" t="s">
        <v>697</v>
      </c>
      <c r="C675" s="4" t="s">
        <v>18</v>
      </c>
      <c r="D675" s="4">
        <v>89</v>
      </c>
      <c r="E675" s="5" t="s">
        <v>13</v>
      </c>
      <c r="F675" s="10">
        <v>45156</v>
      </c>
      <c r="G675" s="4">
        <v>164</v>
      </c>
      <c r="H675" s="25">
        <v>4.5</v>
      </c>
      <c r="I675">
        <f>IF(MONTH(calls[[#This Row],[Date of Call]])&lt;=6,YEAR(calls[[#This Row],[Date of Call]]),YEAR(calls[[#This Row],[Date of Call]])+1)</f>
        <v>2024</v>
      </c>
      <c r="J675" t="str">
        <f>TEXT(calls[[#This Row],[Date of Call]],"DDDD")</f>
        <v>Friday</v>
      </c>
      <c r="K675" t="str">
        <f>_xlfn.IFS(calls[[#This Row],[Duration]]&lt;=10,"Under 10 mins",calls[[#This Row],[Duration]]&lt;=30,"10 to 30 ",calls[[#This Row],[Duration]]&lt;=60,"30 to 60 mins",calls[[#This Row],[Duration]]&lt;=120,"1 to 2 hours",TRUE,"More than 2 hours")</f>
        <v>1 to 2 hours</v>
      </c>
      <c r="L675">
        <f>ROUND(calls[[#This Row],[Satisfaction Rating]],0)</f>
        <v>5</v>
      </c>
    </row>
    <row r="676" spans="2:12" x14ac:dyDescent="0.35">
      <c r="B676" s="24" t="s">
        <v>698</v>
      </c>
      <c r="C676" s="4" t="s">
        <v>8</v>
      </c>
      <c r="D676" s="4">
        <v>81</v>
      </c>
      <c r="E676" s="5" t="s">
        <v>10</v>
      </c>
      <c r="F676" s="10">
        <v>45156</v>
      </c>
      <c r="G676" s="4">
        <v>21</v>
      </c>
      <c r="H676" s="25">
        <v>4.9000000000000004</v>
      </c>
      <c r="I676">
        <f>IF(MONTH(calls[[#This Row],[Date of Call]])&lt;=6,YEAR(calls[[#This Row],[Date of Call]]),YEAR(calls[[#This Row],[Date of Call]])+1)</f>
        <v>2024</v>
      </c>
      <c r="J676" t="str">
        <f>TEXT(calls[[#This Row],[Date of Call]],"DDDD")</f>
        <v>Friday</v>
      </c>
      <c r="K676" t="str">
        <f>_xlfn.IFS(calls[[#This Row],[Duration]]&lt;=10,"Under 10 mins",calls[[#This Row],[Duration]]&lt;=30,"10 to 30 ",calls[[#This Row],[Duration]]&lt;=60,"30 to 60 mins",calls[[#This Row],[Duration]]&lt;=120,"1 to 2 hours",TRUE,"More than 2 hours")</f>
        <v>1 to 2 hours</v>
      </c>
      <c r="L676">
        <f>ROUND(calls[[#This Row],[Satisfaction Rating]],0)</f>
        <v>5</v>
      </c>
    </row>
    <row r="677" spans="2:12" x14ac:dyDescent="0.35">
      <c r="B677" s="24" t="s">
        <v>699</v>
      </c>
      <c r="C677" s="4" t="s">
        <v>18</v>
      </c>
      <c r="D677" s="4">
        <v>66</v>
      </c>
      <c r="E677" s="5" t="s">
        <v>13</v>
      </c>
      <c r="F677" s="10">
        <v>45157</v>
      </c>
      <c r="G677" s="4">
        <v>120</v>
      </c>
      <c r="H677" s="25">
        <v>4.5</v>
      </c>
      <c r="I677">
        <f>IF(MONTH(calls[[#This Row],[Date of Call]])&lt;=6,YEAR(calls[[#This Row],[Date of Call]]),YEAR(calls[[#This Row],[Date of Call]])+1)</f>
        <v>2024</v>
      </c>
      <c r="J677" t="str">
        <f>TEXT(calls[[#This Row],[Date of Call]],"DDDD")</f>
        <v>Saturday</v>
      </c>
      <c r="K677" t="str">
        <f>_xlfn.IFS(calls[[#This Row],[Duration]]&lt;=10,"Under 10 mins",calls[[#This Row],[Duration]]&lt;=30,"10 to 30 ",calls[[#This Row],[Duration]]&lt;=60,"30 to 60 mins",calls[[#This Row],[Duration]]&lt;=120,"1 to 2 hours",TRUE,"More than 2 hours")</f>
        <v>1 to 2 hours</v>
      </c>
      <c r="L677">
        <f>ROUND(calls[[#This Row],[Satisfaction Rating]],0)</f>
        <v>5</v>
      </c>
    </row>
    <row r="678" spans="2:12" x14ac:dyDescent="0.35">
      <c r="B678" s="24" t="s">
        <v>700</v>
      </c>
      <c r="C678" s="4" t="s">
        <v>15</v>
      </c>
      <c r="D678" s="4">
        <v>61</v>
      </c>
      <c r="E678" s="5" t="s">
        <v>11</v>
      </c>
      <c r="F678" s="10">
        <v>45157</v>
      </c>
      <c r="G678" s="4">
        <v>93</v>
      </c>
      <c r="H678" s="25">
        <v>2.7</v>
      </c>
      <c r="I678">
        <f>IF(MONTH(calls[[#This Row],[Date of Call]])&lt;=6,YEAR(calls[[#This Row],[Date of Call]]),YEAR(calls[[#This Row],[Date of Call]])+1)</f>
        <v>2024</v>
      </c>
      <c r="J678" t="str">
        <f>TEXT(calls[[#This Row],[Date of Call]],"DDDD")</f>
        <v>Saturday</v>
      </c>
      <c r="K678" t="str">
        <f>_xlfn.IFS(calls[[#This Row],[Duration]]&lt;=10,"Under 10 mins",calls[[#This Row],[Duration]]&lt;=30,"10 to 30 ",calls[[#This Row],[Duration]]&lt;=60,"30 to 60 mins",calls[[#This Row],[Duration]]&lt;=120,"1 to 2 hours",TRUE,"More than 2 hours")</f>
        <v>1 to 2 hours</v>
      </c>
      <c r="L678">
        <f>ROUND(calls[[#This Row],[Satisfaction Rating]],0)</f>
        <v>3</v>
      </c>
    </row>
    <row r="679" spans="2:12" x14ac:dyDescent="0.35">
      <c r="B679" s="24" t="s">
        <v>701</v>
      </c>
      <c r="C679" s="4" t="s">
        <v>8</v>
      </c>
      <c r="D679" s="4">
        <v>128</v>
      </c>
      <c r="E679" s="5" t="s">
        <v>11</v>
      </c>
      <c r="F679" s="10">
        <v>45157</v>
      </c>
      <c r="G679" s="4">
        <v>135</v>
      </c>
      <c r="H679" s="25">
        <v>2.1</v>
      </c>
      <c r="I679">
        <f>IF(MONTH(calls[[#This Row],[Date of Call]])&lt;=6,YEAR(calls[[#This Row],[Date of Call]]),YEAR(calls[[#This Row],[Date of Call]])+1)</f>
        <v>2024</v>
      </c>
      <c r="J679" t="str">
        <f>TEXT(calls[[#This Row],[Date of Call]],"DDDD")</f>
        <v>Saturday</v>
      </c>
      <c r="K679" t="str">
        <f>_xlfn.IFS(calls[[#This Row],[Duration]]&lt;=10,"Under 10 mins",calls[[#This Row],[Duration]]&lt;=30,"10 to 30 ",calls[[#This Row],[Duration]]&lt;=60,"30 to 60 mins",calls[[#This Row],[Duration]]&lt;=120,"1 to 2 hours",TRUE,"More than 2 hours")</f>
        <v>More than 2 hours</v>
      </c>
      <c r="L679">
        <f>ROUND(calls[[#This Row],[Satisfaction Rating]],0)</f>
        <v>2</v>
      </c>
    </row>
    <row r="680" spans="2:12" x14ac:dyDescent="0.35">
      <c r="B680" s="24" t="s">
        <v>702</v>
      </c>
      <c r="C680" s="4" t="s">
        <v>16</v>
      </c>
      <c r="D680" s="4">
        <v>30</v>
      </c>
      <c r="E680" s="5" t="s">
        <v>10</v>
      </c>
      <c r="F680" s="10">
        <v>45157</v>
      </c>
      <c r="G680" s="4">
        <v>210</v>
      </c>
      <c r="H680" s="25">
        <v>4.2</v>
      </c>
      <c r="I680">
        <f>IF(MONTH(calls[[#This Row],[Date of Call]])&lt;=6,YEAR(calls[[#This Row],[Date of Call]]),YEAR(calls[[#This Row],[Date of Call]])+1)</f>
        <v>2024</v>
      </c>
      <c r="J680" t="str">
        <f>TEXT(calls[[#This Row],[Date of Call]],"DDDD")</f>
        <v>Saturday</v>
      </c>
      <c r="K680" t="str">
        <f>_xlfn.IFS(calls[[#This Row],[Duration]]&lt;=10,"Under 10 mins",calls[[#This Row],[Duration]]&lt;=30,"10 to 30 ",calls[[#This Row],[Duration]]&lt;=60,"30 to 60 mins",calls[[#This Row],[Duration]]&lt;=120,"1 to 2 hours",TRUE,"More than 2 hours")</f>
        <v xml:space="preserve">10 to 30 </v>
      </c>
      <c r="L680">
        <f>ROUND(calls[[#This Row],[Satisfaction Rating]],0)</f>
        <v>4</v>
      </c>
    </row>
    <row r="681" spans="2:12" x14ac:dyDescent="0.35">
      <c r="B681" s="24" t="s">
        <v>703</v>
      </c>
      <c r="C681" s="4" t="s">
        <v>5</v>
      </c>
      <c r="D681" s="4">
        <v>63</v>
      </c>
      <c r="E681" s="5" t="s">
        <v>11</v>
      </c>
      <c r="F681" s="10">
        <v>45158</v>
      </c>
      <c r="G681" s="4">
        <v>29</v>
      </c>
      <c r="H681" s="25">
        <v>4.7</v>
      </c>
      <c r="I681">
        <f>IF(MONTH(calls[[#This Row],[Date of Call]])&lt;=6,YEAR(calls[[#This Row],[Date of Call]]),YEAR(calls[[#This Row],[Date of Call]])+1)</f>
        <v>2024</v>
      </c>
      <c r="J681" t="str">
        <f>TEXT(calls[[#This Row],[Date of Call]],"DDDD")</f>
        <v>Sunday</v>
      </c>
      <c r="K681" t="str">
        <f>_xlfn.IFS(calls[[#This Row],[Duration]]&lt;=10,"Under 10 mins",calls[[#This Row],[Duration]]&lt;=30,"10 to 30 ",calls[[#This Row],[Duration]]&lt;=60,"30 to 60 mins",calls[[#This Row],[Duration]]&lt;=120,"1 to 2 hours",TRUE,"More than 2 hours")</f>
        <v>1 to 2 hours</v>
      </c>
      <c r="L681">
        <f>ROUND(calls[[#This Row],[Satisfaction Rating]],0)</f>
        <v>5</v>
      </c>
    </row>
    <row r="682" spans="2:12" x14ac:dyDescent="0.35">
      <c r="B682" s="24" t="s">
        <v>704</v>
      </c>
      <c r="C682" s="4" t="s">
        <v>24</v>
      </c>
      <c r="D682" s="4">
        <v>64</v>
      </c>
      <c r="E682" s="5" t="s">
        <v>6</v>
      </c>
      <c r="F682" s="10">
        <v>45158</v>
      </c>
      <c r="G682" s="4">
        <v>111</v>
      </c>
      <c r="H682" s="25">
        <v>3.9</v>
      </c>
      <c r="I682">
        <f>IF(MONTH(calls[[#This Row],[Date of Call]])&lt;=6,YEAR(calls[[#This Row],[Date of Call]]),YEAR(calls[[#This Row],[Date of Call]])+1)</f>
        <v>2024</v>
      </c>
      <c r="J682" t="str">
        <f>TEXT(calls[[#This Row],[Date of Call]],"DDDD")</f>
        <v>Sunday</v>
      </c>
      <c r="K682" t="str">
        <f>_xlfn.IFS(calls[[#This Row],[Duration]]&lt;=10,"Under 10 mins",calls[[#This Row],[Duration]]&lt;=30,"10 to 30 ",calls[[#This Row],[Duration]]&lt;=60,"30 to 60 mins",calls[[#This Row],[Duration]]&lt;=120,"1 to 2 hours",TRUE,"More than 2 hours")</f>
        <v>1 to 2 hours</v>
      </c>
      <c r="L682">
        <f>ROUND(calls[[#This Row],[Satisfaction Rating]],0)</f>
        <v>4</v>
      </c>
    </row>
    <row r="683" spans="2:12" x14ac:dyDescent="0.35">
      <c r="B683" s="24" t="s">
        <v>705</v>
      </c>
      <c r="C683" s="4" t="s">
        <v>21</v>
      </c>
      <c r="D683" s="4">
        <v>151</v>
      </c>
      <c r="E683" s="5" t="s">
        <v>9</v>
      </c>
      <c r="F683" s="10">
        <v>45159</v>
      </c>
      <c r="G683" s="4">
        <v>63</v>
      </c>
      <c r="H683" s="25">
        <v>4.0999999999999996</v>
      </c>
      <c r="I683">
        <f>IF(MONTH(calls[[#This Row],[Date of Call]])&lt;=6,YEAR(calls[[#This Row],[Date of Call]]),YEAR(calls[[#This Row],[Date of Call]])+1)</f>
        <v>2024</v>
      </c>
      <c r="J683" t="str">
        <f>TEXT(calls[[#This Row],[Date of Call]],"DDDD")</f>
        <v>Monday</v>
      </c>
      <c r="K683" t="str">
        <f>_xlfn.IFS(calls[[#This Row],[Duration]]&lt;=10,"Under 10 mins",calls[[#This Row],[Duration]]&lt;=30,"10 to 30 ",calls[[#This Row],[Duration]]&lt;=60,"30 to 60 mins",calls[[#This Row],[Duration]]&lt;=120,"1 to 2 hours",TRUE,"More than 2 hours")</f>
        <v>More than 2 hours</v>
      </c>
      <c r="L683">
        <f>ROUND(calls[[#This Row],[Satisfaction Rating]],0)</f>
        <v>4</v>
      </c>
    </row>
    <row r="684" spans="2:12" x14ac:dyDescent="0.35">
      <c r="B684" s="24" t="s">
        <v>706</v>
      </c>
      <c r="C684" s="4" t="s">
        <v>17</v>
      </c>
      <c r="D684" s="4">
        <v>116</v>
      </c>
      <c r="E684" s="5" t="s">
        <v>13</v>
      </c>
      <c r="F684" s="10">
        <v>45159</v>
      </c>
      <c r="G684" s="4">
        <v>44</v>
      </c>
      <c r="H684" s="25">
        <v>3.8</v>
      </c>
      <c r="I684">
        <f>IF(MONTH(calls[[#This Row],[Date of Call]])&lt;=6,YEAR(calls[[#This Row],[Date of Call]]),YEAR(calls[[#This Row],[Date of Call]])+1)</f>
        <v>2024</v>
      </c>
      <c r="J684" t="str">
        <f>TEXT(calls[[#This Row],[Date of Call]],"DDDD")</f>
        <v>Monday</v>
      </c>
      <c r="K684" t="str">
        <f>_xlfn.IFS(calls[[#This Row],[Duration]]&lt;=10,"Under 10 mins",calls[[#This Row],[Duration]]&lt;=30,"10 to 30 ",calls[[#This Row],[Duration]]&lt;=60,"30 to 60 mins",calls[[#This Row],[Duration]]&lt;=120,"1 to 2 hours",TRUE,"More than 2 hours")</f>
        <v>1 to 2 hours</v>
      </c>
      <c r="L684">
        <f>ROUND(calls[[#This Row],[Satisfaction Rating]],0)</f>
        <v>4</v>
      </c>
    </row>
    <row r="685" spans="2:12" x14ac:dyDescent="0.35">
      <c r="B685" s="24" t="s">
        <v>707</v>
      </c>
      <c r="C685" s="4" t="s">
        <v>21</v>
      </c>
      <c r="D685" s="4">
        <v>111</v>
      </c>
      <c r="E685" s="5" t="s">
        <v>13</v>
      </c>
      <c r="F685" s="10">
        <v>45161</v>
      </c>
      <c r="G685" s="4">
        <v>120</v>
      </c>
      <c r="H685" s="25">
        <v>1.8</v>
      </c>
      <c r="I685">
        <f>IF(MONTH(calls[[#This Row],[Date of Call]])&lt;=6,YEAR(calls[[#This Row],[Date of Call]]),YEAR(calls[[#This Row],[Date of Call]])+1)</f>
        <v>2024</v>
      </c>
      <c r="J685" t="str">
        <f>TEXT(calls[[#This Row],[Date of Call]],"DDDD")</f>
        <v>Wednesday</v>
      </c>
      <c r="K685" t="str">
        <f>_xlfn.IFS(calls[[#This Row],[Duration]]&lt;=10,"Under 10 mins",calls[[#This Row],[Duration]]&lt;=30,"10 to 30 ",calls[[#This Row],[Duration]]&lt;=60,"30 to 60 mins",calls[[#This Row],[Duration]]&lt;=120,"1 to 2 hours",TRUE,"More than 2 hours")</f>
        <v>1 to 2 hours</v>
      </c>
      <c r="L685">
        <f>ROUND(calls[[#This Row],[Satisfaction Rating]],0)</f>
        <v>2</v>
      </c>
    </row>
    <row r="686" spans="2:12" x14ac:dyDescent="0.35">
      <c r="B686" s="24" t="s">
        <v>708</v>
      </c>
      <c r="C686" s="4" t="s">
        <v>8</v>
      </c>
      <c r="D686" s="4">
        <v>15</v>
      </c>
      <c r="E686" s="5" t="s">
        <v>13</v>
      </c>
      <c r="F686" s="10">
        <v>45161</v>
      </c>
      <c r="G686" s="4">
        <v>120</v>
      </c>
      <c r="H686" s="25">
        <v>4.0999999999999996</v>
      </c>
      <c r="I686">
        <f>IF(MONTH(calls[[#This Row],[Date of Call]])&lt;=6,YEAR(calls[[#This Row],[Date of Call]]),YEAR(calls[[#This Row],[Date of Call]])+1)</f>
        <v>2024</v>
      </c>
      <c r="J686" t="str">
        <f>TEXT(calls[[#This Row],[Date of Call]],"DDDD")</f>
        <v>Wednesday</v>
      </c>
      <c r="K686" t="str">
        <f>_xlfn.IFS(calls[[#This Row],[Duration]]&lt;=10,"Under 10 mins",calls[[#This Row],[Duration]]&lt;=30,"10 to 30 ",calls[[#This Row],[Duration]]&lt;=60,"30 to 60 mins",calls[[#This Row],[Duration]]&lt;=120,"1 to 2 hours",TRUE,"More than 2 hours")</f>
        <v xml:space="preserve">10 to 30 </v>
      </c>
      <c r="L686">
        <f>ROUND(calls[[#This Row],[Satisfaction Rating]],0)</f>
        <v>4</v>
      </c>
    </row>
    <row r="687" spans="2:12" x14ac:dyDescent="0.35">
      <c r="B687" s="24" t="s">
        <v>709</v>
      </c>
      <c r="C687" s="4" t="s">
        <v>24</v>
      </c>
      <c r="D687" s="4">
        <v>18</v>
      </c>
      <c r="E687" s="5" t="s">
        <v>9</v>
      </c>
      <c r="F687" s="10">
        <v>45162</v>
      </c>
      <c r="G687" s="4">
        <v>40</v>
      </c>
      <c r="H687" s="25">
        <v>4.4000000000000004</v>
      </c>
      <c r="I687">
        <f>IF(MONTH(calls[[#This Row],[Date of Call]])&lt;=6,YEAR(calls[[#This Row],[Date of Call]]),YEAR(calls[[#This Row],[Date of Call]])+1)</f>
        <v>2024</v>
      </c>
      <c r="J687" t="str">
        <f>TEXT(calls[[#This Row],[Date of Call]],"DDDD")</f>
        <v>Thursday</v>
      </c>
      <c r="K687" t="str">
        <f>_xlfn.IFS(calls[[#This Row],[Duration]]&lt;=10,"Under 10 mins",calls[[#This Row],[Duration]]&lt;=30,"10 to 30 ",calls[[#This Row],[Duration]]&lt;=60,"30 to 60 mins",calls[[#This Row],[Duration]]&lt;=120,"1 to 2 hours",TRUE,"More than 2 hours")</f>
        <v xml:space="preserve">10 to 30 </v>
      </c>
      <c r="L687">
        <f>ROUND(calls[[#This Row],[Satisfaction Rating]],0)</f>
        <v>4</v>
      </c>
    </row>
    <row r="688" spans="2:12" x14ac:dyDescent="0.35">
      <c r="B688" s="24" t="s">
        <v>710</v>
      </c>
      <c r="C688" s="4" t="s">
        <v>15</v>
      </c>
      <c r="D688" s="4">
        <v>146</v>
      </c>
      <c r="E688" s="5" t="s">
        <v>11</v>
      </c>
      <c r="F688" s="10">
        <v>45162</v>
      </c>
      <c r="G688" s="4">
        <v>160</v>
      </c>
      <c r="H688" s="25">
        <v>4.0999999999999996</v>
      </c>
      <c r="I688">
        <f>IF(MONTH(calls[[#This Row],[Date of Call]])&lt;=6,YEAR(calls[[#This Row],[Date of Call]]),YEAR(calls[[#This Row],[Date of Call]])+1)</f>
        <v>2024</v>
      </c>
      <c r="J688" t="str">
        <f>TEXT(calls[[#This Row],[Date of Call]],"DDDD")</f>
        <v>Thursday</v>
      </c>
      <c r="K688" t="str">
        <f>_xlfn.IFS(calls[[#This Row],[Duration]]&lt;=10,"Under 10 mins",calls[[#This Row],[Duration]]&lt;=30,"10 to 30 ",calls[[#This Row],[Duration]]&lt;=60,"30 to 60 mins",calls[[#This Row],[Duration]]&lt;=120,"1 to 2 hours",TRUE,"More than 2 hours")</f>
        <v>More than 2 hours</v>
      </c>
      <c r="L688">
        <f>ROUND(calls[[#This Row],[Satisfaction Rating]],0)</f>
        <v>4</v>
      </c>
    </row>
    <row r="689" spans="2:12" x14ac:dyDescent="0.35">
      <c r="B689" s="24" t="s">
        <v>711</v>
      </c>
      <c r="C689" s="4" t="s">
        <v>16</v>
      </c>
      <c r="D689" s="4">
        <v>73</v>
      </c>
      <c r="E689" s="5" t="s">
        <v>13</v>
      </c>
      <c r="F689" s="10">
        <v>45163</v>
      </c>
      <c r="G689" s="4">
        <v>44</v>
      </c>
      <c r="H689" s="25">
        <v>3.8</v>
      </c>
      <c r="I689">
        <f>IF(MONTH(calls[[#This Row],[Date of Call]])&lt;=6,YEAR(calls[[#This Row],[Date of Call]]),YEAR(calls[[#This Row],[Date of Call]])+1)</f>
        <v>2024</v>
      </c>
      <c r="J689" t="str">
        <f>TEXT(calls[[#This Row],[Date of Call]],"DDDD")</f>
        <v>Friday</v>
      </c>
      <c r="K689" t="str">
        <f>_xlfn.IFS(calls[[#This Row],[Duration]]&lt;=10,"Under 10 mins",calls[[#This Row],[Duration]]&lt;=30,"10 to 30 ",calls[[#This Row],[Duration]]&lt;=60,"30 to 60 mins",calls[[#This Row],[Duration]]&lt;=120,"1 to 2 hours",TRUE,"More than 2 hours")</f>
        <v>1 to 2 hours</v>
      </c>
      <c r="L689">
        <f>ROUND(calls[[#This Row],[Satisfaction Rating]],0)</f>
        <v>4</v>
      </c>
    </row>
    <row r="690" spans="2:12" x14ac:dyDescent="0.35">
      <c r="B690" s="24" t="s">
        <v>712</v>
      </c>
      <c r="C690" s="4" t="s">
        <v>21</v>
      </c>
      <c r="D690" s="4">
        <v>108</v>
      </c>
      <c r="E690" s="5" t="s">
        <v>9</v>
      </c>
      <c r="F690" s="10">
        <v>45163</v>
      </c>
      <c r="G690" s="4">
        <v>80</v>
      </c>
      <c r="H690" s="25">
        <v>4.3</v>
      </c>
      <c r="I690">
        <f>IF(MONTH(calls[[#This Row],[Date of Call]])&lt;=6,YEAR(calls[[#This Row],[Date of Call]]),YEAR(calls[[#This Row],[Date of Call]])+1)</f>
        <v>2024</v>
      </c>
      <c r="J690" t="str">
        <f>TEXT(calls[[#This Row],[Date of Call]],"DDDD")</f>
        <v>Friday</v>
      </c>
      <c r="K690" t="str">
        <f>_xlfn.IFS(calls[[#This Row],[Duration]]&lt;=10,"Under 10 mins",calls[[#This Row],[Duration]]&lt;=30,"10 to 30 ",calls[[#This Row],[Duration]]&lt;=60,"30 to 60 mins",calls[[#This Row],[Duration]]&lt;=120,"1 to 2 hours",TRUE,"More than 2 hours")</f>
        <v>1 to 2 hours</v>
      </c>
      <c r="L690">
        <f>ROUND(calls[[#This Row],[Satisfaction Rating]],0)</f>
        <v>4</v>
      </c>
    </row>
    <row r="691" spans="2:12" x14ac:dyDescent="0.35">
      <c r="B691" s="24" t="s">
        <v>713</v>
      </c>
      <c r="C691" s="4" t="s">
        <v>7</v>
      </c>
      <c r="D691" s="4">
        <v>52</v>
      </c>
      <c r="E691" s="5" t="s">
        <v>9</v>
      </c>
      <c r="F691" s="10">
        <v>45164</v>
      </c>
      <c r="G691" s="4">
        <v>66</v>
      </c>
      <c r="H691" s="25">
        <v>4.5</v>
      </c>
      <c r="I691">
        <f>IF(MONTH(calls[[#This Row],[Date of Call]])&lt;=6,YEAR(calls[[#This Row],[Date of Call]]),YEAR(calls[[#This Row],[Date of Call]])+1)</f>
        <v>2024</v>
      </c>
      <c r="J691" t="str">
        <f>TEXT(calls[[#This Row],[Date of Call]],"DDDD")</f>
        <v>Saturday</v>
      </c>
      <c r="K691" t="str">
        <f>_xlfn.IFS(calls[[#This Row],[Duration]]&lt;=10,"Under 10 mins",calls[[#This Row],[Duration]]&lt;=30,"10 to 30 ",calls[[#This Row],[Duration]]&lt;=60,"30 to 60 mins",calls[[#This Row],[Duration]]&lt;=120,"1 to 2 hours",TRUE,"More than 2 hours")</f>
        <v>30 to 60 mins</v>
      </c>
      <c r="L691">
        <f>ROUND(calls[[#This Row],[Satisfaction Rating]],0)</f>
        <v>5</v>
      </c>
    </row>
    <row r="692" spans="2:12" x14ac:dyDescent="0.35">
      <c r="B692" s="24" t="s">
        <v>714</v>
      </c>
      <c r="C692" s="4" t="s">
        <v>17</v>
      </c>
      <c r="D692" s="4">
        <v>165</v>
      </c>
      <c r="E692" s="5" t="s">
        <v>6</v>
      </c>
      <c r="F692" s="10">
        <v>45164</v>
      </c>
      <c r="G692" s="4">
        <v>82</v>
      </c>
      <c r="H692" s="25">
        <v>3.4</v>
      </c>
      <c r="I692">
        <f>IF(MONTH(calls[[#This Row],[Date of Call]])&lt;=6,YEAR(calls[[#This Row],[Date of Call]]),YEAR(calls[[#This Row],[Date of Call]])+1)</f>
        <v>2024</v>
      </c>
      <c r="J692" t="str">
        <f>TEXT(calls[[#This Row],[Date of Call]],"DDDD")</f>
        <v>Saturday</v>
      </c>
      <c r="K692" t="str">
        <f>_xlfn.IFS(calls[[#This Row],[Duration]]&lt;=10,"Under 10 mins",calls[[#This Row],[Duration]]&lt;=30,"10 to 30 ",calls[[#This Row],[Duration]]&lt;=60,"30 to 60 mins",calls[[#This Row],[Duration]]&lt;=120,"1 to 2 hours",TRUE,"More than 2 hours")</f>
        <v>More than 2 hours</v>
      </c>
      <c r="L692">
        <f>ROUND(calls[[#This Row],[Satisfaction Rating]],0)</f>
        <v>3</v>
      </c>
    </row>
    <row r="693" spans="2:12" x14ac:dyDescent="0.35">
      <c r="B693" s="24" t="s">
        <v>715</v>
      </c>
      <c r="C693" s="4" t="s">
        <v>15</v>
      </c>
      <c r="D693" s="4">
        <v>104</v>
      </c>
      <c r="E693" s="5" t="s">
        <v>13</v>
      </c>
      <c r="F693" s="10">
        <v>45164</v>
      </c>
      <c r="G693" s="4">
        <v>66</v>
      </c>
      <c r="H693" s="25">
        <v>4.8</v>
      </c>
      <c r="I693">
        <f>IF(MONTH(calls[[#This Row],[Date of Call]])&lt;=6,YEAR(calls[[#This Row],[Date of Call]]),YEAR(calls[[#This Row],[Date of Call]])+1)</f>
        <v>2024</v>
      </c>
      <c r="J693" t="str">
        <f>TEXT(calls[[#This Row],[Date of Call]],"DDDD")</f>
        <v>Saturday</v>
      </c>
      <c r="K693" t="str">
        <f>_xlfn.IFS(calls[[#This Row],[Duration]]&lt;=10,"Under 10 mins",calls[[#This Row],[Duration]]&lt;=30,"10 to 30 ",calls[[#This Row],[Duration]]&lt;=60,"30 to 60 mins",calls[[#This Row],[Duration]]&lt;=120,"1 to 2 hours",TRUE,"More than 2 hours")</f>
        <v>1 to 2 hours</v>
      </c>
      <c r="L693">
        <f>ROUND(calls[[#This Row],[Satisfaction Rating]],0)</f>
        <v>5</v>
      </c>
    </row>
    <row r="694" spans="2:12" x14ac:dyDescent="0.35">
      <c r="B694" s="24" t="s">
        <v>716</v>
      </c>
      <c r="C694" s="4" t="s">
        <v>16</v>
      </c>
      <c r="D694" s="4">
        <v>131</v>
      </c>
      <c r="E694" s="5" t="s">
        <v>11</v>
      </c>
      <c r="F694" s="10">
        <v>45164</v>
      </c>
      <c r="G694" s="4">
        <v>92</v>
      </c>
      <c r="H694" s="25">
        <v>4.9000000000000004</v>
      </c>
      <c r="I694">
        <f>IF(MONTH(calls[[#This Row],[Date of Call]])&lt;=6,YEAR(calls[[#This Row],[Date of Call]]),YEAR(calls[[#This Row],[Date of Call]])+1)</f>
        <v>2024</v>
      </c>
      <c r="J694" t="str">
        <f>TEXT(calls[[#This Row],[Date of Call]],"DDDD")</f>
        <v>Saturday</v>
      </c>
      <c r="K694" t="str">
        <f>_xlfn.IFS(calls[[#This Row],[Duration]]&lt;=10,"Under 10 mins",calls[[#This Row],[Duration]]&lt;=30,"10 to 30 ",calls[[#This Row],[Duration]]&lt;=60,"30 to 60 mins",calls[[#This Row],[Duration]]&lt;=120,"1 to 2 hours",TRUE,"More than 2 hours")</f>
        <v>More than 2 hours</v>
      </c>
      <c r="L694">
        <f>ROUND(calls[[#This Row],[Satisfaction Rating]],0)</f>
        <v>5</v>
      </c>
    </row>
    <row r="695" spans="2:12" x14ac:dyDescent="0.35">
      <c r="B695" s="24" t="s">
        <v>717</v>
      </c>
      <c r="C695" s="4" t="s">
        <v>19</v>
      </c>
      <c r="D695" s="4">
        <v>80</v>
      </c>
      <c r="E695" s="5" t="s">
        <v>6</v>
      </c>
      <c r="F695" s="10">
        <v>45165</v>
      </c>
      <c r="G695" s="4">
        <v>104</v>
      </c>
      <c r="H695" s="25">
        <v>4.7</v>
      </c>
      <c r="I695">
        <f>IF(MONTH(calls[[#This Row],[Date of Call]])&lt;=6,YEAR(calls[[#This Row],[Date of Call]]),YEAR(calls[[#This Row],[Date of Call]])+1)</f>
        <v>2024</v>
      </c>
      <c r="J695" t="str">
        <f>TEXT(calls[[#This Row],[Date of Call]],"DDDD")</f>
        <v>Sunday</v>
      </c>
      <c r="K695" t="str">
        <f>_xlfn.IFS(calls[[#This Row],[Duration]]&lt;=10,"Under 10 mins",calls[[#This Row],[Duration]]&lt;=30,"10 to 30 ",calls[[#This Row],[Duration]]&lt;=60,"30 to 60 mins",calls[[#This Row],[Duration]]&lt;=120,"1 to 2 hours",TRUE,"More than 2 hours")</f>
        <v>1 to 2 hours</v>
      </c>
      <c r="L695">
        <f>ROUND(calls[[#This Row],[Satisfaction Rating]],0)</f>
        <v>5</v>
      </c>
    </row>
    <row r="696" spans="2:12" x14ac:dyDescent="0.35">
      <c r="B696" s="24" t="s">
        <v>718</v>
      </c>
      <c r="C696" s="4" t="s">
        <v>8</v>
      </c>
      <c r="D696" s="4">
        <v>49</v>
      </c>
      <c r="E696" s="5" t="s">
        <v>13</v>
      </c>
      <c r="F696" s="10">
        <v>45165</v>
      </c>
      <c r="G696" s="4">
        <v>105</v>
      </c>
      <c r="H696" s="25">
        <v>3.3</v>
      </c>
      <c r="I696">
        <f>IF(MONTH(calls[[#This Row],[Date of Call]])&lt;=6,YEAR(calls[[#This Row],[Date of Call]]),YEAR(calls[[#This Row],[Date of Call]])+1)</f>
        <v>2024</v>
      </c>
      <c r="J696" t="str">
        <f>TEXT(calls[[#This Row],[Date of Call]],"DDDD")</f>
        <v>Sunday</v>
      </c>
      <c r="K696" t="str">
        <f>_xlfn.IFS(calls[[#This Row],[Duration]]&lt;=10,"Under 10 mins",calls[[#This Row],[Duration]]&lt;=30,"10 to 30 ",calls[[#This Row],[Duration]]&lt;=60,"30 to 60 mins",calls[[#This Row],[Duration]]&lt;=120,"1 to 2 hours",TRUE,"More than 2 hours")</f>
        <v>30 to 60 mins</v>
      </c>
      <c r="L696">
        <f>ROUND(calls[[#This Row],[Satisfaction Rating]],0)</f>
        <v>3</v>
      </c>
    </row>
    <row r="697" spans="2:12" x14ac:dyDescent="0.35">
      <c r="B697" s="24" t="s">
        <v>719</v>
      </c>
      <c r="C697" s="4" t="s">
        <v>17</v>
      </c>
      <c r="D697" s="4">
        <v>73</v>
      </c>
      <c r="E697" s="5" t="s">
        <v>13</v>
      </c>
      <c r="F697" s="10">
        <v>45165</v>
      </c>
      <c r="G697" s="4">
        <v>100</v>
      </c>
      <c r="H697" s="25">
        <v>2.8</v>
      </c>
      <c r="I697">
        <f>IF(MONTH(calls[[#This Row],[Date of Call]])&lt;=6,YEAR(calls[[#This Row],[Date of Call]]),YEAR(calls[[#This Row],[Date of Call]])+1)</f>
        <v>2024</v>
      </c>
      <c r="J697" t="str">
        <f>TEXT(calls[[#This Row],[Date of Call]],"DDDD")</f>
        <v>Sunday</v>
      </c>
      <c r="K697" t="str">
        <f>_xlfn.IFS(calls[[#This Row],[Duration]]&lt;=10,"Under 10 mins",calls[[#This Row],[Duration]]&lt;=30,"10 to 30 ",calls[[#This Row],[Duration]]&lt;=60,"30 to 60 mins",calls[[#This Row],[Duration]]&lt;=120,"1 to 2 hours",TRUE,"More than 2 hours")</f>
        <v>1 to 2 hours</v>
      </c>
      <c r="L697">
        <f>ROUND(calls[[#This Row],[Satisfaction Rating]],0)</f>
        <v>3</v>
      </c>
    </row>
    <row r="698" spans="2:12" x14ac:dyDescent="0.35">
      <c r="B698" s="24" t="s">
        <v>720</v>
      </c>
      <c r="C698" s="4" t="s">
        <v>15</v>
      </c>
      <c r="D698" s="4">
        <v>117</v>
      </c>
      <c r="E698" s="5" t="s">
        <v>6</v>
      </c>
      <c r="F698" s="10">
        <v>45165</v>
      </c>
      <c r="G698" s="4">
        <v>90</v>
      </c>
      <c r="H698" s="25">
        <v>4.0999999999999996</v>
      </c>
      <c r="I698">
        <f>IF(MONTH(calls[[#This Row],[Date of Call]])&lt;=6,YEAR(calls[[#This Row],[Date of Call]]),YEAR(calls[[#This Row],[Date of Call]])+1)</f>
        <v>2024</v>
      </c>
      <c r="J698" t="str">
        <f>TEXT(calls[[#This Row],[Date of Call]],"DDDD")</f>
        <v>Sunday</v>
      </c>
      <c r="K698" t="str">
        <f>_xlfn.IFS(calls[[#This Row],[Duration]]&lt;=10,"Under 10 mins",calls[[#This Row],[Duration]]&lt;=30,"10 to 30 ",calls[[#This Row],[Duration]]&lt;=60,"30 to 60 mins",calls[[#This Row],[Duration]]&lt;=120,"1 to 2 hours",TRUE,"More than 2 hours")</f>
        <v>1 to 2 hours</v>
      </c>
      <c r="L698">
        <f>ROUND(calls[[#This Row],[Satisfaction Rating]],0)</f>
        <v>4</v>
      </c>
    </row>
    <row r="699" spans="2:12" x14ac:dyDescent="0.35">
      <c r="B699" s="24" t="s">
        <v>721</v>
      </c>
      <c r="C699" s="4" t="s">
        <v>23</v>
      </c>
      <c r="D699" s="4">
        <v>38</v>
      </c>
      <c r="E699" s="5" t="s">
        <v>10</v>
      </c>
      <c r="F699" s="10">
        <v>45165</v>
      </c>
      <c r="G699" s="4">
        <v>110</v>
      </c>
      <c r="H699" s="25">
        <v>3.5</v>
      </c>
      <c r="I699">
        <f>IF(MONTH(calls[[#This Row],[Date of Call]])&lt;=6,YEAR(calls[[#This Row],[Date of Call]]),YEAR(calls[[#This Row],[Date of Call]])+1)</f>
        <v>2024</v>
      </c>
      <c r="J699" t="str">
        <f>TEXT(calls[[#This Row],[Date of Call]],"DDDD")</f>
        <v>Sunday</v>
      </c>
      <c r="K699" t="str">
        <f>_xlfn.IFS(calls[[#This Row],[Duration]]&lt;=10,"Under 10 mins",calls[[#This Row],[Duration]]&lt;=30,"10 to 30 ",calls[[#This Row],[Duration]]&lt;=60,"30 to 60 mins",calls[[#This Row],[Duration]]&lt;=120,"1 to 2 hours",TRUE,"More than 2 hours")</f>
        <v>30 to 60 mins</v>
      </c>
      <c r="L699">
        <f>ROUND(calls[[#This Row],[Satisfaction Rating]],0)</f>
        <v>4</v>
      </c>
    </row>
    <row r="700" spans="2:12" x14ac:dyDescent="0.35">
      <c r="B700" s="24" t="s">
        <v>722</v>
      </c>
      <c r="C700" s="4" t="s">
        <v>7</v>
      </c>
      <c r="D700" s="4">
        <v>109</v>
      </c>
      <c r="E700" s="5" t="s">
        <v>6</v>
      </c>
      <c r="F700" s="10">
        <v>45167</v>
      </c>
      <c r="G700" s="4">
        <v>68</v>
      </c>
      <c r="H700" s="25">
        <v>2.2999999999999998</v>
      </c>
      <c r="I700">
        <f>IF(MONTH(calls[[#This Row],[Date of Call]])&lt;=6,YEAR(calls[[#This Row],[Date of Call]]),YEAR(calls[[#This Row],[Date of Call]])+1)</f>
        <v>2024</v>
      </c>
      <c r="J700" t="str">
        <f>TEXT(calls[[#This Row],[Date of Call]],"DDDD")</f>
        <v>Tuesday</v>
      </c>
      <c r="K700" t="str">
        <f>_xlfn.IFS(calls[[#This Row],[Duration]]&lt;=10,"Under 10 mins",calls[[#This Row],[Duration]]&lt;=30,"10 to 30 ",calls[[#This Row],[Duration]]&lt;=60,"30 to 60 mins",calls[[#This Row],[Duration]]&lt;=120,"1 to 2 hours",TRUE,"More than 2 hours")</f>
        <v>1 to 2 hours</v>
      </c>
      <c r="L700">
        <f>ROUND(calls[[#This Row],[Satisfaction Rating]],0)</f>
        <v>2</v>
      </c>
    </row>
    <row r="701" spans="2:12" x14ac:dyDescent="0.35">
      <c r="B701" s="24" t="s">
        <v>723</v>
      </c>
      <c r="C701" s="4" t="s">
        <v>8</v>
      </c>
      <c r="D701" s="4">
        <v>70</v>
      </c>
      <c r="E701" s="5" t="s">
        <v>9</v>
      </c>
      <c r="F701" s="10">
        <v>45168</v>
      </c>
      <c r="G701" s="4">
        <v>210</v>
      </c>
      <c r="H701" s="25">
        <v>4.0999999999999996</v>
      </c>
      <c r="I701">
        <f>IF(MONTH(calls[[#This Row],[Date of Call]])&lt;=6,YEAR(calls[[#This Row],[Date of Call]]),YEAR(calls[[#This Row],[Date of Call]])+1)</f>
        <v>2024</v>
      </c>
      <c r="J701" t="str">
        <f>TEXT(calls[[#This Row],[Date of Call]],"DDDD")</f>
        <v>Wednesday</v>
      </c>
      <c r="K701" t="str">
        <f>_xlfn.IFS(calls[[#This Row],[Duration]]&lt;=10,"Under 10 mins",calls[[#This Row],[Duration]]&lt;=30,"10 to 30 ",calls[[#This Row],[Duration]]&lt;=60,"30 to 60 mins",calls[[#This Row],[Duration]]&lt;=120,"1 to 2 hours",TRUE,"More than 2 hours")</f>
        <v>1 to 2 hours</v>
      </c>
      <c r="L701">
        <f>ROUND(calls[[#This Row],[Satisfaction Rating]],0)</f>
        <v>4</v>
      </c>
    </row>
    <row r="702" spans="2:12" x14ac:dyDescent="0.35">
      <c r="B702" s="24" t="s">
        <v>724</v>
      </c>
      <c r="C702" s="4" t="s">
        <v>12</v>
      </c>
      <c r="D702" s="4">
        <v>51</v>
      </c>
      <c r="E702" s="5" t="s">
        <v>10</v>
      </c>
      <c r="F702" s="10">
        <v>45168</v>
      </c>
      <c r="G702" s="4">
        <v>111</v>
      </c>
      <c r="H702" s="25">
        <v>4.3</v>
      </c>
      <c r="I702">
        <f>IF(MONTH(calls[[#This Row],[Date of Call]])&lt;=6,YEAR(calls[[#This Row],[Date of Call]]),YEAR(calls[[#This Row],[Date of Call]])+1)</f>
        <v>2024</v>
      </c>
      <c r="J702" t="str">
        <f>TEXT(calls[[#This Row],[Date of Call]],"DDDD")</f>
        <v>Wednesday</v>
      </c>
      <c r="K702" t="str">
        <f>_xlfn.IFS(calls[[#This Row],[Duration]]&lt;=10,"Under 10 mins",calls[[#This Row],[Duration]]&lt;=30,"10 to 30 ",calls[[#This Row],[Duration]]&lt;=60,"30 to 60 mins",calls[[#This Row],[Duration]]&lt;=120,"1 to 2 hours",TRUE,"More than 2 hours")</f>
        <v>30 to 60 mins</v>
      </c>
      <c r="L702">
        <f>ROUND(calls[[#This Row],[Satisfaction Rating]],0)</f>
        <v>4</v>
      </c>
    </row>
    <row r="703" spans="2:12" x14ac:dyDescent="0.35">
      <c r="B703" s="24" t="s">
        <v>725</v>
      </c>
      <c r="C703" s="4" t="s">
        <v>12</v>
      </c>
      <c r="D703" s="4">
        <v>100</v>
      </c>
      <c r="E703" s="5" t="s">
        <v>9</v>
      </c>
      <c r="F703" s="10">
        <v>45169</v>
      </c>
      <c r="G703" s="4">
        <v>45</v>
      </c>
      <c r="H703" s="25">
        <v>4.9000000000000004</v>
      </c>
      <c r="I703">
        <f>IF(MONTH(calls[[#This Row],[Date of Call]])&lt;=6,YEAR(calls[[#This Row],[Date of Call]]),YEAR(calls[[#This Row],[Date of Call]])+1)</f>
        <v>2024</v>
      </c>
      <c r="J703" t="str">
        <f>TEXT(calls[[#This Row],[Date of Call]],"DDDD")</f>
        <v>Thursday</v>
      </c>
      <c r="K703" t="str">
        <f>_xlfn.IFS(calls[[#This Row],[Duration]]&lt;=10,"Under 10 mins",calls[[#This Row],[Duration]]&lt;=30,"10 to 30 ",calls[[#This Row],[Duration]]&lt;=60,"30 to 60 mins",calls[[#This Row],[Duration]]&lt;=120,"1 to 2 hours",TRUE,"More than 2 hours")</f>
        <v>1 to 2 hours</v>
      </c>
      <c r="L703">
        <f>ROUND(calls[[#This Row],[Satisfaction Rating]],0)</f>
        <v>5</v>
      </c>
    </row>
    <row r="704" spans="2:12" x14ac:dyDescent="0.35">
      <c r="B704" s="24" t="s">
        <v>726</v>
      </c>
      <c r="C704" s="4" t="s">
        <v>14</v>
      </c>
      <c r="D704" s="4">
        <v>124</v>
      </c>
      <c r="E704" s="5" t="s">
        <v>10</v>
      </c>
      <c r="F704" s="10">
        <v>45170</v>
      </c>
      <c r="G704" s="4">
        <v>132</v>
      </c>
      <c r="H704" s="25">
        <v>4</v>
      </c>
      <c r="I704">
        <f>IF(MONTH(calls[[#This Row],[Date of Call]])&lt;=6,YEAR(calls[[#This Row],[Date of Call]]),YEAR(calls[[#This Row],[Date of Call]])+1)</f>
        <v>2024</v>
      </c>
      <c r="J704" t="str">
        <f>TEXT(calls[[#This Row],[Date of Call]],"DDDD")</f>
        <v>Friday</v>
      </c>
      <c r="K704" t="str">
        <f>_xlfn.IFS(calls[[#This Row],[Duration]]&lt;=10,"Under 10 mins",calls[[#This Row],[Duration]]&lt;=30,"10 to 30 ",calls[[#This Row],[Duration]]&lt;=60,"30 to 60 mins",calls[[#This Row],[Duration]]&lt;=120,"1 to 2 hours",TRUE,"More than 2 hours")</f>
        <v>More than 2 hours</v>
      </c>
      <c r="L704">
        <f>ROUND(calls[[#This Row],[Satisfaction Rating]],0)</f>
        <v>4</v>
      </c>
    </row>
    <row r="705" spans="2:12" x14ac:dyDescent="0.35">
      <c r="B705" s="24" t="s">
        <v>727</v>
      </c>
      <c r="C705" s="4" t="s">
        <v>20</v>
      </c>
      <c r="D705" s="4">
        <v>143</v>
      </c>
      <c r="E705" s="5" t="s">
        <v>6</v>
      </c>
      <c r="F705" s="10">
        <v>45170</v>
      </c>
      <c r="G705" s="4">
        <v>20</v>
      </c>
      <c r="H705" s="25">
        <v>4.7</v>
      </c>
      <c r="I705">
        <f>IF(MONTH(calls[[#This Row],[Date of Call]])&lt;=6,YEAR(calls[[#This Row],[Date of Call]]),YEAR(calls[[#This Row],[Date of Call]])+1)</f>
        <v>2024</v>
      </c>
      <c r="J705" t="str">
        <f>TEXT(calls[[#This Row],[Date of Call]],"DDDD")</f>
        <v>Friday</v>
      </c>
      <c r="K705" t="str">
        <f>_xlfn.IFS(calls[[#This Row],[Duration]]&lt;=10,"Under 10 mins",calls[[#This Row],[Duration]]&lt;=30,"10 to 30 ",calls[[#This Row],[Duration]]&lt;=60,"30 to 60 mins",calls[[#This Row],[Duration]]&lt;=120,"1 to 2 hours",TRUE,"More than 2 hours")</f>
        <v>More than 2 hours</v>
      </c>
      <c r="L705">
        <f>ROUND(calls[[#This Row],[Satisfaction Rating]],0)</f>
        <v>5</v>
      </c>
    </row>
    <row r="706" spans="2:12" x14ac:dyDescent="0.35">
      <c r="B706" s="24" t="s">
        <v>728</v>
      </c>
      <c r="C706" s="4" t="s">
        <v>18</v>
      </c>
      <c r="D706" s="4">
        <v>96</v>
      </c>
      <c r="E706" s="5" t="s">
        <v>13</v>
      </c>
      <c r="F706" s="10">
        <v>45170</v>
      </c>
      <c r="G706" s="4">
        <v>36</v>
      </c>
      <c r="H706" s="25">
        <v>3.4</v>
      </c>
      <c r="I706">
        <f>IF(MONTH(calls[[#This Row],[Date of Call]])&lt;=6,YEAR(calls[[#This Row],[Date of Call]]),YEAR(calls[[#This Row],[Date of Call]])+1)</f>
        <v>2024</v>
      </c>
      <c r="J706" t="str">
        <f>TEXT(calls[[#This Row],[Date of Call]],"DDDD")</f>
        <v>Friday</v>
      </c>
      <c r="K706" t="str">
        <f>_xlfn.IFS(calls[[#This Row],[Duration]]&lt;=10,"Under 10 mins",calls[[#This Row],[Duration]]&lt;=30,"10 to 30 ",calls[[#This Row],[Duration]]&lt;=60,"30 to 60 mins",calls[[#This Row],[Duration]]&lt;=120,"1 to 2 hours",TRUE,"More than 2 hours")</f>
        <v>1 to 2 hours</v>
      </c>
      <c r="L706">
        <f>ROUND(calls[[#This Row],[Satisfaction Rating]],0)</f>
        <v>3</v>
      </c>
    </row>
    <row r="707" spans="2:12" x14ac:dyDescent="0.35">
      <c r="B707" s="24" t="s">
        <v>729</v>
      </c>
      <c r="C707" s="4" t="s">
        <v>17</v>
      </c>
      <c r="D707" s="4">
        <v>84</v>
      </c>
      <c r="E707" s="5" t="s">
        <v>9</v>
      </c>
      <c r="F707" s="10">
        <v>45172</v>
      </c>
      <c r="G707" s="4">
        <v>72</v>
      </c>
      <c r="H707" s="25">
        <v>4</v>
      </c>
      <c r="I707">
        <f>IF(MONTH(calls[[#This Row],[Date of Call]])&lt;=6,YEAR(calls[[#This Row],[Date of Call]]),YEAR(calls[[#This Row],[Date of Call]])+1)</f>
        <v>2024</v>
      </c>
      <c r="J707" t="str">
        <f>TEXT(calls[[#This Row],[Date of Call]],"DDDD")</f>
        <v>Sunday</v>
      </c>
      <c r="K707" t="str">
        <f>_xlfn.IFS(calls[[#This Row],[Duration]]&lt;=10,"Under 10 mins",calls[[#This Row],[Duration]]&lt;=30,"10 to 30 ",calls[[#This Row],[Duration]]&lt;=60,"30 to 60 mins",calls[[#This Row],[Duration]]&lt;=120,"1 to 2 hours",TRUE,"More than 2 hours")</f>
        <v>1 to 2 hours</v>
      </c>
      <c r="L707">
        <f>ROUND(calls[[#This Row],[Satisfaction Rating]],0)</f>
        <v>4</v>
      </c>
    </row>
    <row r="708" spans="2:12" x14ac:dyDescent="0.35">
      <c r="B708" s="24" t="s">
        <v>730</v>
      </c>
      <c r="C708" s="4" t="s">
        <v>22</v>
      </c>
      <c r="D708" s="4">
        <v>111</v>
      </c>
      <c r="E708" s="5" t="s">
        <v>9</v>
      </c>
      <c r="F708" s="10">
        <v>45172</v>
      </c>
      <c r="G708" s="4">
        <v>63</v>
      </c>
      <c r="H708" s="25">
        <v>4.5</v>
      </c>
      <c r="I708">
        <f>IF(MONTH(calls[[#This Row],[Date of Call]])&lt;=6,YEAR(calls[[#This Row],[Date of Call]]),YEAR(calls[[#This Row],[Date of Call]])+1)</f>
        <v>2024</v>
      </c>
      <c r="J708" t="str">
        <f>TEXT(calls[[#This Row],[Date of Call]],"DDDD")</f>
        <v>Sunday</v>
      </c>
      <c r="K708" t="str">
        <f>_xlfn.IFS(calls[[#This Row],[Duration]]&lt;=10,"Under 10 mins",calls[[#This Row],[Duration]]&lt;=30,"10 to 30 ",calls[[#This Row],[Duration]]&lt;=60,"30 to 60 mins",calls[[#This Row],[Duration]]&lt;=120,"1 to 2 hours",TRUE,"More than 2 hours")</f>
        <v>1 to 2 hours</v>
      </c>
      <c r="L708">
        <f>ROUND(calls[[#This Row],[Satisfaction Rating]],0)</f>
        <v>5</v>
      </c>
    </row>
    <row r="709" spans="2:12" x14ac:dyDescent="0.35">
      <c r="B709" s="24" t="s">
        <v>731</v>
      </c>
      <c r="C709" s="4" t="s">
        <v>22</v>
      </c>
      <c r="D709" s="4">
        <v>103</v>
      </c>
      <c r="E709" s="5" t="s">
        <v>10</v>
      </c>
      <c r="F709" s="10">
        <v>45173</v>
      </c>
      <c r="G709" s="4">
        <v>44</v>
      </c>
      <c r="H709" s="25">
        <v>4.5</v>
      </c>
      <c r="I709">
        <f>IF(MONTH(calls[[#This Row],[Date of Call]])&lt;=6,YEAR(calls[[#This Row],[Date of Call]]),YEAR(calls[[#This Row],[Date of Call]])+1)</f>
        <v>2024</v>
      </c>
      <c r="J709" t="str">
        <f>TEXT(calls[[#This Row],[Date of Call]],"DDDD")</f>
        <v>Monday</v>
      </c>
      <c r="K709" t="str">
        <f>_xlfn.IFS(calls[[#This Row],[Duration]]&lt;=10,"Under 10 mins",calls[[#This Row],[Duration]]&lt;=30,"10 to 30 ",calls[[#This Row],[Duration]]&lt;=60,"30 to 60 mins",calls[[#This Row],[Duration]]&lt;=120,"1 to 2 hours",TRUE,"More than 2 hours")</f>
        <v>1 to 2 hours</v>
      </c>
      <c r="L709">
        <f>ROUND(calls[[#This Row],[Satisfaction Rating]],0)</f>
        <v>5</v>
      </c>
    </row>
    <row r="710" spans="2:12" x14ac:dyDescent="0.35">
      <c r="B710" s="24" t="s">
        <v>732</v>
      </c>
      <c r="C710" s="4" t="s">
        <v>20</v>
      </c>
      <c r="D710" s="4">
        <v>61</v>
      </c>
      <c r="E710" s="5" t="s">
        <v>11</v>
      </c>
      <c r="F710" s="10">
        <v>45173</v>
      </c>
      <c r="G710" s="4">
        <v>132</v>
      </c>
      <c r="H710" s="25">
        <v>4.9000000000000004</v>
      </c>
      <c r="I710">
        <f>IF(MONTH(calls[[#This Row],[Date of Call]])&lt;=6,YEAR(calls[[#This Row],[Date of Call]]),YEAR(calls[[#This Row],[Date of Call]])+1)</f>
        <v>2024</v>
      </c>
      <c r="J710" t="str">
        <f>TEXT(calls[[#This Row],[Date of Call]],"DDDD")</f>
        <v>Monday</v>
      </c>
      <c r="K710" t="str">
        <f>_xlfn.IFS(calls[[#This Row],[Duration]]&lt;=10,"Under 10 mins",calls[[#This Row],[Duration]]&lt;=30,"10 to 30 ",calls[[#This Row],[Duration]]&lt;=60,"30 to 60 mins",calls[[#This Row],[Duration]]&lt;=120,"1 to 2 hours",TRUE,"More than 2 hours")</f>
        <v>1 to 2 hours</v>
      </c>
      <c r="L710">
        <f>ROUND(calls[[#This Row],[Satisfaction Rating]],0)</f>
        <v>5</v>
      </c>
    </row>
    <row r="711" spans="2:12" x14ac:dyDescent="0.35">
      <c r="B711" s="24" t="s">
        <v>733</v>
      </c>
      <c r="C711" s="4" t="s">
        <v>16</v>
      </c>
      <c r="D711" s="4">
        <v>113</v>
      </c>
      <c r="E711" s="5" t="s">
        <v>13</v>
      </c>
      <c r="F711" s="10">
        <v>45173</v>
      </c>
      <c r="G711" s="4">
        <v>46</v>
      </c>
      <c r="H711" s="25">
        <v>4.4000000000000004</v>
      </c>
      <c r="I711">
        <f>IF(MONTH(calls[[#This Row],[Date of Call]])&lt;=6,YEAR(calls[[#This Row],[Date of Call]]),YEAR(calls[[#This Row],[Date of Call]])+1)</f>
        <v>2024</v>
      </c>
      <c r="J711" t="str">
        <f>TEXT(calls[[#This Row],[Date of Call]],"DDDD")</f>
        <v>Monday</v>
      </c>
      <c r="K711" t="str">
        <f>_xlfn.IFS(calls[[#This Row],[Duration]]&lt;=10,"Under 10 mins",calls[[#This Row],[Duration]]&lt;=30,"10 to 30 ",calls[[#This Row],[Duration]]&lt;=60,"30 to 60 mins",calls[[#This Row],[Duration]]&lt;=120,"1 to 2 hours",TRUE,"More than 2 hours")</f>
        <v>1 to 2 hours</v>
      </c>
      <c r="L711">
        <f>ROUND(calls[[#This Row],[Satisfaction Rating]],0)</f>
        <v>4</v>
      </c>
    </row>
    <row r="712" spans="2:12" x14ac:dyDescent="0.35">
      <c r="B712" s="24" t="s">
        <v>734</v>
      </c>
      <c r="C712" s="4" t="s">
        <v>16</v>
      </c>
      <c r="D712" s="4">
        <v>96</v>
      </c>
      <c r="E712" s="5" t="s">
        <v>13</v>
      </c>
      <c r="F712" s="10">
        <v>45173</v>
      </c>
      <c r="G712" s="4">
        <v>96</v>
      </c>
      <c r="H712" s="25">
        <v>2.9</v>
      </c>
      <c r="I712">
        <f>IF(MONTH(calls[[#This Row],[Date of Call]])&lt;=6,YEAR(calls[[#This Row],[Date of Call]]),YEAR(calls[[#This Row],[Date of Call]])+1)</f>
        <v>2024</v>
      </c>
      <c r="J712" t="str">
        <f>TEXT(calls[[#This Row],[Date of Call]],"DDDD")</f>
        <v>Monday</v>
      </c>
      <c r="K712" t="str">
        <f>_xlfn.IFS(calls[[#This Row],[Duration]]&lt;=10,"Under 10 mins",calls[[#This Row],[Duration]]&lt;=30,"10 to 30 ",calls[[#This Row],[Duration]]&lt;=60,"30 to 60 mins",calls[[#This Row],[Duration]]&lt;=120,"1 to 2 hours",TRUE,"More than 2 hours")</f>
        <v>1 to 2 hours</v>
      </c>
      <c r="L712">
        <f>ROUND(calls[[#This Row],[Satisfaction Rating]],0)</f>
        <v>3</v>
      </c>
    </row>
    <row r="713" spans="2:12" x14ac:dyDescent="0.35">
      <c r="B713" s="24" t="s">
        <v>735</v>
      </c>
      <c r="C713" s="4" t="s">
        <v>24</v>
      </c>
      <c r="D713" s="4">
        <v>131</v>
      </c>
      <c r="E713" s="5" t="s">
        <v>10</v>
      </c>
      <c r="F713" s="10">
        <v>45174</v>
      </c>
      <c r="G713" s="4">
        <v>75</v>
      </c>
      <c r="H713" s="25">
        <v>4.4000000000000004</v>
      </c>
      <c r="I713">
        <f>IF(MONTH(calls[[#This Row],[Date of Call]])&lt;=6,YEAR(calls[[#This Row],[Date of Call]]),YEAR(calls[[#This Row],[Date of Call]])+1)</f>
        <v>2024</v>
      </c>
      <c r="J713" t="str">
        <f>TEXT(calls[[#This Row],[Date of Call]],"DDDD")</f>
        <v>Tuesday</v>
      </c>
      <c r="K713" t="str">
        <f>_xlfn.IFS(calls[[#This Row],[Duration]]&lt;=10,"Under 10 mins",calls[[#This Row],[Duration]]&lt;=30,"10 to 30 ",calls[[#This Row],[Duration]]&lt;=60,"30 to 60 mins",calls[[#This Row],[Duration]]&lt;=120,"1 to 2 hours",TRUE,"More than 2 hours")</f>
        <v>More than 2 hours</v>
      </c>
      <c r="L713">
        <f>ROUND(calls[[#This Row],[Satisfaction Rating]],0)</f>
        <v>4</v>
      </c>
    </row>
    <row r="714" spans="2:12" x14ac:dyDescent="0.35">
      <c r="B714" s="24" t="s">
        <v>736</v>
      </c>
      <c r="C714" s="4" t="s">
        <v>15</v>
      </c>
      <c r="D714" s="4">
        <v>52</v>
      </c>
      <c r="E714" s="5" t="s">
        <v>13</v>
      </c>
      <c r="F714" s="10">
        <v>45175</v>
      </c>
      <c r="G714" s="4">
        <v>88</v>
      </c>
      <c r="H714" s="25">
        <v>4.3</v>
      </c>
      <c r="I714">
        <f>IF(MONTH(calls[[#This Row],[Date of Call]])&lt;=6,YEAR(calls[[#This Row],[Date of Call]]),YEAR(calls[[#This Row],[Date of Call]])+1)</f>
        <v>2024</v>
      </c>
      <c r="J714" t="str">
        <f>TEXT(calls[[#This Row],[Date of Call]],"DDDD")</f>
        <v>Wednesday</v>
      </c>
      <c r="K714" t="str">
        <f>_xlfn.IFS(calls[[#This Row],[Duration]]&lt;=10,"Under 10 mins",calls[[#This Row],[Duration]]&lt;=30,"10 to 30 ",calls[[#This Row],[Duration]]&lt;=60,"30 to 60 mins",calls[[#This Row],[Duration]]&lt;=120,"1 to 2 hours",TRUE,"More than 2 hours")</f>
        <v>30 to 60 mins</v>
      </c>
      <c r="L714">
        <f>ROUND(calls[[#This Row],[Satisfaction Rating]],0)</f>
        <v>4</v>
      </c>
    </row>
    <row r="715" spans="2:12" x14ac:dyDescent="0.35">
      <c r="B715" s="24" t="s">
        <v>737</v>
      </c>
      <c r="C715" s="4" t="s">
        <v>12</v>
      </c>
      <c r="D715" s="4">
        <v>100</v>
      </c>
      <c r="E715" s="5" t="s">
        <v>10</v>
      </c>
      <c r="F715" s="10">
        <v>45175</v>
      </c>
      <c r="G715" s="4">
        <v>24</v>
      </c>
      <c r="H715" s="25">
        <v>4.7</v>
      </c>
      <c r="I715">
        <f>IF(MONTH(calls[[#This Row],[Date of Call]])&lt;=6,YEAR(calls[[#This Row],[Date of Call]]),YEAR(calls[[#This Row],[Date of Call]])+1)</f>
        <v>2024</v>
      </c>
      <c r="J715" t="str">
        <f>TEXT(calls[[#This Row],[Date of Call]],"DDDD")</f>
        <v>Wednesday</v>
      </c>
      <c r="K715" t="str">
        <f>_xlfn.IFS(calls[[#This Row],[Duration]]&lt;=10,"Under 10 mins",calls[[#This Row],[Duration]]&lt;=30,"10 to 30 ",calls[[#This Row],[Duration]]&lt;=60,"30 to 60 mins",calls[[#This Row],[Duration]]&lt;=120,"1 to 2 hours",TRUE,"More than 2 hours")</f>
        <v>1 to 2 hours</v>
      </c>
      <c r="L715">
        <f>ROUND(calls[[#This Row],[Satisfaction Rating]],0)</f>
        <v>5</v>
      </c>
    </row>
    <row r="716" spans="2:12" x14ac:dyDescent="0.35">
      <c r="B716" s="24" t="s">
        <v>738</v>
      </c>
      <c r="C716" s="4" t="s">
        <v>21</v>
      </c>
      <c r="D716" s="4">
        <v>58</v>
      </c>
      <c r="E716" s="5" t="s">
        <v>6</v>
      </c>
      <c r="F716" s="10">
        <v>45175</v>
      </c>
      <c r="G716" s="4">
        <v>96</v>
      </c>
      <c r="H716" s="25">
        <v>3.2</v>
      </c>
      <c r="I716">
        <f>IF(MONTH(calls[[#This Row],[Date of Call]])&lt;=6,YEAR(calls[[#This Row],[Date of Call]]),YEAR(calls[[#This Row],[Date of Call]])+1)</f>
        <v>2024</v>
      </c>
      <c r="J716" t="str">
        <f>TEXT(calls[[#This Row],[Date of Call]],"DDDD")</f>
        <v>Wednesday</v>
      </c>
      <c r="K716" t="str">
        <f>_xlfn.IFS(calls[[#This Row],[Duration]]&lt;=10,"Under 10 mins",calls[[#This Row],[Duration]]&lt;=30,"10 to 30 ",calls[[#This Row],[Duration]]&lt;=60,"30 to 60 mins",calls[[#This Row],[Duration]]&lt;=120,"1 to 2 hours",TRUE,"More than 2 hours")</f>
        <v>30 to 60 mins</v>
      </c>
      <c r="L716">
        <f>ROUND(calls[[#This Row],[Satisfaction Rating]],0)</f>
        <v>3</v>
      </c>
    </row>
    <row r="717" spans="2:12" x14ac:dyDescent="0.35">
      <c r="B717" s="24" t="s">
        <v>739</v>
      </c>
      <c r="C717" s="4" t="s">
        <v>8</v>
      </c>
      <c r="D717" s="4">
        <v>144</v>
      </c>
      <c r="E717" s="5" t="s">
        <v>6</v>
      </c>
      <c r="F717" s="10">
        <v>45176</v>
      </c>
      <c r="G717" s="4">
        <v>124</v>
      </c>
      <c r="H717" s="25">
        <v>2.2999999999999998</v>
      </c>
      <c r="I717">
        <f>IF(MONTH(calls[[#This Row],[Date of Call]])&lt;=6,YEAR(calls[[#This Row],[Date of Call]]),YEAR(calls[[#This Row],[Date of Call]])+1)</f>
        <v>2024</v>
      </c>
      <c r="J717" t="str">
        <f>TEXT(calls[[#This Row],[Date of Call]],"DDDD")</f>
        <v>Thursday</v>
      </c>
      <c r="K717" t="str">
        <f>_xlfn.IFS(calls[[#This Row],[Duration]]&lt;=10,"Under 10 mins",calls[[#This Row],[Duration]]&lt;=30,"10 to 30 ",calls[[#This Row],[Duration]]&lt;=60,"30 to 60 mins",calls[[#This Row],[Duration]]&lt;=120,"1 to 2 hours",TRUE,"More than 2 hours")</f>
        <v>More than 2 hours</v>
      </c>
      <c r="L717">
        <f>ROUND(calls[[#This Row],[Satisfaction Rating]],0)</f>
        <v>2</v>
      </c>
    </row>
    <row r="718" spans="2:12" x14ac:dyDescent="0.35">
      <c r="B718" s="24" t="s">
        <v>740</v>
      </c>
      <c r="C718" s="4" t="s">
        <v>21</v>
      </c>
      <c r="D718" s="4">
        <v>53</v>
      </c>
      <c r="E718" s="5" t="s">
        <v>11</v>
      </c>
      <c r="F718" s="10">
        <v>45177</v>
      </c>
      <c r="G718" s="4">
        <v>130</v>
      </c>
      <c r="H718" s="25">
        <v>3.6</v>
      </c>
      <c r="I718">
        <f>IF(MONTH(calls[[#This Row],[Date of Call]])&lt;=6,YEAR(calls[[#This Row],[Date of Call]]),YEAR(calls[[#This Row],[Date of Call]])+1)</f>
        <v>2024</v>
      </c>
      <c r="J718" t="str">
        <f>TEXT(calls[[#This Row],[Date of Call]],"DDDD")</f>
        <v>Friday</v>
      </c>
      <c r="K718" t="str">
        <f>_xlfn.IFS(calls[[#This Row],[Duration]]&lt;=10,"Under 10 mins",calls[[#This Row],[Duration]]&lt;=30,"10 to 30 ",calls[[#This Row],[Duration]]&lt;=60,"30 to 60 mins",calls[[#This Row],[Duration]]&lt;=120,"1 to 2 hours",TRUE,"More than 2 hours")</f>
        <v>30 to 60 mins</v>
      </c>
      <c r="L718">
        <f>ROUND(calls[[#This Row],[Satisfaction Rating]],0)</f>
        <v>4</v>
      </c>
    </row>
    <row r="719" spans="2:12" x14ac:dyDescent="0.35">
      <c r="B719" s="24" t="s">
        <v>741</v>
      </c>
      <c r="C719" s="4" t="s">
        <v>16</v>
      </c>
      <c r="D719" s="4">
        <v>97</v>
      </c>
      <c r="E719" s="5" t="s">
        <v>9</v>
      </c>
      <c r="F719" s="10">
        <v>45177</v>
      </c>
      <c r="G719" s="4">
        <v>45</v>
      </c>
      <c r="H719" s="25">
        <v>4.5999999999999996</v>
      </c>
      <c r="I719">
        <f>IF(MONTH(calls[[#This Row],[Date of Call]])&lt;=6,YEAR(calls[[#This Row],[Date of Call]]),YEAR(calls[[#This Row],[Date of Call]])+1)</f>
        <v>2024</v>
      </c>
      <c r="J719" t="str">
        <f>TEXT(calls[[#This Row],[Date of Call]],"DDDD")</f>
        <v>Friday</v>
      </c>
      <c r="K719" t="str">
        <f>_xlfn.IFS(calls[[#This Row],[Duration]]&lt;=10,"Under 10 mins",calls[[#This Row],[Duration]]&lt;=30,"10 to 30 ",calls[[#This Row],[Duration]]&lt;=60,"30 to 60 mins",calls[[#This Row],[Duration]]&lt;=120,"1 to 2 hours",TRUE,"More than 2 hours")</f>
        <v>1 to 2 hours</v>
      </c>
      <c r="L719">
        <f>ROUND(calls[[#This Row],[Satisfaction Rating]],0)</f>
        <v>5</v>
      </c>
    </row>
    <row r="720" spans="2:12" x14ac:dyDescent="0.35">
      <c r="B720" s="24" t="s">
        <v>742</v>
      </c>
      <c r="C720" s="4" t="s">
        <v>23</v>
      </c>
      <c r="D720" s="4">
        <v>64</v>
      </c>
      <c r="E720" s="5" t="s">
        <v>6</v>
      </c>
      <c r="F720" s="10">
        <v>45177</v>
      </c>
      <c r="G720" s="4">
        <v>66</v>
      </c>
      <c r="H720" s="25">
        <v>4</v>
      </c>
      <c r="I720">
        <f>IF(MONTH(calls[[#This Row],[Date of Call]])&lt;=6,YEAR(calls[[#This Row],[Date of Call]]),YEAR(calls[[#This Row],[Date of Call]])+1)</f>
        <v>2024</v>
      </c>
      <c r="J720" t="str">
        <f>TEXT(calls[[#This Row],[Date of Call]],"DDDD")</f>
        <v>Friday</v>
      </c>
      <c r="K720" t="str">
        <f>_xlfn.IFS(calls[[#This Row],[Duration]]&lt;=10,"Under 10 mins",calls[[#This Row],[Duration]]&lt;=30,"10 to 30 ",calls[[#This Row],[Duration]]&lt;=60,"30 to 60 mins",calls[[#This Row],[Duration]]&lt;=120,"1 to 2 hours",TRUE,"More than 2 hours")</f>
        <v>1 to 2 hours</v>
      </c>
      <c r="L720">
        <f>ROUND(calls[[#This Row],[Satisfaction Rating]],0)</f>
        <v>4</v>
      </c>
    </row>
    <row r="721" spans="2:12" x14ac:dyDescent="0.35">
      <c r="B721" s="24" t="s">
        <v>743</v>
      </c>
      <c r="C721" s="4" t="s">
        <v>20</v>
      </c>
      <c r="D721" s="4">
        <v>106</v>
      </c>
      <c r="E721" s="5" t="s">
        <v>10</v>
      </c>
      <c r="F721" s="10">
        <v>45177</v>
      </c>
      <c r="G721" s="4">
        <v>58</v>
      </c>
      <c r="H721" s="25">
        <v>4.7</v>
      </c>
      <c r="I721">
        <f>IF(MONTH(calls[[#This Row],[Date of Call]])&lt;=6,YEAR(calls[[#This Row],[Date of Call]]),YEAR(calls[[#This Row],[Date of Call]])+1)</f>
        <v>2024</v>
      </c>
      <c r="J721" t="str">
        <f>TEXT(calls[[#This Row],[Date of Call]],"DDDD")</f>
        <v>Friday</v>
      </c>
      <c r="K721" t="str">
        <f>_xlfn.IFS(calls[[#This Row],[Duration]]&lt;=10,"Under 10 mins",calls[[#This Row],[Duration]]&lt;=30,"10 to 30 ",calls[[#This Row],[Duration]]&lt;=60,"30 to 60 mins",calls[[#This Row],[Duration]]&lt;=120,"1 to 2 hours",TRUE,"More than 2 hours")</f>
        <v>1 to 2 hours</v>
      </c>
      <c r="L721">
        <f>ROUND(calls[[#This Row],[Satisfaction Rating]],0)</f>
        <v>5</v>
      </c>
    </row>
    <row r="722" spans="2:12" x14ac:dyDescent="0.35">
      <c r="B722" s="24" t="s">
        <v>744</v>
      </c>
      <c r="C722" s="4" t="s">
        <v>17</v>
      </c>
      <c r="D722" s="4">
        <v>36</v>
      </c>
      <c r="E722" s="5" t="s">
        <v>6</v>
      </c>
      <c r="F722" s="10">
        <v>45178</v>
      </c>
      <c r="G722" s="4">
        <v>152</v>
      </c>
      <c r="H722" s="25">
        <v>4.3</v>
      </c>
      <c r="I722">
        <f>IF(MONTH(calls[[#This Row],[Date of Call]])&lt;=6,YEAR(calls[[#This Row],[Date of Call]]),YEAR(calls[[#This Row],[Date of Call]])+1)</f>
        <v>2024</v>
      </c>
      <c r="J722" t="str">
        <f>TEXT(calls[[#This Row],[Date of Call]],"DDDD")</f>
        <v>Saturday</v>
      </c>
      <c r="K722" t="str">
        <f>_xlfn.IFS(calls[[#This Row],[Duration]]&lt;=10,"Under 10 mins",calls[[#This Row],[Duration]]&lt;=30,"10 to 30 ",calls[[#This Row],[Duration]]&lt;=60,"30 to 60 mins",calls[[#This Row],[Duration]]&lt;=120,"1 to 2 hours",TRUE,"More than 2 hours")</f>
        <v>30 to 60 mins</v>
      </c>
      <c r="L722">
        <f>ROUND(calls[[#This Row],[Satisfaction Rating]],0)</f>
        <v>4</v>
      </c>
    </row>
    <row r="723" spans="2:12" x14ac:dyDescent="0.35">
      <c r="B723" s="24" t="s">
        <v>745</v>
      </c>
      <c r="C723" s="4" t="s">
        <v>8</v>
      </c>
      <c r="D723" s="4">
        <v>74</v>
      </c>
      <c r="E723" s="5" t="s">
        <v>13</v>
      </c>
      <c r="F723" s="10">
        <v>45178</v>
      </c>
      <c r="G723" s="4">
        <v>75</v>
      </c>
      <c r="H723" s="25">
        <v>2.8</v>
      </c>
      <c r="I723">
        <f>IF(MONTH(calls[[#This Row],[Date of Call]])&lt;=6,YEAR(calls[[#This Row],[Date of Call]]),YEAR(calls[[#This Row],[Date of Call]])+1)</f>
        <v>2024</v>
      </c>
      <c r="J723" t="str">
        <f>TEXT(calls[[#This Row],[Date of Call]],"DDDD")</f>
        <v>Saturday</v>
      </c>
      <c r="K723" t="str">
        <f>_xlfn.IFS(calls[[#This Row],[Duration]]&lt;=10,"Under 10 mins",calls[[#This Row],[Duration]]&lt;=30,"10 to 30 ",calls[[#This Row],[Duration]]&lt;=60,"30 to 60 mins",calls[[#This Row],[Duration]]&lt;=120,"1 to 2 hours",TRUE,"More than 2 hours")</f>
        <v>1 to 2 hours</v>
      </c>
      <c r="L723">
        <f>ROUND(calls[[#This Row],[Satisfaction Rating]],0)</f>
        <v>3</v>
      </c>
    </row>
    <row r="724" spans="2:12" x14ac:dyDescent="0.35">
      <c r="B724" s="24" t="s">
        <v>746</v>
      </c>
      <c r="C724" s="4" t="s">
        <v>7</v>
      </c>
      <c r="D724" s="4">
        <v>143</v>
      </c>
      <c r="E724" s="5" t="s">
        <v>9</v>
      </c>
      <c r="F724" s="10">
        <v>45178</v>
      </c>
      <c r="G724" s="4">
        <v>78</v>
      </c>
      <c r="H724" s="25">
        <v>4</v>
      </c>
      <c r="I724">
        <f>IF(MONTH(calls[[#This Row],[Date of Call]])&lt;=6,YEAR(calls[[#This Row],[Date of Call]]),YEAR(calls[[#This Row],[Date of Call]])+1)</f>
        <v>2024</v>
      </c>
      <c r="J724" t="str">
        <f>TEXT(calls[[#This Row],[Date of Call]],"DDDD")</f>
        <v>Saturday</v>
      </c>
      <c r="K724" t="str">
        <f>_xlfn.IFS(calls[[#This Row],[Duration]]&lt;=10,"Under 10 mins",calls[[#This Row],[Duration]]&lt;=30,"10 to 30 ",calls[[#This Row],[Duration]]&lt;=60,"30 to 60 mins",calls[[#This Row],[Duration]]&lt;=120,"1 to 2 hours",TRUE,"More than 2 hours")</f>
        <v>More than 2 hours</v>
      </c>
      <c r="L724">
        <f>ROUND(calls[[#This Row],[Satisfaction Rating]],0)</f>
        <v>4</v>
      </c>
    </row>
    <row r="725" spans="2:12" x14ac:dyDescent="0.35">
      <c r="B725" s="24" t="s">
        <v>747</v>
      </c>
      <c r="C725" s="4" t="s">
        <v>20</v>
      </c>
      <c r="D725" s="4">
        <v>94</v>
      </c>
      <c r="E725" s="5" t="s">
        <v>11</v>
      </c>
      <c r="F725" s="10">
        <v>45178</v>
      </c>
      <c r="G725" s="4">
        <v>69</v>
      </c>
      <c r="H725" s="25">
        <v>3.9</v>
      </c>
      <c r="I725">
        <f>IF(MONTH(calls[[#This Row],[Date of Call]])&lt;=6,YEAR(calls[[#This Row],[Date of Call]]),YEAR(calls[[#This Row],[Date of Call]])+1)</f>
        <v>2024</v>
      </c>
      <c r="J725" t="str">
        <f>TEXT(calls[[#This Row],[Date of Call]],"DDDD")</f>
        <v>Saturday</v>
      </c>
      <c r="K725" t="str">
        <f>_xlfn.IFS(calls[[#This Row],[Duration]]&lt;=10,"Under 10 mins",calls[[#This Row],[Duration]]&lt;=30,"10 to 30 ",calls[[#This Row],[Duration]]&lt;=60,"30 to 60 mins",calls[[#This Row],[Duration]]&lt;=120,"1 to 2 hours",TRUE,"More than 2 hours")</f>
        <v>1 to 2 hours</v>
      </c>
      <c r="L725">
        <f>ROUND(calls[[#This Row],[Satisfaction Rating]],0)</f>
        <v>4</v>
      </c>
    </row>
    <row r="726" spans="2:12" x14ac:dyDescent="0.35">
      <c r="B726" s="24" t="s">
        <v>748</v>
      </c>
      <c r="C726" s="4" t="s">
        <v>19</v>
      </c>
      <c r="D726" s="4">
        <v>124</v>
      </c>
      <c r="E726" s="5" t="s">
        <v>10</v>
      </c>
      <c r="F726" s="10">
        <v>45179</v>
      </c>
      <c r="G726" s="4">
        <v>46</v>
      </c>
      <c r="H726" s="25">
        <v>3.1</v>
      </c>
      <c r="I726">
        <f>IF(MONTH(calls[[#This Row],[Date of Call]])&lt;=6,YEAR(calls[[#This Row],[Date of Call]]),YEAR(calls[[#This Row],[Date of Call]])+1)</f>
        <v>2024</v>
      </c>
      <c r="J726" t="str">
        <f>TEXT(calls[[#This Row],[Date of Call]],"DDDD")</f>
        <v>Sunday</v>
      </c>
      <c r="K726" t="str">
        <f>_xlfn.IFS(calls[[#This Row],[Duration]]&lt;=10,"Under 10 mins",calls[[#This Row],[Duration]]&lt;=30,"10 to 30 ",calls[[#This Row],[Duration]]&lt;=60,"30 to 60 mins",calls[[#This Row],[Duration]]&lt;=120,"1 to 2 hours",TRUE,"More than 2 hours")</f>
        <v>More than 2 hours</v>
      </c>
      <c r="L726">
        <f>ROUND(calls[[#This Row],[Satisfaction Rating]],0)</f>
        <v>3</v>
      </c>
    </row>
    <row r="727" spans="2:12" x14ac:dyDescent="0.35">
      <c r="B727" s="24" t="s">
        <v>749</v>
      </c>
      <c r="C727" s="4" t="s">
        <v>17</v>
      </c>
      <c r="D727" s="4">
        <v>156</v>
      </c>
      <c r="E727" s="5" t="s">
        <v>6</v>
      </c>
      <c r="F727" s="10">
        <v>45179</v>
      </c>
      <c r="G727" s="4">
        <v>64</v>
      </c>
      <c r="H727" s="25">
        <v>2.7</v>
      </c>
      <c r="I727">
        <f>IF(MONTH(calls[[#This Row],[Date of Call]])&lt;=6,YEAR(calls[[#This Row],[Date of Call]]),YEAR(calls[[#This Row],[Date of Call]])+1)</f>
        <v>2024</v>
      </c>
      <c r="J727" t="str">
        <f>TEXT(calls[[#This Row],[Date of Call]],"DDDD")</f>
        <v>Sunday</v>
      </c>
      <c r="K727" t="str">
        <f>_xlfn.IFS(calls[[#This Row],[Duration]]&lt;=10,"Under 10 mins",calls[[#This Row],[Duration]]&lt;=30,"10 to 30 ",calls[[#This Row],[Duration]]&lt;=60,"30 to 60 mins",calls[[#This Row],[Duration]]&lt;=120,"1 to 2 hours",TRUE,"More than 2 hours")</f>
        <v>More than 2 hours</v>
      </c>
      <c r="L727">
        <f>ROUND(calls[[#This Row],[Satisfaction Rating]],0)</f>
        <v>3</v>
      </c>
    </row>
    <row r="728" spans="2:12" x14ac:dyDescent="0.35">
      <c r="B728" s="24" t="s">
        <v>750</v>
      </c>
      <c r="C728" s="4" t="s">
        <v>18</v>
      </c>
      <c r="D728" s="4">
        <v>107</v>
      </c>
      <c r="E728" s="5" t="s">
        <v>9</v>
      </c>
      <c r="F728" s="10">
        <v>45179</v>
      </c>
      <c r="G728" s="4">
        <v>38</v>
      </c>
      <c r="H728" s="25">
        <v>4.7</v>
      </c>
      <c r="I728">
        <f>IF(MONTH(calls[[#This Row],[Date of Call]])&lt;=6,YEAR(calls[[#This Row],[Date of Call]]),YEAR(calls[[#This Row],[Date of Call]])+1)</f>
        <v>2024</v>
      </c>
      <c r="J728" t="str">
        <f>TEXT(calls[[#This Row],[Date of Call]],"DDDD")</f>
        <v>Sunday</v>
      </c>
      <c r="K728" t="str">
        <f>_xlfn.IFS(calls[[#This Row],[Duration]]&lt;=10,"Under 10 mins",calls[[#This Row],[Duration]]&lt;=30,"10 to 30 ",calls[[#This Row],[Duration]]&lt;=60,"30 to 60 mins",calls[[#This Row],[Duration]]&lt;=120,"1 to 2 hours",TRUE,"More than 2 hours")</f>
        <v>1 to 2 hours</v>
      </c>
      <c r="L728">
        <f>ROUND(calls[[#This Row],[Satisfaction Rating]],0)</f>
        <v>5</v>
      </c>
    </row>
    <row r="729" spans="2:12" x14ac:dyDescent="0.35">
      <c r="B729" s="24" t="s">
        <v>751</v>
      </c>
      <c r="C729" s="4" t="s">
        <v>20</v>
      </c>
      <c r="D729" s="4">
        <v>58</v>
      </c>
      <c r="E729" s="5" t="s">
        <v>9</v>
      </c>
      <c r="F729" s="10">
        <v>45181</v>
      </c>
      <c r="G729" s="4">
        <v>90</v>
      </c>
      <c r="H729" s="25">
        <v>4.3</v>
      </c>
      <c r="I729">
        <f>IF(MONTH(calls[[#This Row],[Date of Call]])&lt;=6,YEAR(calls[[#This Row],[Date of Call]]),YEAR(calls[[#This Row],[Date of Call]])+1)</f>
        <v>2024</v>
      </c>
      <c r="J729" t="str">
        <f>TEXT(calls[[#This Row],[Date of Call]],"DDDD")</f>
        <v>Tuesday</v>
      </c>
      <c r="K729" t="str">
        <f>_xlfn.IFS(calls[[#This Row],[Duration]]&lt;=10,"Under 10 mins",calls[[#This Row],[Duration]]&lt;=30,"10 to 30 ",calls[[#This Row],[Duration]]&lt;=60,"30 to 60 mins",calls[[#This Row],[Duration]]&lt;=120,"1 to 2 hours",TRUE,"More than 2 hours")</f>
        <v>30 to 60 mins</v>
      </c>
      <c r="L729">
        <f>ROUND(calls[[#This Row],[Satisfaction Rating]],0)</f>
        <v>4</v>
      </c>
    </row>
    <row r="730" spans="2:12" x14ac:dyDescent="0.35">
      <c r="B730" s="24" t="s">
        <v>752</v>
      </c>
      <c r="C730" s="4" t="s">
        <v>14</v>
      </c>
      <c r="D730" s="4">
        <v>66</v>
      </c>
      <c r="E730" s="5" t="s">
        <v>9</v>
      </c>
      <c r="F730" s="10">
        <v>45181</v>
      </c>
      <c r="G730" s="4">
        <v>32</v>
      </c>
      <c r="H730" s="25">
        <v>3.8</v>
      </c>
      <c r="I730">
        <f>IF(MONTH(calls[[#This Row],[Date of Call]])&lt;=6,YEAR(calls[[#This Row],[Date of Call]]),YEAR(calls[[#This Row],[Date of Call]])+1)</f>
        <v>2024</v>
      </c>
      <c r="J730" t="str">
        <f>TEXT(calls[[#This Row],[Date of Call]],"DDDD")</f>
        <v>Tuesday</v>
      </c>
      <c r="K730" t="str">
        <f>_xlfn.IFS(calls[[#This Row],[Duration]]&lt;=10,"Under 10 mins",calls[[#This Row],[Duration]]&lt;=30,"10 to 30 ",calls[[#This Row],[Duration]]&lt;=60,"30 to 60 mins",calls[[#This Row],[Duration]]&lt;=120,"1 to 2 hours",TRUE,"More than 2 hours")</f>
        <v>1 to 2 hours</v>
      </c>
      <c r="L730">
        <f>ROUND(calls[[#This Row],[Satisfaction Rating]],0)</f>
        <v>4</v>
      </c>
    </row>
    <row r="731" spans="2:12" x14ac:dyDescent="0.35">
      <c r="B731" s="24" t="s">
        <v>753</v>
      </c>
      <c r="C731" s="4" t="s">
        <v>24</v>
      </c>
      <c r="D731" s="4">
        <v>75</v>
      </c>
      <c r="E731" s="5" t="s">
        <v>6</v>
      </c>
      <c r="F731" s="10">
        <v>45181</v>
      </c>
      <c r="G731" s="4">
        <v>120</v>
      </c>
      <c r="H731" s="25">
        <v>4.4000000000000004</v>
      </c>
      <c r="I731">
        <f>IF(MONTH(calls[[#This Row],[Date of Call]])&lt;=6,YEAR(calls[[#This Row],[Date of Call]]),YEAR(calls[[#This Row],[Date of Call]])+1)</f>
        <v>2024</v>
      </c>
      <c r="J731" t="str">
        <f>TEXT(calls[[#This Row],[Date of Call]],"DDDD")</f>
        <v>Tuesday</v>
      </c>
      <c r="K731" t="str">
        <f>_xlfn.IFS(calls[[#This Row],[Duration]]&lt;=10,"Under 10 mins",calls[[#This Row],[Duration]]&lt;=30,"10 to 30 ",calls[[#This Row],[Duration]]&lt;=60,"30 to 60 mins",calls[[#This Row],[Duration]]&lt;=120,"1 to 2 hours",TRUE,"More than 2 hours")</f>
        <v>1 to 2 hours</v>
      </c>
      <c r="L731">
        <f>ROUND(calls[[#This Row],[Satisfaction Rating]],0)</f>
        <v>4</v>
      </c>
    </row>
    <row r="732" spans="2:12" x14ac:dyDescent="0.35">
      <c r="B732" s="24" t="s">
        <v>754</v>
      </c>
      <c r="C732" s="4" t="s">
        <v>18</v>
      </c>
      <c r="D732" s="4">
        <v>8</v>
      </c>
      <c r="E732" s="5" t="s">
        <v>9</v>
      </c>
      <c r="F732" s="10">
        <v>45181</v>
      </c>
      <c r="G732" s="4">
        <v>31</v>
      </c>
      <c r="H732" s="25">
        <v>3.9</v>
      </c>
      <c r="I732">
        <f>IF(MONTH(calls[[#This Row],[Date of Call]])&lt;=6,YEAR(calls[[#This Row],[Date of Call]]),YEAR(calls[[#This Row],[Date of Call]])+1)</f>
        <v>2024</v>
      </c>
      <c r="J732" t="str">
        <f>TEXT(calls[[#This Row],[Date of Call]],"DDDD")</f>
        <v>Tuesday</v>
      </c>
      <c r="K732" t="str">
        <f>_xlfn.IFS(calls[[#This Row],[Duration]]&lt;=10,"Under 10 mins",calls[[#This Row],[Duration]]&lt;=30,"10 to 30 ",calls[[#This Row],[Duration]]&lt;=60,"30 to 60 mins",calls[[#This Row],[Duration]]&lt;=120,"1 to 2 hours",TRUE,"More than 2 hours")</f>
        <v>Under 10 mins</v>
      </c>
      <c r="L732">
        <f>ROUND(calls[[#This Row],[Satisfaction Rating]],0)</f>
        <v>4</v>
      </c>
    </row>
    <row r="733" spans="2:12" x14ac:dyDescent="0.35">
      <c r="B733" s="24" t="s">
        <v>755</v>
      </c>
      <c r="C733" s="4" t="s">
        <v>23</v>
      </c>
      <c r="D733" s="4">
        <v>76</v>
      </c>
      <c r="E733" s="5" t="s">
        <v>6</v>
      </c>
      <c r="F733" s="10">
        <v>45182</v>
      </c>
      <c r="G733" s="4">
        <v>108</v>
      </c>
      <c r="H733" s="25">
        <v>4.9000000000000004</v>
      </c>
      <c r="I733">
        <f>IF(MONTH(calls[[#This Row],[Date of Call]])&lt;=6,YEAR(calls[[#This Row],[Date of Call]]),YEAR(calls[[#This Row],[Date of Call]])+1)</f>
        <v>2024</v>
      </c>
      <c r="J733" t="str">
        <f>TEXT(calls[[#This Row],[Date of Call]],"DDDD")</f>
        <v>Wednesday</v>
      </c>
      <c r="K733" t="str">
        <f>_xlfn.IFS(calls[[#This Row],[Duration]]&lt;=10,"Under 10 mins",calls[[#This Row],[Duration]]&lt;=30,"10 to 30 ",calls[[#This Row],[Duration]]&lt;=60,"30 to 60 mins",calls[[#This Row],[Duration]]&lt;=120,"1 to 2 hours",TRUE,"More than 2 hours")</f>
        <v>1 to 2 hours</v>
      </c>
      <c r="L733">
        <f>ROUND(calls[[#This Row],[Satisfaction Rating]],0)</f>
        <v>5</v>
      </c>
    </row>
    <row r="734" spans="2:12" x14ac:dyDescent="0.35">
      <c r="B734" s="24" t="s">
        <v>756</v>
      </c>
      <c r="C734" s="4" t="s">
        <v>20</v>
      </c>
      <c r="D734" s="4">
        <v>110</v>
      </c>
      <c r="E734" s="5" t="s">
        <v>6</v>
      </c>
      <c r="F734" s="10">
        <v>45182</v>
      </c>
      <c r="G734" s="4">
        <v>180</v>
      </c>
      <c r="H734" s="25">
        <v>4.2</v>
      </c>
      <c r="I734">
        <f>IF(MONTH(calls[[#This Row],[Date of Call]])&lt;=6,YEAR(calls[[#This Row],[Date of Call]]),YEAR(calls[[#This Row],[Date of Call]])+1)</f>
        <v>2024</v>
      </c>
      <c r="J734" t="str">
        <f>TEXT(calls[[#This Row],[Date of Call]],"DDDD")</f>
        <v>Wednesday</v>
      </c>
      <c r="K734" t="str">
        <f>_xlfn.IFS(calls[[#This Row],[Duration]]&lt;=10,"Under 10 mins",calls[[#This Row],[Duration]]&lt;=30,"10 to 30 ",calls[[#This Row],[Duration]]&lt;=60,"30 to 60 mins",calls[[#This Row],[Duration]]&lt;=120,"1 to 2 hours",TRUE,"More than 2 hours")</f>
        <v>1 to 2 hours</v>
      </c>
      <c r="L734">
        <f>ROUND(calls[[#This Row],[Satisfaction Rating]],0)</f>
        <v>4</v>
      </c>
    </row>
    <row r="735" spans="2:12" x14ac:dyDescent="0.35">
      <c r="B735" s="24" t="s">
        <v>757</v>
      </c>
      <c r="C735" s="4" t="s">
        <v>14</v>
      </c>
      <c r="D735" s="4">
        <v>50</v>
      </c>
      <c r="E735" s="5" t="s">
        <v>11</v>
      </c>
      <c r="F735" s="10">
        <v>45183</v>
      </c>
      <c r="G735" s="4">
        <v>124</v>
      </c>
      <c r="H735" s="25">
        <v>4</v>
      </c>
      <c r="I735">
        <f>IF(MONTH(calls[[#This Row],[Date of Call]])&lt;=6,YEAR(calls[[#This Row],[Date of Call]]),YEAR(calls[[#This Row],[Date of Call]])+1)</f>
        <v>2024</v>
      </c>
      <c r="J735" t="str">
        <f>TEXT(calls[[#This Row],[Date of Call]],"DDDD")</f>
        <v>Thursday</v>
      </c>
      <c r="K735" t="str">
        <f>_xlfn.IFS(calls[[#This Row],[Duration]]&lt;=10,"Under 10 mins",calls[[#This Row],[Duration]]&lt;=30,"10 to 30 ",calls[[#This Row],[Duration]]&lt;=60,"30 to 60 mins",calls[[#This Row],[Duration]]&lt;=120,"1 to 2 hours",TRUE,"More than 2 hours")</f>
        <v>30 to 60 mins</v>
      </c>
      <c r="L735">
        <f>ROUND(calls[[#This Row],[Satisfaction Rating]],0)</f>
        <v>4</v>
      </c>
    </row>
    <row r="736" spans="2:12" x14ac:dyDescent="0.35">
      <c r="B736" s="24" t="s">
        <v>758</v>
      </c>
      <c r="C736" s="4" t="s">
        <v>15</v>
      </c>
      <c r="D736" s="4">
        <v>78</v>
      </c>
      <c r="E736" s="5" t="s">
        <v>11</v>
      </c>
      <c r="F736" s="10">
        <v>45183</v>
      </c>
      <c r="G736" s="4">
        <v>23</v>
      </c>
      <c r="H736" s="25">
        <v>4.2</v>
      </c>
      <c r="I736">
        <f>IF(MONTH(calls[[#This Row],[Date of Call]])&lt;=6,YEAR(calls[[#This Row],[Date of Call]]),YEAR(calls[[#This Row],[Date of Call]])+1)</f>
        <v>2024</v>
      </c>
      <c r="J736" t="str">
        <f>TEXT(calls[[#This Row],[Date of Call]],"DDDD")</f>
        <v>Thursday</v>
      </c>
      <c r="K736" t="str">
        <f>_xlfn.IFS(calls[[#This Row],[Duration]]&lt;=10,"Under 10 mins",calls[[#This Row],[Duration]]&lt;=30,"10 to 30 ",calls[[#This Row],[Duration]]&lt;=60,"30 to 60 mins",calls[[#This Row],[Duration]]&lt;=120,"1 to 2 hours",TRUE,"More than 2 hours")</f>
        <v>1 to 2 hours</v>
      </c>
      <c r="L736">
        <f>ROUND(calls[[#This Row],[Satisfaction Rating]],0)</f>
        <v>4</v>
      </c>
    </row>
    <row r="737" spans="2:12" x14ac:dyDescent="0.35">
      <c r="B737" s="24" t="s">
        <v>759</v>
      </c>
      <c r="C737" s="4" t="s">
        <v>16</v>
      </c>
      <c r="D737" s="4">
        <v>59</v>
      </c>
      <c r="E737" s="5" t="s">
        <v>10</v>
      </c>
      <c r="F737" s="10">
        <v>45184</v>
      </c>
      <c r="G737" s="4">
        <v>24</v>
      </c>
      <c r="H737" s="25">
        <v>4.8</v>
      </c>
      <c r="I737">
        <f>IF(MONTH(calls[[#This Row],[Date of Call]])&lt;=6,YEAR(calls[[#This Row],[Date of Call]]),YEAR(calls[[#This Row],[Date of Call]])+1)</f>
        <v>2024</v>
      </c>
      <c r="J737" t="str">
        <f>TEXT(calls[[#This Row],[Date of Call]],"DDDD")</f>
        <v>Friday</v>
      </c>
      <c r="K737" t="str">
        <f>_xlfn.IFS(calls[[#This Row],[Duration]]&lt;=10,"Under 10 mins",calls[[#This Row],[Duration]]&lt;=30,"10 to 30 ",calls[[#This Row],[Duration]]&lt;=60,"30 to 60 mins",calls[[#This Row],[Duration]]&lt;=120,"1 to 2 hours",TRUE,"More than 2 hours")</f>
        <v>30 to 60 mins</v>
      </c>
      <c r="L737">
        <f>ROUND(calls[[#This Row],[Satisfaction Rating]],0)</f>
        <v>5</v>
      </c>
    </row>
    <row r="738" spans="2:12" x14ac:dyDescent="0.35">
      <c r="B738" s="24" t="s">
        <v>760</v>
      </c>
      <c r="C738" s="4" t="s">
        <v>15</v>
      </c>
      <c r="D738" s="4">
        <v>126</v>
      </c>
      <c r="E738" s="5" t="s">
        <v>9</v>
      </c>
      <c r="F738" s="10">
        <v>45185</v>
      </c>
      <c r="G738" s="4">
        <v>52</v>
      </c>
      <c r="H738" s="25">
        <v>1.1000000000000001</v>
      </c>
      <c r="I738">
        <f>IF(MONTH(calls[[#This Row],[Date of Call]])&lt;=6,YEAR(calls[[#This Row],[Date of Call]]),YEAR(calls[[#This Row],[Date of Call]])+1)</f>
        <v>2024</v>
      </c>
      <c r="J738" t="str">
        <f>TEXT(calls[[#This Row],[Date of Call]],"DDDD")</f>
        <v>Saturday</v>
      </c>
      <c r="K738" t="str">
        <f>_xlfn.IFS(calls[[#This Row],[Duration]]&lt;=10,"Under 10 mins",calls[[#This Row],[Duration]]&lt;=30,"10 to 30 ",calls[[#This Row],[Duration]]&lt;=60,"30 to 60 mins",calls[[#This Row],[Duration]]&lt;=120,"1 to 2 hours",TRUE,"More than 2 hours")</f>
        <v>More than 2 hours</v>
      </c>
      <c r="L738">
        <f>ROUND(calls[[#This Row],[Satisfaction Rating]],0)</f>
        <v>1</v>
      </c>
    </row>
    <row r="739" spans="2:12" x14ac:dyDescent="0.35">
      <c r="B739" s="24" t="s">
        <v>761</v>
      </c>
      <c r="C739" s="4" t="s">
        <v>23</v>
      </c>
      <c r="D739" s="4">
        <v>43</v>
      </c>
      <c r="E739" s="5" t="s">
        <v>10</v>
      </c>
      <c r="F739" s="10">
        <v>45186</v>
      </c>
      <c r="G739" s="4">
        <v>168</v>
      </c>
      <c r="H739" s="25">
        <v>4</v>
      </c>
      <c r="I739">
        <f>IF(MONTH(calls[[#This Row],[Date of Call]])&lt;=6,YEAR(calls[[#This Row],[Date of Call]]),YEAR(calls[[#This Row],[Date of Call]])+1)</f>
        <v>2024</v>
      </c>
      <c r="J739" t="str">
        <f>TEXT(calls[[#This Row],[Date of Call]],"DDDD")</f>
        <v>Sunday</v>
      </c>
      <c r="K739" t="str">
        <f>_xlfn.IFS(calls[[#This Row],[Duration]]&lt;=10,"Under 10 mins",calls[[#This Row],[Duration]]&lt;=30,"10 to 30 ",calls[[#This Row],[Duration]]&lt;=60,"30 to 60 mins",calls[[#This Row],[Duration]]&lt;=120,"1 to 2 hours",TRUE,"More than 2 hours")</f>
        <v>30 to 60 mins</v>
      </c>
      <c r="L739">
        <f>ROUND(calls[[#This Row],[Satisfaction Rating]],0)</f>
        <v>4</v>
      </c>
    </row>
    <row r="740" spans="2:12" x14ac:dyDescent="0.35">
      <c r="B740" s="24" t="s">
        <v>762</v>
      </c>
      <c r="C740" s="4" t="s">
        <v>17</v>
      </c>
      <c r="D740" s="4">
        <v>79</v>
      </c>
      <c r="E740" s="5" t="s">
        <v>6</v>
      </c>
      <c r="F740" s="10">
        <v>45188</v>
      </c>
      <c r="G740" s="4">
        <v>125</v>
      </c>
      <c r="H740" s="25">
        <v>4.8</v>
      </c>
      <c r="I740">
        <f>IF(MONTH(calls[[#This Row],[Date of Call]])&lt;=6,YEAR(calls[[#This Row],[Date of Call]]),YEAR(calls[[#This Row],[Date of Call]])+1)</f>
        <v>2024</v>
      </c>
      <c r="J740" t="str">
        <f>TEXT(calls[[#This Row],[Date of Call]],"DDDD")</f>
        <v>Tuesday</v>
      </c>
      <c r="K740" t="str">
        <f>_xlfn.IFS(calls[[#This Row],[Duration]]&lt;=10,"Under 10 mins",calls[[#This Row],[Duration]]&lt;=30,"10 to 30 ",calls[[#This Row],[Duration]]&lt;=60,"30 to 60 mins",calls[[#This Row],[Duration]]&lt;=120,"1 to 2 hours",TRUE,"More than 2 hours")</f>
        <v>1 to 2 hours</v>
      </c>
      <c r="L740">
        <f>ROUND(calls[[#This Row],[Satisfaction Rating]],0)</f>
        <v>5</v>
      </c>
    </row>
    <row r="741" spans="2:12" x14ac:dyDescent="0.35">
      <c r="B741" s="24" t="s">
        <v>763</v>
      </c>
      <c r="C741" s="4" t="s">
        <v>20</v>
      </c>
      <c r="D741" s="4">
        <v>71</v>
      </c>
      <c r="E741" s="5" t="s">
        <v>10</v>
      </c>
      <c r="F741" s="10">
        <v>45189</v>
      </c>
      <c r="G741" s="4">
        <v>50</v>
      </c>
      <c r="H741" s="25">
        <v>4.2</v>
      </c>
      <c r="I741">
        <f>IF(MONTH(calls[[#This Row],[Date of Call]])&lt;=6,YEAR(calls[[#This Row],[Date of Call]]),YEAR(calls[[#This Row],[Date of Call]])+1)</f>
        <v>2024</v>
      </c>
      <c r="J741" t="str">
        <f>TEXT(calls[[#This Row],[Date of Call]],"DDDD")</f>
        <v>Wednesday</v>
      </c>
      <c r="K741" t="str">
        <f>_xlfn.IFS(calls[[#This Row],[Duration]]&lt;=10,"Under 10 mins",calls[[#This Row],[Duration]]&lt;=30,"10 to 30 ",calls[[#This Row],[Duration]]&lt;=60,"30 to 60 mins",calls[[#This Row],[Duration]]&lt;=120,"1 to 2 hours",TRUE,"More than 2 hours")</f>
        <v>1 to 2 hours</v>
      </c>
      <c r="L741">
        <f>ROUND(calls[[#This Row],[Satisfaction Rating]],0)</f>
        <v>4</v>
      </c>
    </row>
    <row r="742" spans="2:12" x14ac:dyDescent="0.35">
      <c r="B742" s="24" t="s">
        <v>764</v>
      </c>
      <c r="C742" s="4" t="s">
        <v>22</v>
      </c>
      <c r="D742" s="4">
        <v>94</v>
      </c>
      <c r="E742" s="5" t="s">
        <v>9</v>
      </c>
      <c r="F742" s="10">
        <v>45190</v>
      </c>
      <c r="G742" s="4">
        <v>220</v>
      </c>
      <c r="H742" s="25">
        <v>4.5999999999999996</v>
      </c>
      <c r="I742">
        <f>IF(MONTH(calls[[#This Row],[Date of Call]])&lt;=6,YEAR(calls[[#This Row],[Date of Call]]),YEAR(calls[[#This Row],[Date of Call]])+1)</f>
        <v>2024</v>
      </c>
      <c r="J742" t="str">
        <f>TEXT(calls[[#This Row],[Date of Call]],"DDDD")</f>
        <v>Thursday</v>
      </c>
      <c r="K742" t="str">
        <f>_xlfn.IFS(calls[[#This Row],[Duration]]&lt;=10,"Under 10 mins",calls[[#This Row],[Duration]]&lt;=30,"10 to 30 ",calls[[#This Row],[Duration]]&lt;=60,"30 to 60 mins",calls[[#This Row],[Duration]]&lt;=120,"1 to 2 hours",TRUE,"More than 2 hours")</f>
        <v>1 to 2 hours</v>
      </c>
      <c r="L742">
        <f>ROUND(calls[[#This Row],[Satisfaction Rating]],0)</f>
        <v>5</v>
      </c>
    </row>
    <row r="743" spans="2:12" x14ac:dyDescent="0.35">
      <c r="B743" s="24" t="s">
        <v>765</v>
      </c>
      <c r="C743" s="4" t="s">
        <v>18</v>
      </c>
      <c r="D743" s="4">
        <v>108</v>
      </c>
      <c r="E743" s="5" t="s">
        <v>10</v>
      </c>
      <c r="F743" s="10">
        <v>45190</v>
      </c>
      <c r="G743" s="4">
        <v>180</v>
      </c>
      <c r="H743" s="25">
        <v>4</v>
      </c>
      <c r="I743">
        <f>IF(MONTH(calls[[#This Row],[Date of Call]])&lt;=6,YEAR(calls[[#This Row],[Date of Call]]),YEAR(calls[[#This Row],[Date of Call]])+1)</f>
        <v>2024</v>
      </c>
      <c r="J743" t="str">
        <f>TEXT(calls[[#This Row],[Date of Call]],"DDDD")</f>
        <v>Thursday</v>
      </c>
      <c r="K743" t="str">
        <f>_xlfn.IFS(calls[[#This Row],[Duration]]&lt;=10,"Under 10 mins",calls[[#This Row],[Duration]]&lt;=30,"10 to 30 ",calls[[#This Row],[Duration]]&lt;=60,"30 to 60 mins",calls[[#This Row],[Duration]]&lt;=120,"1 to 2 hours",TRUE,"More than 2 hours")</f>
        <v>1 to 2 hours</v>
      </c>
      <c r="L743">
        <f>ROUND(calls[[#This Row],[Satisfaction Rating]],0)</f>
        <v>4</v>
      </c>
    </row>
    <row r="744" spans="2:12" x14ac:dyDescent="0.35">
      <c r="B744" s="24" t="s">
        <v>766</v>
      </c>
      <c r="C744" s="4" t="s">
        <v>23</v>
      </c>
      <c r="D744" s="4">
        <v>76</v>
      </c>
      <c r="E744" s="5" t="s">
        <v>9</v>
      </c>
      <c r="F744" s="10">
        <v>45190</v>
      </c>
      <c r="G744" s="4">
        <v>110</v>
      </c>
      <c r="H744" s="25">
        <v>3.9</v>
      </c>
      <c r="I744">
        <f>IF(MONTH(calls[[#This Row],[Date of Call]])&lt;=6,YEAR(calls[[#This Row],[Date of Call]]),YEAR(calls[[#This Row],[Date of Call]])+1)</f>
        <v>2024</v>
      </c>
      <c r="J744" t="str">
        <f>TEXT(calls[[#This Row],[Date of Call]],"DDDD")</f>
        <v>Thursday</v>
      </c>
      <c r="K744" t="str">
        <f>_xlfn.IFS(calls[[#This Row],[Duration]]&lt;=10,"Under 10 mins",calls[[#This Row],[Duration]]&lt;=30,"10 to 30 ",calls[[#This Row],[Duration]]&lt;=60,"30 to 60 mins",calls[[#This Row],[Duration]]&lt;=120,"1 to 2 hours",TRUE,"More than 2 hours")</f>
        <v>1 to 2 hours</v>
      </c>
      <c r="L744">
        <f>ROUND(calls[[#This Row],[Satisfaction Rating]],0)</f>
        <v>4</v>
      </c>
    </row>
    <row r="745" spans="2:12" x14ac:dyDescent="0.35">
      <c r="B745" s="24" t="s">
        <v>767</v>
      </c>
      <c r="C745" s="4" t="s">
        <v>16</v>
      </c>
      <c r="D745" s="4">
        <v>136</v>
      </c>
      <c r="E745" s="5" t="s">
        <v>10</v>
      </c>
      <c r="F745" s="10">
        <v>45190</v>
      </c>
      <c r="G745" s="4">
        <v>36</v>
      </c>
      <c r="H745" s="25">
        <v>2.8</v>
      </c>
      <c r="I745">
        <f>IF(MONTH(calls[[#This Row],[Date of Call]])&lt;=6,YEAR(calls[[#This Row],[Date of Call]]),YEAR(calls[[#This Row],[Date of Call]])+1)</f>
        <v>2024</v>
      </c>
      <c r="J745" t="str">
        <f>TEXT(calls[[#This Row],[Date of Call]],"DDDD")</f>
        <v>Thursday</v>
      </c>
      <c r="K745" t="str">
        <f>_xlfn.IFS(calls[[#This Row],[Duration]]&lt;=10,"Under 10 mins",calls[[#This Row],[Duration]]&lt;=30,"10 to 30 ",calls[[#This Row],[Duration]]&lt;=60,"30 to 60 mins",calls[[#This Row],[Duration]]&lt;=120,"1 to 2 hours",TRUE,"More than 2 hours")</f>
        <v>More than 2 hours</v>
      </c>
      <c r="L745">
        <f>ROUND(calls[[#This Row],[Satisfaction Rating]],0)</f>
        <v>3</v>
      </c>
    </row>
    <row r="746" spans="2:12" x14ac:dyDescent="0.35">
      <c r="B746" s="24" t="s">
        <v>768</v>
      </c>
      <c r="C746" s="4" t="s">
        <v>12</v>
      </c>
      <c r="D746" s="4">
        <v>129</v>
      </c>
      <c r="E746" s="5" t="s">
        <v>11</v>
      </c>
      <c r="F746" s="10">
        <v>45191</v>
      </c>
      <c r="G746" s="4">
        <v>93</v>
      </c>
      <c r="H746" s="25">
        <v>4.7</v>
      </c>
      <c r="I746">
        <f>IF(MONTH(calls[[#This Row],[Date of Call]])&lt;=6,YEAR(calls[[#This Row],[Date of Call]]),YEAR(calls[[#This Row],[Date of Call]])+1)</f>
        <v>2024</v>
      </c>
      <c r="J746" t="str">
        <f>TEXT(calls[[#This Row],[Date of Call]],"DDDD")</f>
        <v>Friday</v>
      </c>
      <c r="K746" t="str">
        <f>_xlfn.IFS(calls[[#This Row],[Duration]]&lt;=10,"Under 10 mins",calls[[#This Row],[Duration]]&lt;=30,"10 to 30 ",calls[[#This Row],[Duration]]&lt;=60,"30 to 60 mins",calls[[#This Row],[Duration]]&lt;=120,"1 to 2 hours",TRUE,"More than 2 hours")</f>
        <v>More than 2 hours</v>
      </c>
      <c r="L746">
        <f>ROUND(calls[[#This Row],[Satisfaction Rating]],0)</f>
        <v>5</v>
      </c>
    </row>
    <row r="747" spans="2:12" x14ac:dyDescent="0.35">
      <c r="B747" s="24" t="s">
        <v>769</v>
      </c>
      <c r="C747" s="4" t="s">
        <v>18</v>
      </c>
      <c r="D747" s="4">
        <v>120</v>
      </c>
      <c r="E747" s="5" t="s">
        <v>10</v>
      </c>
      <c r="F747" s="10">
        <v>45191</v>
      </c>
      <c r="G747" s="4">
        <v>38</v>
      </c>
      <c r="H747" s="25">
        <v>4.2</v>
      </c>
      <c r="I747">
        <f>IF(MONTH(calls[[#This Row],[Date of Call]])&lt;=6,YEAR(calls[[#This Row],[Date of Call]]),YEAR(calls[[#This Row],[Date of Call]])+1)</f>
        <v>2024</v>
      </c>
      <c r="J747" t="str">
        <f>TEXT(calls[[#This Row],[Date of Call]],"DDDD")</f>
        <v>Friday</v>
      </c>
      <c r="K747" t="str">
        <f>_xlfn.IFS(calls[[#This Row],[Duration]]&lt;=10,"Under 10 mins",calls[[#This Row],[Duration]]&lt;=30,"10 to 30 ",calls[[#This Row],[Duration]]&lt;=60,"30 to 60 mins",calls[[#This Row],[Duration]]&lt;=120,"1 to 2 hours",TRUE,"More than 2 hours")</f>
        <v>1 to 2 hours</v>
      </c>
      <c r="L747">
        <f>ROUND(calls[[#This Row],[Satisfaction Rating]],0)</f>
        <v>4</v>
      </c>
    </row>
    <row r="748" spans="2:12" x14ac:dyDescent="0.35">
      <c r="B748" s="24" t="s">
        <v>770</v>
      </c>
      <c r="C748" s="4" t="s">
        <v>23</v>
      </c>
      <c r="D748" s="4">
        <v>108</v>
      </c>
      <c r="E748" s="5" t="s">
        <v>11</v>
      </c>
      <c r="F748" s="10">
        <v>45192</v>
      </c>
      <c r="G748" s="4">
        <v>66</v>
      </c>
      <c r="H748" s="25">
        <v>3.9</v>
      </c>
      <c r="I748">
        <f>IF(MONTH(calls[[#This Row],[Date of Call]])&lt;=6,YEAR(calls[[#This Row],[Date of Call]]),YEAR(calls[[#This Row],[Date of Call]])+1)</f>
        <v>2024</v>
      </c>
      <c r="J748" t="str">
        <f>TEXT(calls[[#This Row],[Date of Call]],"DDDD")</f>
        <v>Saturday</v>
      </c>
      <c r="K748" t="str">
        <f>_xlfn.IFS(calls[[#This Row],[Duration]]&lt;=10,"Under 10 mins",calls[[#This Row],[Duration]]&lt;=30,"10 to 30 ",calls[[#This Row],[Duration]]&lt;=60,"30 to 60 mins",calls[[#This Row],[Duration]]&lt;=120,"1 to 2 hours",TRUE,"More than 2 hours")</f>
        <v>1 to 2 hours</v>
      </c>
      <c r="L748">
        <f>ROUND(calls[[#This Row],[Satisfaction Rating]],0)</f>
        <v>4</v>
      </c>
    </row>
    <row r="749" spans="2:12" x14ac:dyDescent="0.35">
      <c r="B749" s="24" t="s">
        <v>771</v>
      </c>
      <c r="C749" s="4" t="s">
        <v>15</v>
      </c>
      <c r="D749" s="4">
        <v>79</v>
      </c>
      <c r="E749" s="5" t="s">
        <v>10</v>
      </c>
      <c r="F749" s="10">
        <v>45192</v>
      </c>
      <c r="G749" s="4">
        <v>215</v>
      </c>
      <c r="H749" s="25">
        <v>4.5999999999999996</v>
      </c>
      <c r="I749">
        <f>IF(MONTH(calls[[#This Row],[Date of Call]])&lt;=6,YEAR(calls[[#This Row],[Date of Call]]),YEAR(calls[[#This Row],[Date of Call]])+1)</f>
        <v>2024</v>
      </c>
      <c r="J749" t="str">
        <f>TEXT(calls[[#This Row],[Date of Call]],"DDDD")</f>
        <v>Saturday</v>
      </c>
      <c r="K749" t="str">
        <f>_xlfn.IFS(calls[[#This Row],[Duration]]&lt;=10,"Under 10 mins",calls[[#This Row],[Duration]]&lt;=30,"10 to 30 ",calls[[#This Row],[Duration]]&lt;=60,"30 to 60 mins",calls[[#This Row],[Duration]]&lt;=120,"1 to 2 hours",TRUE,"More than 2 hours")</f>
        <v>1 to 2 hours</v>
      </c>
      <c r="L749">
        <f>ROUND(calls[[#This Row],[Satisfaction Rating]],0)</f>
        <v>5</v>
      </c>
    </row>
    <row r="750" spans="2:12" x14ac:dyDescent="0.35">
      <c r="B750" s="24" t="s">
        <v>772</v>
      </c>
      <c r="C750" s="4" t="s">
        <v>15</v>
      </c>
      <c r="D750" s="4">
        <v>45</v>
      </c>
      <c r="E750" s="5" t="s">
        <v>11</v>
      </c>
      <c r="F750" s="10">
        <v>45192</v>
      </c>
      <c r="G750" s="4">
        <v>92</v>
      </c>
      <c r="H750" s="25">
        <v>4.3</v>
      </c>
      <c r="I750">
        <f>IF(MONTH(calls[[#This Row],[Date of Call]])&lt;=6,YEAR(calls[[#This Row],[Date of Call]]),YEAR(calls[[#This Row],[Date of Call]])+1)</f>
        <v>2024</v>
      </c>
      <c r="J750" t="str">
        <f>TEXT(calls[[#This Row],[Date of Call]],"DDDD")</f>
        <v>Saturday</v>
      </c>
      <c r="K750" t="str">
        <f>_xlfn.IFS(calls[[#This Row],[Duration]]&lt;=10,"Under 10 mins",calls[[#This Row],[Duration]]&lt;=30,"10 to 30 ",calls[[#This Row],[Duration]]&lt;=60,"30 to 60 mins",calls[[#This Row],[Duration]]&lt;=120,"1 to 2 hours",TRUE,"More than 2 hours")</f>
        <v>30 to 60 mins</v>
      </c>
      <c r="L750">
        <f>ROUND(calls[[#This Row],[Satisfaction Rating]],0)</f>
        <v>4</v>
      </c>
    </row>
    <row r="751" spans="2:12" x14ac:dyDescent="0.35">
      <c r="B751" s="24" t="s">
        <v>773</v>
      </c>
      <c r="C751" s="4" t="s">
        <v>8</v>
      </c>
      <c r="D751" s="4">
        <v>96</v>
      </c>
      <c r="E751" s="5" t="s">
        <v>10</v>
      </c>
      <c r="F751" s="10">
        <v>45192</v>
      </c>
      <c r="G751" s="4">
        <v>80</v>
      </c>
      <c r="H751" s="25">
        <v>3.6</v>
      </c>
      <c r="I751">
        <f>IF(MONTH(calls[[#This Row],[Date of Call]])&lt;=6,YEAR(calls[[#This Row],[Date of Call]]),YEAR(calls[[#This Row],[Date of Call]])+1)</f>
        <v>2024</v>
      </c>
      <c r="J751" t="str">
        <f>TEXT(calls[[#This Row],[Date of Call]],"DDDD")</f>
        <v>Saturday</v>
      </c>
      <c r="K751" t="str">
        <f>_xlfn.IFS(calls[[#This Row],[Duration]]&lt;=10,"Under 10 mins",calls[[#This Row],[Duration]]&lt;=30,"10 to 30 ",calls[[#This Row],[Duration]]&lt;=60,"30 to 60 mins",calls[[#This Row],[Duration]]&lt;=120,"1 to 2 hours",TRUE,"More than 2 hours")</f>
        <v>1 to 2 hours</v>
      </c>
      <c r="L751">
        <f>ROUND(calls[[#This Row],[Satisfaction Rating]],0)</f>
        <v>4</v>
      </c>
    </row>
    <row r="752" spans="2:12" x14ac:dyDescent="0.35">
      <c r="B752" s="24" t="s">
        <v>774</v>
      </c>
      <c r="C752" s="4" t="s">
        <v>8</v>
      </c>
      <c r="D752" s="4">
        <v>81</v>
      </c>
      <c r="E752" s="5" t="s">
        <v>10</v>
      </c>
      <c r="F752" s="10">
        <v>45193</v>
      </c>
      <c r="G752" s="4">
        <v>123</v>
      </c>
      <c r="H752" s="25">
        <v>4.9000000000000004</v>
      </c>
      <c r="I752">
        <f>IF(MONTH(calls[[#This Row],[Date of Call]])&lt;=6,YEAR(calls[[#This Row],[Date of Call]]),YEAR(calls[[#This Row],[Date of Call]])+1)</f>
        <v>2024</v>
      </c>
      <c r="J752" t="str">
        <f>TEXT(calls[[#This Row],[Date of Call]],"DDDD")</f>
        <v>Sunday</v>
      </c>
      <c r="K752" t="str">
        <f>_xlfn.IFS(calls[[#This Row],[Duration]]&lt;=10,"Under 10 mins",calls[[#This Row],[Duration]]&lt;=30,"10 to 30 ",calls[[#This Row],[Duration]]&lt;=60,"30 to 60 mins",calls[[#This Row],[Duration]]&lt;=120,"1 to 2 hours",TRUE,"More than 2 hours")</f>
        <v>1 to 2 hours</v>
      </c>
      <c r="L752">
        <f>ROUND(calls[[#This Row],[Satisfaction Rating]],0)</f>
        <v>5</v>
      </c>
    </row>
    <row r="753" spans="2:12" x14ac:dyDescent="0.35">
      <c r="B753" s="24" t="s">
        <v>775</v>
      </c>
      <c r="C753" s="4" t="s">
        <v>16</v>
      </c>
      <c r="D753" s="4">
        <v>95</v>
      </c>
      <c r="E753" s="5" t="s">
        <v>13</v>
      </c>
      <c r="F753" s="10">
        <v>45193</v>
      </c>
      <c r="G753" s="4">
        <v>23</v>
      </c>
      <c r="H753" s="25">
        <v>2.4</v>
      </c>
      <c r="I753">
        <f>IF(MONTH(calls[[#This Row],[Date of Call]])&lt;=6,YEAR(calls[[#This Row],[Date of Call]]),YEAR(calls[[#This Row],[Date of Call]])+1)</f>
        <v>2024</v>
      </c>
      <c r="J753" t="str">
        <f>TEXT(calls[[#This Row],[Date of Call]],"DDDD")</f>
        <v>Sunday</v>
      </c>
      <c r="K753" t="str">
        <f>_xlfn.IFS(calls[[#This Row],[Duration]]&lt;=10,"Under 10 mins",calls[[#This Row],[Duration]]&lt;=30,"10 to 30 ",calls[[#This Row],[Duration]]&lt;=60,"30 to 60 mins",calls[[#This Row],[Duration]]&lt;=120,"1 to 2 hours",TRUE,"More than 2 hours")</f>
        <v>1 to 2 hours</v>
      </c>
      <c r="L753">
        <f>ROUND(calls[[#This Row],[Satisfaction Rating]],0)</f>
        <v>2</v>
      </c>
    </row>
    <row r="754" spans="2:12" x14ac:dyDescent="0.35">
      <c r="B754" s="24" t="s">
        <v>776</v>
      </c>
      <c r="C754" s="4" t="s">
        <v>19</v>
      </c>
      <c r="D754" s="4">
        <v>159</v>
      </c>
      <c r="E754" s="5" t="s">
        <v>9</v>
      </c>
      <c r="F754" s="10">
        <v>45193</v>
      </c>
      <c r="G754" s="4">
        <v>63</v>
      </c>
      <c r="H754" s="25">
        <v>4.2</v>
      </c>
      <c r="I754">
        <f>IF(MONTH(calls[[#This Row],[Date of Call]])&lt;=6,YEAR(calls[[#This Row],[Date of Call]]),YEAR(calls[[#This Row],[Date of Call]])+1)</f>
        <v>2024</v>
      </c>
      <c r="J754" t="str">
        <f>TEXT(calls[[#This Row],[Date of Call]],"DDDD")</f>
        <v>Sunday</v>
      </c>
      <c r="K754" t="str">
        <f>_xlfn.IFS(calls[[#This Row],[Duration]]&lt;=10,"Under 10 mins",calls[[#This Row],[Duration]]&lt;=30,"10 to 30 ",calls[[#This Row],[Duration]]&lt;=60,"30 to 60 mins",calls[[#This Row],[Duration]]&lt;=120,"1 to 2 hours",TRUE,"More than 2 hours")</f>
        <v>More than 2 hours</v>
      </c>
      <c r="L754">
        <f>ROUND(calls[[#This Row],[Satisfaction Rating]],0)</f>
        <v>4</v>
      </c>
    </row>
    <row r="755" spans="2:12" x14ac:dyDescent="0.35">
      <c r="B755" s="24" t="s">
        <v>777</v>
      </c>
      <c r="C755" s="4" t="s">
        <v>5</v>
      </c>
      <c r="D755" s="4">
        <v>109</v>
      </c>
      <c r="E755" s="5" t="s">
        <v>6</v>
      </c>
      <c r="F755" s="10">
        <v>45193</v>
      </c>
      <c r="G755" s="4">
        <v>52</v>
      </c>
      <c r="H755" s="25">
        <v>3.9</v>
      </c>
      <c r="I755">
        <f>IF(MONTH(calls[[#This Row],[Date of Call]])&lt;=6,YEAR(calls[[#This Row],[Date of Call]]),YEAR(calls[[#This Row],[Date of Call]])+1)</f>
        <v>2024</v>
      </c>
      <c r="J755" t="str">
        <f>TEXT(calls[[#This Row],[Date of Call]],"DDDD")</f>
        <v>Sunday</v>
      </c>
      <c r="K755" t="str">
        <f>_xlfn.IFS(calls[[#This Row],[Duration]]&lt;=10,"Under 10 mins",calls[[#This Row],[Duration]]&lt;=30,"10 to 30 ",calls[[#This Row],[Duration]]&lt;=60,"30 to 60 mins",calls[[#This Row],[Duration]]&lt;=120,"1 to 2 hours",TRUE,"More than 2 hours")</f>
        <v>1 to 2 hours</v>
      </c>
      <c r="L755">
        <f>ROUND(calls[[#This Row],[Satisfaction Rating]],0)</f>
        <v>4</v>
      </c>
    </row>
    <row r="756" spans="2:12" x14ac:dyDescent="0.35">
      <c r="B756" s="24" t="s">
        <v>778</v>
      </c>
      <c r="C756" s="4" t="s">
        <v>15</v>
      </c>
      <c r="D756" s="4">
        <v>107</v>
      </c>
      <c r="E756" s="5" t="s">
        <v>6</v>
      </c>
      <c r="F756" s="10">
        <v>45193</v>
      </c>
      <c r="G756" s="4">
        <v>60</v>
      </c>
      <c r="H756" s="25">
        <v>4.2</v>
      </c>
      <c r="I756">
        <f>IF(MONTH(calls[[#This Row],[Date of Call]])&lt;=6,YEAR(calls[[#This Row],[Date of Call]]),YEAR(calls[[#This Row],[Date of Call]])+1)</f>
        <v>2024</v>
      </c>
      <c r="J756" t="str">
        <f>TEXT(calls[[#This Row],[Date of Call]],"DDDD")</f>
        <v>Sunday</v>
      </c>
      <c r="K756" t="str">
        <f>_xlfn.IFS(calls[[#This Row],[Duration]]&lt;=10,"Under 10 mins",calls[[#This Row],[Duration]]&lt;=30,"10 to 30 ",calls[[#This Row],[Duration]]&lt;=60,"30 to 60 mins",calls[[#This Row],[Duration]]&lt;=120,"1 to 2 hours",TRUE,"More than 2 hours")</f>
        <v>1 to 2 hours</v>
      </c>
      <c r="L756">
        <f>ROUND(calls[[#This Row],[Satisfaction Rating]],0)</f>
        <v>4</v>
      </c>
    </row>
    <row r="757" spans="2:12" x14ac:dyDescent="0.35">
      <c r="B757" s="24" t="s">
        <v>779</v>
      </c>
      <c r="C757" s="4" t="s">
        <v>8</v>
      </c>
      <c r="D757" s="4">
        <v>67</v>
      </c>
      <c r="E757" s="5" t="s">
        <v>11</v>
      </c>
      <c r="F757" s="10">
        <v>45194</v>
      </c>
      <c r="G757" s="4">
        <v>87</v>
      </c>
      <c r="H757" s="25">
        <v>3.9</v>
      </c>
      <c r="I757">
        <f>IF(MONTH(calls[[#This Row],[Date of Call]])&lt;=6,YEAR(calls[[#This Row],[Date of Call]]),YEAR(calls[[#This Row],[Date of Call]])+1)</f>
        <v>2024</v>
      </c>
      <c r="J757" t="str">
        <f>TEXT(calls[[#This Row],[Date of Call]],"DDDD")</f>
        <v>Monday</v>
      </c>
      <c r="K757" t="str">
        <f>_xlfn.IFS(calls[[#This Row],[Duration]]&lt;=10,"Under 10 mins",calls[[#This Row],[Duration]]&lt;=30,"10 to 30 ",calls[[#This Row],[Duration]]&lt;=60,"30 to 60 mins",calls[[#This Row],[Duration]]&lt;=120,"1 to 2 hours",TRUE,"More than 2 hours")</f>
        <v>1 to 2 hours</v>
      </c>
      <c r="L757">
        <f>ROUND(calls[[#This Row],[Satisfaction Rating]],0)</f>
        <v>4</v>
      </c>
    </row>
    <row r="758" spans="2:12" x14ac:dyDescent="0.35">
      <c r="B758" s="24" t="s">
        <v>780</v>
      </c>
      <c r="C758" s="4" t="s">
        <v>24</v>
      </c>
      <c r="D758" s="4">
        <v>96</v>
      </c>
      <c r="E758" s="5" t="s">
        <v>10</v>
      </c>
      <c r="F758" s="10">
        <v>45195</v>
      </c>
      <c r="G758" s="4">
        <v>42</v>
      </c>
      <c r="H758" s="25">
        <v>4.5</v>
      </c>
      <c r="I758">
        <f>IF(MONTH(calls[[#This Row],[Date of Call]])&lt;=6,YEAR(calls[[#This Row],[Date of Call]]),YEAR(calls[[#This Row],[Date of Call]])+1)</f>
        <v>2024</v>
      </c>
      <c r="J758" t="str">
        <f>TEXT(calls[[#This Row],[Date of Call]],"DDDD")</f>
        <v>Tuesday</v>
      </c>
      <c r="K758" t="str">
        <f>_xlfn.IFS(calls[[#This Row],[Duration]]&lt;=10,"Under 10 mins",calls[[#This Row],[Duration]]&lt;=30,"10 to 30 ",calls[[#This Row],[Duration]]&lt;=60,"30 to 60 mins",calls[[#This Row],[Duration]]&lt;=120,"1 to 2 hours",TRUE,"More than 2 hours")</f>
        <v>1 to 2 hours</v>
      </c>
      <c r="L758">
        <f>ROUND(calls[[#This Row],[Satisfaction Rating]],0)</f>
        <v>5</v>
      </c>
    </row>
    <row r="759" spans="2:12" x14ac:dyDescent="0.35">
      <c r="B759" s="24" t="s">
        <v>781</v>
      </c>
      <c r="C759" s="4" t="s">
        <v>7</v>
      </c>
      <c r="D759" s="4">
        <v>142</v>
      </c>
      <c r="E759" s="5" t="s">
        <v>9</v>
      </c>
      <c r="F759" s="10">
        <v>45196</v>
      </c>
      <c r="G759" s="4">
        <v>37</v>
      </c>
      <c r="H759" s="25">
        <v>3.8</v>
      </c>
      <c r="I759">
        <f>IF(MONTH(calls[[#This Row],[Date of Call]])&lt;=6,YEAR(calls[[#This Row],[Date of Call]]),YEAR(calls[[#This Row],[Date of Call]])+1)</f>
        <v>2024</v>
      </c>
      <c r="J759" t="str">
        <f>TEXT(calls[[#This Row],[Date of Call]],"DDDD")</f>
        <v>Wednesday</v>
      </c>
      <c r="K759" t="str">
        <f>_xlfn.IFS(calls[[#This Row],[Duration]]&lt;=10,"Under 10 mins",calls[[#This Row],[Duration]]&lt;=30,"10 to 30 ",calls[[#This Row],[Duration]]&lt;=60,"30 to 60 mins",calls[[#This Row],[Duration]]&lt;=120,"1 to 2 hours",TRUE,"More than 2 hours")</f>
        <v>More than 2 hours</v>
      </c>
      <c r="L759">
        <f>ROUND(calls[[#This Row],[Satisfaction Rating]],0)</f>
        <v>4</v>
      </c>
    </row>
    <row r="760" spans="2:12" x14ac:dyDescent="0.35">
      <c r="B760" s="24" t="s">
        <v>782</v>
      </c>
      <c r="C760" s="4" t="s">
        <v>7</v>
      </c>
      <c r="D760" s="4">
        <v>71</v>
      </c>
      <c r="E760" s="5" t="s">
        <v>13</v>
      </c>
      <c r="F760" s="10">
        <v>45196</v>
      </c>
      <c r="G760" s="4">
        <v>135</v>
      </c>
      <c r="H760" s="25">
        <v>3.9</v>
      </c>
      <c r="I760">
        <f>IF(MONTH(calls[[#This Row],[Date of Call]])&lt;=6,YEAR(calls[[#This Row],[Date of Call]]),YEAR(calls[[#This Row],[Date of Call]])+1)</f>
        <v>2024</v>
      </c>
      <c r="J760" t="str">
        <f>TEXT(calls[[#This Row],[Date of Call]],"DDDD")</f>
        <v>Wednesday</v>
      </c>
      <c r="K760" t="str">
        <f>_xlfn.IFS(calls[[#This Row],[Duration]]&lt;=10,"Under 10 mins",calls[[#This Row],[Duration]]&lt;=30,"10 to 30 ",calls[[#This Row],[Duration]]&lt;=60,"30 to 60 mins",calls[[#This Row],[Duration]]&lt;=120,"1 to 2 hours",TRUE,"More than 2 hours")</f>
        <v>1 to 2 hours</v>
      </c>
      <c r="L760">
        <f>ROUND(calls[[#This Row],[Satisfaction Rating]],0)</f>
        <v>4</v>
      </c>
    </row>
    <row r="761" spans="2:12" x14ac:dyDescent="0.35">
      <c r="B761" s="24" t="s">
        <v>783</v>
      </c>
      <c r="C761" s="4" t="s">
        <v>24</v>
      </c>
      <c r="D761" s="4">
        <v>152</v>
      </c>
      <c r="E761" s="5" t="s">
        <v>13</v>
      </c>
      <c r="F761" s="10">
        <v>45196</v>
      </c>
      <c r="G761" s="4">
        <v>88</v>
      </c>
      <c r="H761" s="25">
        <v>4.7</v>
      </c>
      <c r="I761">
        <f>IF(MONTH(calls[[#This Row],[Date of Call]])&lt;=6,YEAR(calls[[#This Row],[Date of Call]]),YEAR(calls[[#This Row],[Date of Call]])+1)</f>
        <v>2024</v>
      </c>
      <c r="J761" t="str">
        <f>TEXT(calls[[#This Row],[Date of Call]],"DDDD")</f>
        <v>Wednesday</v>
      </c>
      <c r="K761" t="str">
        <f>_xlfn.IFS(calls[[#This Row],[Duration]]&lt;=10,"Under 10 mins",calls[[#This Row],[Duration]]&lt;=30,"10 to 30 ",calls[[#This Row],[Duration]]&lt;=60,"30 to 60 mins",calls[[#This Row],[Duration]]&lt;=120,"1 to 2 hours",TRUE,"More than 2 hours")</f>
        <v>More than 2 hours</v>
      </c>
      <c r="L761">
        <f>ROUND(calls[[#This Row],[Satisfaction Rating]],0)</f>
        <v>5</v>
      </c>
    </row>
    <row r="762" spans="2:12" x14ac:dyDescent="0.35">
      <c r="B762" s="24" t="s">
        <v>784</v>
      </c>
      <c r="C762" s="4" t="s">
        <v>17</v>
      </c>
      <c r="D762" s="4">
        <v>108</v>
      </c>
      <c r="E762" s="5" t="s">
        <v>9</v>
      </c>
      <c r="F762" s="10">
        <v>45196</v>
      </c>
      <c r="G762" s="4">
        <v>190</v>
      </c>
      <c r="H762" s="25">
        <v>3.2</v>
      </c>
      <c r="I762">
        <f>IF(MONTH(calls[[#This Row],[Date of Call]])&lt;=6,YEAR(calls[[#This Row],[Date of Call]]),YEAR(calls[[#This Row],[Date of Call]])+1)</f>
        <v>2024</v>
      </c>
      <c r="J762" t="str">
        <f>TEXT(calls[[#This Row],[Date of Call]],"DDDD")</f>
        <v>Wednesday</v>
      </c>
      <c r="K762" t="str">
        <f>_xlfn.IFS(calls[[#This Row],[Duration]]&lt;=10,"Under 10 mins",calls[[#This Row],[Duration]]&lt;=30,"10 to 30 ",calls[[#This Row],[Duration]]&lt;=60,"30 to 60 mins",calls[[#This Row],[Duration]]&lt;=120,"1 to 2 hours",TRUE,"More than 2 hours")</f>
        <v>1 to 2 hours</v>
      </c>
      <c r="L762">
        <f>ROUND(calls[[#This Row],[Satisfaction Rating]],0)</f>
        <v>3</v>
      </c>
    </row>
    <row r="763" spans="2:12" x14ac:dyDescent="0.35">
      <c r="B763" s="24" t="s">
        <v>785</v>
      </c>
      <c r="C763" s="4" t="s">
        <v>17</v>
      </c>
      <c r="D763" s="4">
        <v>156</v>
      </c>
      <c r="E763" s="5" t="s">
        <v>13</v>
      </c>
      <c r="F763" s="10">
        <v>45196</v>
      </c>
      <c r="G763" s="4">
        <v>81</v>
      </c>
      <c r="H763" s="25">
        <v>5</v>
      </c>
      <c r="I763">
        <f>IF(MONTH(calls[[#This Row],[Date of Call]])&lt;=6,YEAR(calls[[#This Row],[Date of Call]]),YEAR(calls[[#This Row],[Date of Call]])+1)</f>
        <v>2024</v>
      </c>
      <c r="J763" t="str">
        <f>TEXT(calls[[#This Row],[Date of Call]],"DDDD")</f>
        <v>Wednesday</v>
      </c>
      <c r="K763" t="str">
        <f>_xlfn.IFS(calls[[#This Row],[Duration]]&lt;=10,"Under 10 mins",calls[[#This Row],[Duration]]&lt;=30,"10 to 30 ",calls[[#This Row],[Duration]]&lt;=60,"30 to 60 mins",calls[[#This Row],[Duration]]&lt;=120,"1 to 2 hours",TRUE,"More than 2 hours")</f>
        <v>More than 2 hours</v>
      </c>
      <c r="L763">
        <f>ROUND(calls[[#This Row],[Satisfaction Rating]],0)</f>
        <v>5</v>
      </c>
    </row>
    <row r="764" spans="2:12" x14ac:dyDescent="0.35">
      <c r="B764" s="24" t="s">
        <v>786</v>
      </c>
      <c r="C764" s="4" t="s">
        <v>7</v>
      </c>
      <c r="D764" s="4">
        <v>126</v>
      </c>
      <c r="E764" s="5" t="s">
        <v>9</v>
      </c>
      <c r="F764" s="10">
        <v>45196</v>
      </c>
      <c r="G764" s="4">
        <v>44</v>
      </c>
      <c r="H764" s="25">
        <v>3.7</v>
      </c>
      <c r="I764">
        <f>IF(MONTH(calls[[#This Row],[Date of Call]])&lt;=6,YEAR(calls[[#This Row],[Date of Call]]),YEAR(calls[[#This Row],[Date of Call]])+1)</f>
        <v>2024</v>
      </c>
      <c r="J764" t="str">
        <f>TEXT(calls[[#This Row],[Date of Call]],"DDDD")</f>
        <v>Wednesday</v>
      </c>
      <c r="K764" t="str">
        <f>_xlfn.IFS(calls[[#This Row],[Duration]]&lt;=10,"Under 10 mins",calls[[#This Row],[Duration]]&lt;=30,"10 to 30 ",calls[[#This Row],[Duration]]&lt;=60,"30 to 60 mins",calls[[#This Row],[Duration]]&lt;=120,"1 to 2 hours",TRUE,"More than 2 hours")</f>
        <v>More than 2 hours</v>
      </c>
      <c r="L764">
        <f>ROUND(calls[[#This Row],[Satisfaction Rating]],0)</f>
        <v>4</v>
      </c>
    </row>
    <row r="765" spans="2:12" x14ac:dyDescent="0.35">
      <c r="B765" s="24" t="s">
        <v>787</v>
      </c>
      <c r="C765" s="4" t="s">
        <v>23</v>
      </c>
      <c r="D765" s="4">
        <v>135</v>
      </c>
      <c r="E765" s="5" t="s">
        <v>13</v>
      </c>
      <c r="F765" s="10">
        <v>45197</v>
      </c>
      <c r="G765" s="4">
        <v>92</v>
      </c>
      <c r="H765" s="25">
        <v>3.9</v>
      </c>
      <c r="I765">
        <f>IF(MONTH(calls[[#This Row],[Date of Call]])&lt;=6,YEAR(calls[[#This Row],[Date of Call]]),YEAR(calls[[#This Row],[Date of Call]])+1)</f>
        <v>2024</v>
      </c>
      <c r="J765" t="str">
        <f>TEXT(calls[[#This Row],[Date of Call]],"DDDD")</f>
        <v>Thursday</v>
      </c>
      <c r="K765" t="str">
        <f>_xlfn.IFS(calls[[#This Row],[Duration]]&lt;=10,"Under 10 mins",calls[[#This Row],[Duration]]&lt;=30,"10 to 30 ",calls[[#This Row],[Duration]]&lt;=60,"30 to 60 mins",calls[[#This Row],[Duration]]&lt;=120,"1 to 2 hours",TRUE,"More than 2 hours")</f>
        <v>More than 2 hours</v>
      </c>
      <c r="L765">
        <f>ROUND(calls[[#This Row],[Satisfaction Rating]],0)</f>
        <v>4</v>
      </c>
    </row>
    <row r="766" spans="2:12" x14ac:dyDescent="0.35">
      <c r="B766" s="24" t="s">
        <v>788</v>
      </c>
      <c r="C766" s="4" t="s">
        <v>7</v>
      </c>
      <c r="D766" s="4">
        <v>110</v>
      </c>
      <c r="E766" s="5" t="s">
        <v>10</v>
      </c>
      <c r="F766" s="10">
        <v>45198</v>
      </c>
      <c r="G766" s="4">
        <v>90</v>
      </c>
      <c r="H766" s="25">
        <v>3.1</v>
      </c>
      <c r="I766">
        <f>IF(MONTH(calls[[#This Row],[Date of Call]])&lt;=6,YEAR(calls[[#This Row],[Date of Call]]),YEAR(calls[[#This Row],[Date of Call]])+1)</f>
        <v>2024</v>
      </c>
      <c r="J766" t="str">
        <f>TEXT(calls[[#This Row],[Date of Call]],"DDDD")</f>
        <v>Friday</v>
      </c>
      <c r="K766" t="str">
        <f>_xlfn.IFS(calls[[#This Row],[Duration]]&lt;=10,"Under 10 mins",calls[[#This Row],[Duration]]&lt;=30,"10 to 30 ",calls[[#This Row],[Duration]]&lt;=60,"30 to 60 mins",calls[[#This Row],[Duration]]&lt;=120,"1 to 2 hours",TRUE,"More than 2 hours")</f>
        <v>1 to 2 hours</v>
      </c>
      <c r="L766">
        <f>ROUND(calls[[#This Row],[Satisfaction Rating]],0)</f>
        <v>3</v>
      </c>
    </row>
    <row r="767" spans="2:12" x14ac:dyDescent="0.35">
      <c r="B767" s="24" t="s">
        <v>789</v>
      </c>
      <c r="C767" s="4" t="s">
        <v>19</v>
      </c>
      <c r="D767" s="4">
        <v>64</v>
      </c>
      <c r="E767" s="5" t="s">
        <v>13</v>
      </c>
      <c r="F767" s="10">
        <v>45198</v>
      </c>
      <c r="G767" s="4">
        <v>112</v>
      </c>
      <c r="H767" s="25">
        <v>2</v>
      </c>
      <c r="I767">
        <f>IF(MONTH(calls[[#This Row],[Date of Call]])&lt;=6,YEAR(calls[[#This Row],[Date of Call]]),YEAR(calls[[#This Row],[Date of Call]])+1)</f>
        <v>2024</v>
      </c>
      <c r="J767" t="str">
        <f>TEXT(calls[[#This Row],[Date of Call]],"DDDD")</f>
        <v>Friday</v>
      </c>
      <c r="K767" t="str">
        <f>_xlfn.IFS(calls[[#This Row],[Duration]]&lt;=10,"Under 10 mins",calls[[#This Row],[Duration]]&lt;=30,"10 to 30 ",calls[[#This Row],[Duration]]&lt;=60,"30 to 60 mins",calls[[#This Row],[Duration]]&lt;=120,"1 to 2 hours",TRUE,"More than 2 hours")</f>
        <v>1 to 2 hours</v>
      </c>
      <c r="L767">
        <f>ROUND(calls[[#This Row],[Satisfaction Rating]],0)</f>
        <v>2</v>
      </c>
    </row>
    <row r="768" spans="2:12" x14ac:dyDescent="0.35">
      <c r="B768" s="24" t="s">
        <v>790</v>
      </c>
      <c r="C768" s="4" t="s">
        <v>22</v>
      </c>
      <c r="D768" s="4">
        <v>127</v>
      </c>
      <c r="E768" s="5" t="s">
        <v>9</v>
      </c>
      <c r="F768" s="10">
        <v>45198</v>
      </c>
      <c r="G768" s="4">
        <v>112</v>
      </c>
      <c r="H768" s="25">
        <v>4.5999999999999996</v>
      </c>
      <c r="I768">
        <f>IF(MONTH(calls[[#This Row],[Date of Call]])&lt;=6,YEAR(calls[[#This Row],[Date of Call]]),YEAR(calls[[#This Row],[Date of Call]])+1)</f>
        <v>2024</v>
      </c>
      <c r="J768" t="str">
        <f>TEXT(calls[[#This Row],[Date of Call]],"DDDD")</f>
        <v>Friday</v>
      </c>
      <c r="K768" t="str">
        <f>_xlfn.IFS(calls[[#This Row],[Duration]]&lt;=10,"Under 10 mins",calls[[#This Row],[Duration]]&lt;=30,"10 to 30 ",calls[[#This Row],[Duration]]&lt;=60,"30 to 60 mins",calls[[#This Row],[Duration]]&lt;=120,"1 to 2 hours",TRUE,"More than 2 hours")</f>
        <v>More than 2 hours</v>
      </c>
      <c r="L768">
        <f>ROUND(calls[[#This Row],[Satisfaction Rating]],0)</f>
        <v>5</v>
      </c>
    </row>
    <row r="769" spans="2:12" x14ac:dyDescent="0.35">
      <c r="B769" s="24" t="s">
        <v>791</v>
      </c>
      <c r="C769" s="4" t="s">
        <v>5</v>
      </c>
      <c r="D769" s="4">
        <v>124</v>
      </c>
      <c r="E769" s="5" t="s">
        <v>11</v>
      </c>
      <c r="F769" s="10">
        <v>45198</v>
      </c>
      <c r="G769" s="4">
        <v>48</v>
      </c>
      <c r="H769" s="25">
        <v>3.7</v>
      </c>
      <c r="I769">
        <f>IF(MONTH(calls[[#This Row],[Date of Call]])&lt;=6,YEAR(calls[[#This Row],[Date of Call]]),YEAR(calls[[#This Row],[Date of Call]])+1)</f>
        <v>2024</v>
      </c>
      <c r="J769" t="str">
        <f>TEXT(calls[[#This Row],[Date of Call]],"DDDD")</f>
        <v>Friday</v>
      </c>
      <c r="K769" t="str">
        <f>_xlfn.IFS(calls[[#This Row],[Duration]]&lt;=10,"Under 10 mins",calls[[#This Row],[Duration]]&lt;=30,"10 to 30 ",calls[[#This Row],[Duration]]&lt;=60,"30 to 60 mins",calls[[#This Row],[Duration]]&lt;=120,"1 to 2 hours",TRUE,"More than 2 hours")</f>
        <v>More than 2 hours</v>
      </c>
      <c r="L769">
        <f>ROUND(calls[[#This Row],[Satisfaction Rating]],0)</f>
        <v>4</v>
      </c>
    </row>
    <row r="770" spans="2:12" x14ac:dyDescent="0.35">
      <c r="B770" s="24" t="s">
        <v>792</v>
      </c>
      <c r="C770" s="4" t="s">
        <v>19</v>
      </c>
      <c r="D770" s="4">
        <v>125</v>
      </c>
      <c r="E770" s="5" t="s">
        <v>9</v>
      </c>
      <c r="F770" s="10">
        <v>45198</v>
      </c>
      <c r="G770" s="4">
        <v>116</v>
      </c>
      <c r="H770" s="25">
        <v>4.4000000000000004</v>
      </c>
      <c r="I770">
        <f>IF(MONTH(calls[[#This Row],[Date of Call]])&lt;=6,YEAR(calls[[#This Row],[Date of Call]]),YEAR(calls[[#This Row],[Date of Call]])+1)</f>
        <v>2024</v>
      </c>
      <c r="J770" t="str">
        <f>TEXT(calls[[#This Row],[Date of Call]],"DDDD")</f>
        <v>Friday</v>
      </c>
      <c r="K770" t="str">
        <f>_xlfn.IFS(calls[[#This Row],[Duration]]&lt;=10,"Under 10 mins",calls[[#This Row],[Duration]]&lt;=30,"10 to 30 ",calls[[#This Row],[Duration]]&lt;=60,"30 to 60 mins",calls[[#This Row],[Duration]]&lt;=120,"1 to 2 hours",TRUE,"More than 2 hours")</f>
        <v>More than 2 hours</v>
      </c>
      <c r="L770">
        <f>ROUND(calls[[#This Row],[Satisfaction Rating]],0)</f>
        <v>4</v>
      </c>
    </row>
    <row r="771" spans="2:12" x14ac:dyDescent="0.35">
      <c r="B771" s="24" t="s">
        <v>793</v>
      </c>
      <c r="C771" s="4" t="s">
        <v>12</v>
      </c>
      <c r="D771" s="4">
        <v>70</v>
      </c>
      <c r="E771" s="5" t="s">
        <v>9</v>
      </c>
      <c r="F771" s="10">
        <v>45198</v>
      </c>
      <c r="G771" s="4">
        <v>29</v>
      </c>
      <c r="H771" s="25">
        <v>2.1</v>
      </c>
      <c r="I771">
        <f>IF(MONTH(calls[[#This Row],[Date of Call]])&lt;=6,YEAR(calls[[#This Row],[Date of Call]]),YEAR(calls[[#This Row],[Date of Call]])+1)</f>
        <v>2024</v>
      </c>
      <c r="J771" t="str">
        <f>TEXT(calls[[#This Row],[Date of Call]],"DDDD")</f>
        <v>Friday</v>
      </c>
      <c r="K771" t="str">
        <f>_xlfn.IFS(calls[[#This Row],[Duration]]&lt;=10,"Under 10 mins",calls[[#This Row],[Duration]]&lt;=30,"10 to 30 ",calls[[#This Row],[Duration]]&lt;=60,"30 to 60 mins",calls[[#This Row],[Duration]]&lt;=120,"1 to 2 hours",TRUE,"More than 2 hours")</f>
        <v>1 to 2 hours</v>
      </c>
      <c r="L771">
        <f>ROUND(calls[[#This Row],[Satisfaction Rating]],0)</f>
        <v>2</v>
      </c>
    </row>
    <row r="772" spans="2:12" x14ac:dyDescent="0.35">
      <c r="B772" s="24" t="s">
        <v>794</v>
      </c>
      <c r="C772" s="4" t="s">
        <v>22</v>
      </c>
      <c r="D772" s="4">
        <v>93</v>
      </c>
      <c r="E772" s="5" t="s">
        <v>13</v>
      </c>
      <c r="F772" s="10">
        <v>45199</v>
      </c>
      <c r="G772" s="4">
        <v>170</v>
      </c>
      <c r="H772" s="25">
        <v>2.2000000000000002</v>
      </c>
      <c r="I772">
        <f>IF(MONTH(calls[[#This Row],[Date of Call]])&lt;=6,YEAR(calls[[#This Row],[Date of Call]]),YEAR(calls[[#This Row],[Date of Call]])+1)</f>
        <v>2024</v>
      </c>
      <c r="J772" t="str">
        <f>TEXT(calls[[#This Row],[Date of Call]],"DDDD")</f>
        <v>Saturday</v>
      </c>
      <c r="K772" t="str">
        <f>_xlfn.IFS(calls[[#This Row],[Duration]]&lt;=10,"Under 10 mins",calls[[#This Row],[Duration]]&lt;=30,"10 to 30 ",calls[[#This Row],[Duration]]&lt;=60,"30 to 60 mins",calls[[#This Row],[Duration]]&lt;=120,"1 to 2 hours",TRUE,"More than 2 hours")</f>
        <v>1 to 2 hours</v>
      </c>
      <c r="L772">
        <f>ROUND(calls[[#This Row],[Satisfaction Rating]],0)</f>
        <v>2</v>
      </c>
    </row>
    <row r="773" spans="2:12" x14ac:dyDescent="0.35">
      <c r="B773" s="24" t="s">
        <v>795</v>
      </c>
      <c r="C773" s="4" t="s">
        <v>12</v>
      </c>
      <c r="D773" s="4">
        <v>120</v>
      </c>
      <c r="E773" s="5" t="s">
        <v>6</v>
      </c>
      <c r="F773" s="10">
        <v>45199</v>
      </c>
      <c r="G773" s="4">
        <v>68</v>
      </c>
      <c r="H773" s="25">
        <v>3.4</v>
      </c>
      <c r="I773">
        <f>IF(MONTH(calls[[#This Row],[Date of Call]])&lt;=6,YEAR(calls[[#This Row],[Date of Call]]),YEAR(calls[[#This Row],[Date of Call]])+1)</f>
        <v>2024</v>
      </c>
      <c r="J773" t="str">
        <f>TEXT(calls[[#This Row],[Date of Call]],"DDDD")</f>
        <v>Saturday</v>
      </c>
      <c r="K773" t="str">
        <f>_xlfn.IFS(calls[[#This Row],[Duration]]&lt;=10,"Under 10 mins",calls[[#This Row],[Duration]]&lt;=30,"10 to 30 ",calls[[#This Row],[Duration]]&lt;=60,"30 to 60 mins",calls[[#This Row],[Duration]]&lt;=120,"1 to 2 hours",TRUE,"More than 2 hours")</f>
        <v>1 to 2 hours</v>
      </c>
      <c r="L773">
        <f>ROUND(calls[[#This Row],[Satisfaction Rating]],0)</f>
        <v>3</v>
      </c>
    </row>
    <row r="774" spans="2:12" x14ac:dyDescent="0.35">
      <c r="B774" s="24" t="s">
        <v>796</v>
      </c>
      <c r="C774" s="4" t="s">
        <v>8</v>
      </c>
      <c r="D774" s="4">
        <v>96</v>
      </c>
      <c r="E774" s="5" t="s">
        <v>10</v>
      </c>
      <c r="F774" s="10">
        <v>45199</v>
      </c>
      <c r="G774" s="4">
        <v>195</v>
      </c>
      <c r="H774" s="25">
        <v>2.7</v>
      </c>
      <c r="I774">
        <f>IF(MONTH(calls[[#This Row],[Date of Call]])&lt;=6,YEAR(calls[[#This Row],[Date of Call]]),YEAR(calls[[#This Row],[Date of Call]])+1)</f>
        <v>2024</v>
      </c>
      <c r="J774" t="str">
        <f>TEXT(calls[[#This Row],[Date of Call]],"DDDD")</f>
        <v>Saturday</v>
      </c>
      <c r="K774" t="str">
        <f>_xlfn.IFS(calls[[#This Row],[Duration]]&lt;=10,"Under 10 mins",calls[[#This Row],[Duration]]&lt;=30,"10 to 30 ",calls[[#This Row],[Duration]]&lt;=60,"30 to 60 mins",calls[[#This Row],[Duration]]&lt;=120,"1 to 2 hours",TRUE,"More than 2 hours")</f>
        <v>1 to 2 hours</v>
      </c>
      <c r="L774">
        <f>ROUND(calls[[#This Row],[Satisfaction Rating]],0)</f>
        <v>3</v>
      </c>
    </row>
    <row r="775" spans="2:12" x14ac:dyDescent="0.35">
      <c r="B775" s="24" t="s">
        <v>797</v>
      </c>
      <c r="C775" s="4" t="s">
        <v>21</v>
      </c>
      <c r="D775" s="4">
        <v>67</v>
      </c>
      <c r="E775" s="5" t="s">
        <v>10</v>
      </c>
      <c r="F775" s="10">
        <v>45199</v>
      </c>
      <c r="G775" s="4">
        <v>96</v>
      </c>
      <c r="H775" s="25">
        <v>3.7</v>
      </c>
      <c r="I775">
        <f>IF(MONTH(calls[[#This Row],[Date of Call]])&lt;=6,YEAR(calls[[#This Row],[Date of Call]]),YEAR(calls[[#This Row],[Date of Call]])+1)</f>
        <v>2024</v>
      </c>
      <c r="J775" t="str">
        <f>TEXT(calls[[#This Row],[Date of Call]],"DDDD")</f>
        <v>Saturday</v>
      </c>
      <c r="K775" t="str">
        <f>_xlfn.IFS(calls[[#This Row],[Duration]]&lt;=10,"Under 10 mins",calls[[#This Row],[Duration]]&lt;=30,"10 to 30 ",calls[[#This Row],[Duration]]&lt;=60,"30 to 60 mins",calls[[#This Row],[Duration]]&lt;=120,"1 to 2 hours",TRUE,"More than 2 hours")</f>
        <v>1 to 2 hours</v>
      </c>
      <c r="L775">
        <f>ROUND(calls[[#This Row],[Satisfaction Rating]],0)</f>
        <v>4</v>
      </c>
    </row>
    <row r="776" spans="2:12" x14ac:dyDescent="0.35">
      <c r="B776" s="24" t="s">
        <v>798</v>
      </c>
      <c r="C776" s="4" t="s">
        <v>19</v>
      </c>
      <c r="D776" s="4">
        <v>119</v>
      </c>
      <c r="E776" s="5" t="s">
        <v>10</v>
      </c>
      <c r="F776" s="10">
        <v>45199</v>
      </c>
      <c r="G776" s="4">
        <v>96</v>
      </c>
      <c r="H776" s="25">
        <v>3.1</v>
      </c>
      <c r="I776">
        <f>IF(MONTH(calls[[#This Row],[Date of Call]])&lt;=6,YEAR(calls[[#This Row],[Date of Call]]),YEAR(calls[[#This Row],[Date of Call]])+1)</f>
        <v>2024</v>
      </c>
      <c r="J776" t="str">
        <f>TEXT(calls[[#This Row],[Date of Call]],"DDDD")</f>
        <v>Saturday</v>
      </c>
      <c r="K776" t="str">
        <f>_xlfn.IFS(calls[[#This Row],[Duration]]&lt;=10,"Under 10 mins",calls[[#This Row],[Duration]]&lt;=30,"10 to 30 ",calls[[#This Row],[Duration]]&lt;=60,"30 to 60 mins",calls[[#This Row],[Duration]]&lt;=120,"1 to 2 hours",TRUE,"More than 2 hours")</f>
        <v>1 to 2 hours</v>
      </c>
      <c r="L776">
        <f>ROUND(calls[[#This Row],[Satisfaction Rating]],0)</f>
        <v>3</v>
      </c>
    </row>
    <row r="777" spans="2:12" x14ac:dyDescent="0.35">
      <c r="B777" s="24" t="s">
        <v>799</v>
      </c>
      <c r="C777" s="4" t="s">
        <v>5</v>
      </c>
      <c r="D777" s="4">
        <v>61</v>
      </c>
      <c r="E777" s="5" t="s">
        <v>11</v>
      </c>
      <c r="F777" s="10">
        <v>45199</v>
      </c>
      <c r="G777" s="4">
        <v>117</v>
      </c>
      <c r="H777" s="25">
        <v>4.0999999999999996</v>
      </c>
      <c r="I777">
        <f>IF(MONTH(calls[[#This Row],[Date of Call]])&lt;=6,YEAR(calls[[#This Row],[Date of Call]]),YEAR(calls[[#This Row],[Date of Call]])+1)</f>
        <v>2024</v>
      </c>
      <c r="J777" t="str">
        <f>TEXT(calls[[#This Row],[Date of Call]],"DDDD")</f>
        <v>Saturday</v>
      </c>
      <c r="K777" t="str">
        <f>_xlfn.IFS(calls[[#This Row],[Duration]]&lt;=10,"Under 10 mins",calls[[#This Row],[Duration]]&lt;=30,"10 to 30 ",calls[[#This Row],[Duration]]&lt;=60,"30 to 60 mins",calls[[#This Row],[Duration]]&lt;=120,"1 to 2 hours",TRUE,"More than 2 hours")</f>
        <v>1 to 2 hours</v>
      </c>
      <c r="L777">
        <f>ROUND(calls[[#This Row],[Satisfaction Rating]],0)</f>
        <v>4</v>
      </c>
    </row>
    <row r="778" spans="2:12" x14ac:dyDescent="0.35">
      <c r="B778" s="24" t="s">
        <v>800</v>
      </c>
      <c r="C778" s="4" t="s">
        <v>8</v>
      </c>
      <c r="D778" s="4">
        <v>29</v>
      </c>
      <c r="E778" s="5" t="s">
        <v>13</v>
      </c>
      <c r="F778" s="10">
        <v>45199</v>
      </c>
      <c r="G778" s="4">
        <v>80</v>
      </c>
      <c r="H778" s="25">
        <v>4.8</v>
      </c>
      <c r="I778">
        <f>IF(MONTH(calls[[#This Row],[Date of Call]])&lt;=6,YEAR(calls[[#This Row],[Date of Call]]),YEAR(calls[[#This Row],[Date of Call]])+1)</f>
        <v>2024</v>
      </c>
      <c r="J778" t="str">
        <f>TEXT(calls[[#This Row],[Date of Call]],"DDDD")</f>
        <v>Saturday</v>
      </c>
      <c r="K778" t="str">
        <f>_xlfn.IFS(calls[[#This Row],[Duration]]&lt;=10,"Under 10 mins",calls[[#This Row],[Duration]]&lt;=30,"10 to 30 ",calls[[#This Row],[Duration]]&lt;=60,"30 to 60 mins",calls[[#This Row],[Duration]]&lt;=120,"1 to 2 hours",TRUE,"More than 2 hours")</f>
        <v xml:space="preserve">10 to 30 </v>
      </c>
      <c r="L778">
        <f>ROUND(calls[[#This Row],[Satisfaction Rating]],0)</f>
        <v>5</v>
      </c>
    </row>
    <row r="779" spans="2:12" x14ac:dyDescent="0.35">
      <c r="B779" s="24" t="s">
        <v>801</v>
      </c>
      <c r="C779" s="4" t="s">
        <v>24</v>
      </c>
      <c r="D779" s="4">
        <v>134</v>
      </c>
      <c r="E779" s="5" t="s">
        <v>6</v>
      </c>
      <c r="F779" s="10">
        <v>45199</v>
      </c>
      <c r="G779" s="4">
        <v>117</v>
      </c>
      <c r="H779" s="25">
        <v>4</v>
      </c>
      <c r="I779">
        <f>IF(MONTH(calls[[#This Row],[Date of Call]])&lt;=6,YEAR(calls[[#This Row],[Date of Call]]),YEAR(calls[[#This Row],[Date of Call]])+1)</f>
        <v>2024</v>
      </c>
      <c r="J779" t="str">
        <f>TEXT(calls[[#This Row],[Date of Call]],"DDDD")</f>
        <v>Saturday</v>
      </c>
      <c r="K779" t="str">
        <f>_xlfn.IFS(calls[[#This Row],[Duration]]&lt;=10,"Under 10 mins",calls[[#This Row],[Duration]]&lt;=30,"10 to 30 ",calls[[#This Row],[Duration]]&lt;=60,"30 to 60 mins",calls[[#This Row],[Duration]]&lt;=120,"1 to 2 hours",TRUE,"More than 2 hours")</f>
        <v>More than 2 hours</v>
      </c>
      <c r="L779">
        <f>ROUND(calls[[#This Row],[Satisfaction Rating]],0)</f>
        <v>4</v>
      </c>
    </row>
    <row r="780" spans="2:12" x14ac:dyDescent="0.35">
      <c r="B780" s="24" t="s">
        <v>802</v>
      </c>
      <c r="C780" s="4" t="s">
        <v>7</v>
      </c>
      <c r="D780" s="4">
        <v>113</v>
      </c>
      <c r="E780" s="5" t="s">
        <v>10</v>
      </c>
      <c r="F780" s="10">
        <v>45200</v>
      </c>
      <c r="G780" s="4">
        <v>40</v>
      </c>
      <c r="H780" s="25">
        <v>3</v>
      </c>
      <c r="I780">
        <f>IF(MONTH(calls[[#This Row],[Date of Call]])&lt;=6,YEAR(calls[[#This Row],[Date of Call]]),YEAR(calls[[#This Row],[Date of Call]])+1)</f>
        <v>2024</v>
      </c>
      <c r="J780" t="str">
        <f>TEXT(calls[[#This Row],[Date of Call]],"DDDD")</f>
        <v>Sunday</v>
      </c>
      <c r="K780" t="str">
        <f>_xlfn.IFS(calls[[#This Row],[Duration]]&lt;=10,"Under 10 mins",calls[[#This Row],[Duration]]&lt;=30,"10 to 30 ",calls[[#This Row],[Duration]]&lt;=60,"30 to 60 mins",calls[[#This Row],[Duration]]&lt;=120,"1 to 2 hours",TRUE,"More than 2 hours")</f>
        <v>1 to 2 hours</v>
      </c>
      <c r="L780">
        <f>ROUND(calls[[#This Row],[Satisfaction Rating]],0)</f>
        <v>3</v>
      </c>
    </row>
    <row r="781" spans="2:12" x14ac:dyDescent="0.35">
      <c r="B781" s="24" t="s">
        <v>803</v>
      </c>
      <c r="C781" s="4" t="s">
        <v>17</v>
      </c>
      <c r="D781" s="4">
        <v>12</v>
      </c>
      <c r="E781" s="5" t="s">
        <v>6</v>
      </c>
      <c r="F781" s="10">
        <v>45200</v>
      </c>
      <c r="G781" s="4">
        <v>117</v>
      </c>
      <c r="H781" s="25">
        <v>4.8</v>
      </c>
      <c r="I781">
        <f>IF(MONTH(calls[[#This Row],[Date of Call]])&lt;=6,YEAR(calls[[#This Row],[Date of Call]]),YEAR(calls[[#This Row],[Date of Call]])+1)</f>
        <v>2024</v>
      </c>
      <c r="J781" t="str">
        <f>TEXT(calls[[#This Row],[Date of Call]],"DDDD")</f>
        <v>Sunday</v>
      </c>
      <c r="K781" t="str">
        <f>_xlfn.IFS(calls[[#This Row],[Duration]]&lt;=10,"Under 10 mins",calls[[#This Row],[Duration]]&lt;=30,"10 to 30 ",calls[[#This Row],[Duration]]&lt;=60,"30 to 60 mins",calls[[#This Row],[Duration]]&lt;=120,"1 to 2 hours",TRUE,"More than 2 hours")</f>
        <v xml:space="preserve">10 to 30 </v>
      </c>
      <c r="L781">
        <f>ROUND(calls[[#This Row],[Satisfaction Rating]],0)</f>
        <v>5</v>
      </c>
    </row>
    <row r="782" spans="2:12" x14ac:dyDescent="0.35">
      <c r="B782" s="24" t="s">
        <v>804</v>
      </c>
      <c r="C782" s="4" t="s">
        <v>14</v>
      </c>
      <c r="D782" s="4">
        <v>78</v>
      </c>
      <c r="E782" s="5" t="s">
        <v>13</v>
      </c>
      <c r="F782" s="10">
        <v>45200</v>
      </c>
      <c r="G782" s="4">
        <v>135</v>
      </c>
      <c r="H782" s="25">
        <v>4.0999999999999996</v>
      </c>
      <c r="I782">
        <f>IF(MONTH(calls[[#This Row],[Date of Call]])&lt;=6,YEAR(calls[[#This Row],[Date of Call]]),YEAR(calls[[#This Row],[Date of Call]])+1)</f>
        <v>2024</v>
      </c>
      <c r="J782" t="str">
        <f>TEXT(calls[[#This Row],[Date of Call]],"DDDD")</f>
        <v>Sunday</v>
      </c>
      <c r="K782" t="str">
        <f>_xlfn.IFS(calls[[#This Row],[Duration]]&lt;=10,"Under 10 mins",calls[[#This Row],[Duration]]&lt;=30,"10 to 30 ",calls[[#This Row],[Duration]]&lt;=60,"30 to 60 mins",calls[[#This Row],[Duration]]&lt;=120,"1 to 2 hours",TRUE,"More than 2 hours")</f>
        <v>1 to 2 hours</v>
      </c>
      <c r="L782">
        <f>ROUND(calls[[#This Row],[Satisfaction Rating]],0)</f>
        <v>4</v>
      </c>
    </row>
    <row r="783" spans="2:12" x14ac:dyDescent="0.35">
      <c r="B783" s="24" t="s">
        <v>805</v>
      </c>
      <c r="C783" s="4" t="s">
        <v>19</v>
      </c>
      <c r="D783" s="4">
        <v>82</v>
      </c>
      <c r="E783" s="5" t="s">
        <v>9</v>
      </c>
      <c r="F783" s="10">
        <v>45200</v>
      </c>
      <c r="G783" s="4">
        <v>99</v>
      </c>
      <c r="H783" s="25">
        <v>4.2</v>
      </c>
      <c r="I783">
        <f>IF(MONTH(calls[[#This Row],[Date of Call]])&lt;=6,YEAR(calls[[#This Row],[Date of Call]]),YEAR(calls[[#This Row],[Date of Call]])+1)</f>
        <v>2024</v>
      </c>
      <c r="J783" t="str">
        <f>TEXT(calls[[#This Row],[Date of Call]],"DDDD")</f>
        <v>Sunday</v>
      </c>
      <c r="K783" t="str">
        <f>_xlfn.IFS(calls[[#This Row],[Duration]]&lt;=10,"Under 10 mins",calls[[#This Row],[Duration]]&lt;=30,"10 to 30 ",calls[[#This Row],[Duration]]&lt;=60,"30 to 60 mins",calls[[#This Row],[Duration]]&lt;=120,"1 to 2 hours",TRUE,"More than 2 hours")</f>
        <v>1 to 2 hours</v>
      </c>
      <c r="L783">
        <f>ROUND(calls[[#This Row],[Satisfaction Rating]],0)</f>
        <v>4</v>
      </c>
    </row>
    <row r="784" spans="2:12" x14ac:dyDescent="0.35">
      <c r="B784" s="24" t="s">
        <v>806</v>
      </c>
      <c r="C784" s="4" t="s">
        <v>18</v>
      </c>
      <c r="D784" s="4">
        <v>149</v>
      </c>
      <c r="E784" s="5" t="s">
        <v>11</v>
      </c>
      <c r="F784" s="10">
        <v>45200</v>
      </c>
      <c r="G784" s="4">
        <v>130</v>
      </c>
      <c r="H784" s="25">
        <v>3.3</v>
      </c>
      <c r="I784">
        <f>IF(MONTH(calls[[#This Row],[Date of Call]])&lt;=6,YEAR(calls[[#This Row],[Date of Call]]),YEAR(calls[[#This Row],[Date of Call]])+1)</f>
        <v>2024</v>
      </c>
      <c r="J784" t="str">
        <f>TEXT(calls[[#This Row],[Date of Call]],"DDDD")</f>
        <v>Sunday</v>
      </c>
      <c r="K784" t="str">
        <f>_xlfn.IFS(calls[[#This Row],[Duration]]&lt;=10,"Under 10 mins",calls[[#This Row],[Duration]]&lt;=30,"10 to 30 ",calls[[#This Row],[Duration]]&lt;=60,"30 to 60 mins",calls[[#This Row],[Duration]]&lt;=120,"1 to 2 hours",TRUE,"More than 2 hours")</f>
        <v>More than 2 hours</v>
      </c>
      <c r="L784">
        <f>ROUND(calls[[#This Row],[Satisfaction Rating]],0)</f>
        <v>3</v>
      </c>
    </row>
    <row r="785" spans="2:12" x14ac:dyDescent="0.35">
      <c r="B785" s="24" t="s">
        <v>807</v>
      </c>
      <c r="C785" s="4" t="s">
        <v>15</v>
      </c>
      <c r="D785" s="4">
        <v>56</v>
      </c>
      <c r="E785" s="5" t="s">
        <v>6</v>
      </c>
      <c r="F785" s="10">
        <v>45200</v>
      </c>
      <c r="G785" s="4">
        <v>96</v>
      </c>
      <c r="H785" s="25">
        <v>4.7</v>
      </c>
      <c r="I785">
        <f>IF(MONTH(calls[[#This Row],[Date of Call]])&lt;=6,YEAR(calls[[#This Row],[Date of Call]]),YEAR(calls[[#This Row],[Date of Call]])+1)</f>
        <v>2024</v>
      </c>
      <c r="J785" t="str">
        <f>TEXT(calls[[#This Row],[Date of Call]],"DDDD")</f>
        <v>Sunday</v>
      </c>
      <c r="K785" t="str">
        <f>_xlfn.IFS(calls[[#This Row],[Duration]]&lt;=10,"Under 10 mins",calls[[#This Row],[Duration]]&lt;=30,"10 to 30 ",calls[[#This Row],[Duration]]&lt;=60,"30 to 60 mins",calls[[#This Row],[Duration]]&lt;=120,"1 to 2 hours",TRUE,"More than 2 hours")</f>
        <v>30 to 60 mins</v>
      </c>
      <c r="L785">
        <f>ROUND(calls[[#This Row],[Satisfaction Rating]],0)</f>
        <v>5</v>
      </c>
    </row>
    <row r="786" spans="2:12" x14ac:dyDescent="0.35">
      <c r="B786" s="24" t="s">
        <v>808</v>
      </c>
      <c r="C786" s="4" t="s">
        <v>8</v>
      </c>
      <c r="D786" s="4">
        <v>80</v>
      </c>
      <c r="E786" s="5" t="s">
        <v>11</v>
      </c>
      <c r="F786" s="10">
        <v>45200</v>
      </c>
      <c r="G786" s="4">
        <v>128</v>
      </c>
      <c r="H786" s="25">
        <v>3.7</v>
      </c>
      <c r="I786">
        <f>IF(MONTH(calls[[#This Row],[Date of Call]])&lt;=6,YEAR(calls[[#This Row],[Date of Call]]),YEAR(calls[[#This Row],[Date of Call]])+1)</f>
        <v>2024</v>
      </c>
      <c r="J786" t="str">
        <f>TEXT(calls[[#This Row],[Date of Call]],"DDDD")</f>
        <v>Sunday</v>
      </c>
      <c r="K786" t="str">
        <f>_xlfn.IFS(calls[[#This Row],[Duration]]&lt;=10,"Under 10 mins",calls[[#This Row],[Duration]]&lt;=30,"10 to 30 ",calls[[#This Row],[Duration]]&lt;=60,"30 to 60 mins",calls[[#This Row],[Duration]]&lt;=120,"1 to 2 hours",TRUE,"More than 2 hours")</f>
        <v>1 to 2 hours</v>
      </c>
      <c r="L786">
        <f>ROUND(calls[[#This Row],[Satisfaction Rating]],0)</f>
        <v>4</v>
      </c>
    </row>
    <row r="787" spans="2:12" x14ac:dyDescent="0.35">
      <c r="B787" s="24" t="s">
        <v>809</v>
      </c>
      <c r="C787" s="4" t="s">
        <v>5</v>
      </c>
      <c r="D787" s="4">
        <v>131</v>
      </c>
      <c r="E787" s="5" t="s">
        <v>10</v>
      </c>
      <c r="F787" s="10">
        <v>45200</v>
      </c>
      <c r="G787" s="4">
        <v>69</v>
      </c>
      <c r="H787" s="25">
        <v>4.7</v>
      </c>
      <c r="I787">
        <f>IF(MONTH(calls[[#This Row],[Date of Call]])&lt;=6,YEAR(calls[[#This Row],[Date of Call]]),YEAR(calls[[#This Row],[Date of Call]])+1)</f>
        <v>2024</v>
      </c>
      <c r="J787" t="str">
        <f>TEXT(calls[[#This Row],[Date of Call]],"DDDD")</f>
        <v>Sunday</v>
      </c>
      <c r="K787" t="str">
        <f>_xlfn.IFS(calls[[#This Row],[Duration]]&lt;=10,"Under 10 mins",calls[[#This Row],[Duration]]&lt;=30,"10 to 30 ",calls[[#This Row],[Duration]]&lt;=60,"30 to 60 mins",calls[[#This Row],[Duration]]&lt;=120,"1 to 2 hours",TRUE,"More than 2 hours")</f>
        <v>More than 2 hours</v>
      </c>
      <c r="L787">
        <f>ROUND(calls[[#This Row],[Satisfaction Rating]],0)</f>
        <v>5</v>
      </c>
    </row>
    <row r="788" spans="2:12" x14ac:dyDescent="0.35">
      <c r="B788" s="24" t="s">
        <v>810</v>
      </c>
      <c r="C788" s="4" t="s">
        <v>5</v>
      </c>
      <c r="D788" s="4">
        <v>109</v>
      </c>
      <c r="E788" s="5" t="s">
        <v>10</v>
      </c>
      <c r="F788" s="10">
        <v>45200</v>
      </c>
      <c r="G788" s="4">
        <v>44</v>
      </c>
      <c r="H788" s="25">
        <v>4.5999999999999996</v>
      </c>
      <c r="I788">
        <f>IF(MONTH(calls[[#This Row],[Date of Call]])&lt;=6,YEAR(calls[[#This Row],[Date of Call]]),YEAR(calls[[#This Row],[Date of Call]])+1)</f>
        <v>2024</v>
      </c>
      <c r="J788" t="str">
        <f>TEXT(calls[[#This Row],[Date of Call]],"DDDD")</f>
        <v>Sunday</v>
      </c>
      <c r="K788" t="str">
        <f>_xlfn.IFS(calls[[#This Row],[Duration]]&lt;=10,"Under 10 mins",calls[[#This Row],[Duration]]&lt;=30,"10 to 30 ",calls[[#This Row],[Duration]]&lt;=60,"30 to 60 mins",calls[[#This Row],[Duration]]&lt;=120,"1 to 2 hours",TRUE,"More than 2 hours")</f>
        <v>1 to 2 hours</v>
      </c>
      <c r="L788">
        <f>ROUND(calls[[#This Row],[Satisfaction Rating]],0)</f>
        <v>5</v>
      </c>
    </row>
    <row r="789" spans="2:12" x14ac:dyDescent="0.35">
      <c r="B789" s="24" t="s">
        <v>811</v>
      </c>
      <c r="C789" s="4" t="s">
        <v>15</v>
      </c>
      <c r="D789" s="4">
        <v>142</v>
      </c>
      <c r="E789" s="5" t="s">
        <v>10</v>
      </c>
      <c r="F789" s="10">
        <v>45200</v>
      </c>
      <c r="G789" s="4">
        <v>44</v>
      </c>
      <c r="H789" s="25">
        <v>4.8</v>
      </c>
      <c r="I789">
        <f>IF(MONTH(calls[[#This Row],[Date of Call]])&lt;=6,YEAR(calls[[#This Row],[Date of Call]]),YEAR(calls[[#This Row],[Date of Call]])+1)</f>
        <v>2024</v>
      </c>
      <c r="J789" t="str">
        <f>TEXT(calls[[#This Row],[Date of Call]],"DDDD")</f>
        <v>Sunday</v>
      </c>
      <c r="K789" t="str">
        <f>_xlfn.IFS(calls[[#This Row],[Duration]]&lt;=10,"Under 10 mins",calls[[#This Row],[Duration]]&lt;=30,"10 to 30 ",calls[[#This Row],[Duration]]&lt;=60,"30 to 60 mins",calls[[#This Row],[Duration]]&lt;=120,"1 to 2 hours",TRUE,"More than 2 hours")</f>
        <v>More than 2 hours</v>
      </c>
      <c r="L789">
        <f>ROUND(calls[[#This Row],[Satisfaction Rating]],0)</f>
        <v>5</v>
      </c>
    </row>
    <row r="790" spans="2:12" x14ac:dyDescent="0.35">
      <c r="B790" s="24" t="s">
        <v>812</v>
      </c>
      <c r="C790" s="4" t="s">
        <v>22</v>
      </c>
      <c r="D790" s="4">
        <v>114</v>
      </c>
      <c r="E790" s="5" t="s">
        <v>6</v>
      </c>
      <c r="F790" s="10">
        <v>45201</v>
      </c>
      <c r="G790" s="4">
        <v>135</v>
      </c>
      <c r="H790" s="25">
        <v>2</v>
      </c>
      <c r="I790">
        <f>IF(MONTH(calls[[#This Row],[Date of Call]])&lt;=6,YEAR(calls[[#This Row],[Date of Call]]),YEAR(calls[[#This Row],[Date of Call]])+1)</f>
        <v>2024</v>
      </c>
      <c r="J790" t="str">
        <f>TEXT(calls[[#This Row],[Date of Call]],"DDDD")</f>
        <v>Monday</v>
      </c>
      <c r="K790" t="str">
        <f>_xlfn.IFS(calls[[#This Row],[Duration]]&lt;=10,"Under 10 mins",calls[[#This Row],[Duration]]&lt;=30,"10 to 30 ",calls[[#This Row],[Duration]]&lt;=60,"30 to 60 mins",calls[[#This Row],[Duration]]&lt;=120,"1 to 2 hours",TRUE,"More than 2 hours")</f>
        <v>1 to 2 hours</v>
      </c>
      <c r="L790">
        <f>ROUND(calls[[#This Row],[Satisfaction Rating]],0)</f>
        <v>2</v>
      </c>
    </row>
    <row r="791" spans="2:12" x14ac:dyDescent="0.35">
      <c r="B791" s="24" t="s">
        <v>813</v>
      </c>
      <c r="C791" s="4" t="s">
        <v>21</v>
      </c>
      <c r="D791" s="4">
        <v>93</v>
      </c>
      <c r="E791" s="5" t="s">
        <v>11</v>
      </c>
      <c r="F791" s="10">
        <v>45201</v>
      </c>
      <c r="G791" s="4">
        <v>45</v>
      </c>
      <c r="H791" s="25">
        <v>3.9</v>
      </c>
      <c r="I791">
        <f>IF(MONTH(calls[[#This Row],[Date of Call]])&lt;=6,YEAR(calls[[#This Row],[Date of Call]]),YEAR(calls[[#This Row],[Date of Call]])+1)</f>
        <v>2024</v>
      </c>
      <c r="J791" t="str">
        <f>TEXT(calls[[#This Row],[Date of Call]],"DDDD")</f>
        <v>Monday</v>
      </c>
      <c r="K791" t="str">
        <f>_xlfn.IFS(calls[[#This Row],[Duration]]&lt;=10,"Under 10 mins",calls[[#This Row],[Duration]]&lt;=30,"10 to 30 ",calls[[#This Row],[Duration]]&lt;=60,"30 to 60 mins",calls[[#This Row],[Duration]]&lt;=120,"1 to 2 hours",TRUE,"More than 2 hours")</f>
        <v>1 to 2 hours</v>
      </c>
      <c r="L791">
        <f>ROUND(calls[[#This Row],[Satisfaction Rating]],0)</f>
        <v>4</v>
      </c>
    </row>
    <row r="792" spans="2:12" x14ac:dyDescent="0.35">
      <c r="B792" s="24" t="s">
        <v>814</v>
      </c>
      <c r="C792" s="4" t="s">
        <v>17</v>
      </c>
      <c r="D792" s="4">
        <v>43</v>
      </c>
      <c r="E792" s="5" t="s">
        <v>11</v>
      </c>
      <c r="F792" s="10">
        <v>45201</v>
      </c>
      <c r="G792" s="4">
        <v>87</v>
      </c>
      <c r="H792" s="25">
        <v>3</v>
      </c>
      <c r="I792">
        <f>IF(MONTH(calls[[#This Row],[Date of Call]])&lt;=6,YEAR(calls[[#This Row],[Date of Call]]),YEAR(calls[[#This Row],[Date of Call]])+1)</f>
        <v>2024</v>
      </c>
      <c r="J792" t="str">
        <f>TEXT(calls[[#This Row],[Date of Call]],"DDDD")</f>
        <v>Monday</v>
      </c>
      <c r="K792" t="str">
        <f>_xlfn.IFS(calls[[#This Row],[Duration]]&lt;=10,"Under 10 mins",calls[[#This Row],[Duration]]&lt;=30,"10 to 30 ",calls[[#This Row],[Duration]]&lt;=60,"30 to 60 mins",calls[[#This Row],[Duration]]&lt;=120,"1 to 2 hours",TRUE,"More than 2 hours")</f>
        <v>30 to 60 mins</v>
      </c>
      <c r="L792">
        <f>ROUND(calls[[#This Row],[Satisfaction Rating]],0)</f>
        <v>3</v>
      </c>
    </row>
    <row r="793" spans="2:12" x14ac:dyDescent="0.35">
      <c r="B793" s="24" t="s">
        <v>815</v>
      </c>
      <c r="C793" s="4" t="s">
        <v>24</v>
      </c>
      <c r="D793" s="4">
        <v>78</v>
      </c>
      <c r="E793" s="5" t="s">
        <v>13</v>
      </c>
      <c r="F793" s="10">
        <v>45202</v>
      </c>
      <c r="G793" s="4">
        <v>84</v>
      </c>
      <c r="H793" s="25">
        <v>4.5999999999999996</v>
      </c>
      <c r="I793">
        <f>IF(MONTH(calls[[#This Row],[Date of Call]])&lt;=6,YEAR(calls[[#This Row],[Date of Call]]),YEAR(calls[[#This Row],[Date of Call]])+1)</f>
        <v>2024</v>
      </c>
      <c r="J793" t="str">
        <f>TEXT(calls[[#This Row],[Date of Call]],"DDDD")</f>
        <v>Tuesday</v>
      </c>
      <c r="K793" t="str">
        <f>_xlfn.IFS(calls[[#This Row],[Duration]]&lt;=10,"Under 10 mins",calls[[#This Row],[Duration]]&lt;=30,"10 to 30 ",calls[[#This Row],[Duration]]&lt;=60,"30 to 60 mins",calls[[#This Row],[Duration]]&lt;=120,"1 to 2 hours",TRUE,"More than 2 hours")</f>
        <v>1 to 2 hours</v>
      </c>
      <c r="L793">
        <f>ROUND(calls[[#This Row],[Satisfaction Rating]],0)</f>
        <v>5</v>
      </c>
    </row>
    <row r="794" spans="2:12" x14ac:dyDescent="0.35">
      <c r="B794" s="24" t="s">
        <v>816</v>
      </c>
      <c r="C794" s="4" t="s">
        <v>22</v>
      </c>
      <c r="D794" s="4">
        <v>89</v>
      </c>
      <c r="E794" s="5" t="s">
        <v>10</v>
      </c>
      <c r="F794" s="10">
        <v>45202</v>
      </c>
      <c r="G794" s="4">
        <v>81</v>
      </c>
      <c r="H794" s="25">
        <v>3.8</v>
      </c>
      <c r="I794">
        <f>IF(MONTH(calls[[#This Row],[Date of Call]])&lt;=6,YEAR(calls[[#This Row],[Date of Call]]),YEAR(calls[[#This Row],[Date of Call]])+1)</f>
        <v>2024</v>
      </c>
      <c r="J794" t="str">
        <f>TEXT(calls[[#This Row],[Date of Call]],"DDDD")</f>
        <v>Tuesday</v>
      </c>
      <c r="K794" t="str">
        <f>_xlfn.IFS(calls[[#This Row],[Duration]]&lt;=10,"Under 10 mins",calls[[#This Row],[Duration]]&lt;=30,"10 to 30 ",calls[[#This Row],[Duration]]&lt;=60,"30 to 60 mins",calls[[#This Row],[Duration]]&lt;=120,"1 to 2 hours",TRUE,"More than 2 hours")</f>
        <v>1 to 2 hours</v>
      </c>
      <c r="L794">
        <f>ROUND(calls[[#This Row],[Satisfaction Rating]],0)</f>
        <v>4</v>
      </c>
    </row>
    <row r="795" spans="2:12" x14ac:dyDescent="0.35">
      <c r="B795" s="24" t="s">
        <v>817</v>
      </c>
      <c r="C795" s="4" t="s">
        <v>15</v>
      </c>
      <c r="D795" s="4">
        <v>82</v>
      </c>
      <c r="E795" s="5" t="s">
        <v>9</v>
      </c>
      <c r="F795" s="10">
        <v>45202</v>
      </c>
      <c r="G795" s="4">
        <v>130</v>
      </c>
      <c r="H795" s="25">
        <v>4.4000000000000004</v>
      </c>
      <c r="I795">
        <f>IF(MONTH(calls[[#This Row],[Date of Call]])&lt;=6,YEAR(calls[[#This Row],[Date of Call]]),YEAR(calls[[#This Row],[Date of Call]])+1)</f>
        <v>2024</v>
      </c>
      <c r="J795" t="str">
        <f>TEXT(calls[[#This Row],[Date of Call]],"DDDD")</f>
        <v>Tuesday</v>
      </c>
      <c r="K795" t="str">
        <f>_xlfn.IFS(calls[[#This Row],[Duration]]&lt;=10,"Under 10 mins",calls[[#This Row],[Duration]]&lt;=30,"10 to 30 ",calls[[#This Row],[Duration]]&lt;=60,"30 to 60 mins",calls[[#This Row],[Duration]]&lt;=120,"1 to 2 hours",TRUE,"More than 2 hours")</f>
        <v>1 to 2 hours</v>
      </c>
      <c r="L795">
        <f>ROUND(calls[[#This Row],[Satisfaction Rating]],0)</f>
        <v>4</v>
      </c>
    </row>
    <row r="796" spans="2:12" x14ac:dyDescent="0.35">
      <c r="B796" s="24" t="s">
        <v>818</v>
      </c>
      <c r="C796" s="4" t="s">
        <v>8</v>
      </c>
      <c r="D796" s="4">
        <v>86</v>
      </c>
      <c r="E796" s="5" t="s">
        <v>10</v>
      </c>
      <c r="F796" s="10">
        <v>45203</v>
      </c>
      <c r="G796" s="4">
        <v>92</v>
      </c>
      <c r="H796" s="25">
        <v>2.4</v>
      </c>
      <c r="I796">
        <f>IF(MONTH(calls[[#This Row],[Date of Call]])&lt;=6,YEAR(calls[[#This Row],[Date of Call]]),YEAR(calls[[#This Row],[Date of Call]])+1)</f>
        <v>2024</v>
      </c>
      <c r="J796" t="str">
        <f>TEXT(calls[[#This Row],[Date of Call]],"DDDD")</f>
        <v>Wednesday</v>
      </c>
      <c r="K796" t="str">
        <f>_xlfn.IFS(calls[[#This Row],[Duration]]&lt;=10,"Under 10 mins",calls[[#This Row],[Duration]]&lt;=30,"10 to 30 ",calls[[#This Row],[Duration]]&lt;=60,"30 to 60 mins",calls[[#This Row],[Duration]]&lt;=120,"1 to 2 hours",TRUE,"More than 2 hours")</f>
        <v>1 to 2 hours</v>
      </c>
      <c r="L796">
        <f>ROUND(calls[[#This Row],[Satisfaction Rating]],0)</f>
        <v>2</v>
      </c>
    </row>
    <row r="797" spans="2:12" x14ac:dyDescent="0.35">
      <c r="B797" s="24" t="s">
        <v>819</v>
      </c>
      <c r="C797" s="4" t="s">
        <v>16</v>
      </c>
      <c r="D797" s="4">
        <v>57</v>
      </c>
      <c r="E797" s="5" t="s">
        <v>13</v>
      </c>
      <c r="F797" s="10">
        <v>45203</v>
      </c>
      <c r="G797" s="4">
        <v>48</v>
      </c>
      <c r="H797" s="25">
        <v>4.5</v>
      </c>
      <c r="I797">
        <f>IF(MONTH(calls[[#This Row],[Date of Call]])&lt;=6,YEAR(calls[[#This Row],[Date of Call]]),YEAR(calls[[#This Row],[Date of Call]])+1)</f>
        <v>2024</v>
      </c>
      <c r="J797" t="str">
        <f>TEXT(calls[[#This Row],[Date of Call]],"DDDD")</f>
        <v>Wednesday</v>
      </c>
      <c r="K797" t="str">
        <f>_xlfn.IFS(calls[[#This Row],[Duration]]&lt;=10,"Under 10 mins",calls[[#This Row],[Duration]]&lt;=30,"10 to 30 ",calls[[#This Row],[Duration]]&lt;=60,"30 to 60 mins",calls[[#This Row],[Duration]]&lt;=120,"1 to 2 hours",TRUE,"More than 2 hours")</f>
        <v>30 to 60 mins</v>
      </c>
      <c r="L797">
        <f>ROUND(calls[[#This Row],[Satisfaction Rating]],0)</f>
        <v>5</v>
      </c>
    </row>
    <row r="798" spans="2:12" x14ac:dyDescent="0.35">
      <c r="B798" s="24" t="s">
        <v>820</v>
      </c>
      <c r="C798" s="4" t="s">
        <v>21</v>
      </c>
      <c r="D798" s="4">
        <v>103</v>
      </c>
      <c r="E798" s="5" t="s">
        <v>6</v>
      </c>
      <c r="F798" s="10">
        <v>45203</v>
      </c>
      <c r="G798" s="4">
        <v>160</v>
      </c>
      <c r="H798" s="25">
        <v>4.5</v>
      </c>
      <c r="I798">
        <f>IF(MONTH(calls[[#This Row],[Date of Call]])&lt;=6,YEAR(calls[[#This Row],[Date of Call]]),YEAR(calls[[#This Row],[Date of Call]])+1)</f>
        <v>2024</v>
      </c>
      <c r="J798" t="str">
        <f>TEXT(calls[[#This Row],[Date of Call]],"DDDD")</f>
        <v>Wednesday</v>
      </c>
      <c r="K798" t="str">
        <f>_xlfn.IFS(calls[[#This Row],[Duration]]&lt;=10,"Under 10 mins",calls[[#This Row],[Duration]]&lt;=30,"10 to 30 ",calls[[#This Row],[Duration]]&lt;=60,"30 to 60 mins",calls[[#This Row],[Duration]]&lt;=120,"1 to 2 hours",TRUE,"More than 2 hours")</f>
        <v>1 to 2 hours</v>
      </c>
      <c r="L798">
        <f>ROUND(calls[[#This Row],[Satisfaction Rating]],0)</f>
        <v>5</v>
      </c>
    </row>
    <row r="799" spans="2:12" x14ac:dyDescent="0.35">
      <c r="B799" s="24" t="s">
        <v>821</v>
      </c>
      <c r="C799" s="4" t="s">
        <v>14</v>
      </c>
      <c r="D799" s="4">
        <v>138</v>
      </c>
      <c r="E799" s="5" t="s">
        <v>13</v>
      </c>
      <c r="F799" s="10">
        <v>45204</v>
      </c>
      <c r="G799" s="4">
        <v>155</v>
      </c>
      <c r="H799" s="25">
        <v>2.7</v>
      </c>
      <c r="I799">
        <f>IF(MONTH(calls[[#This Row],[Date of Call]])&lt;=6,YEAR(calls[[#This Row],[Date of Call]]),YEAR(calls[[#This Row],[Date of Call]])+1)</f>
        <v>2024</v>
      </c>
      <c r="J799" t="str">
        <f>TEXT(calls[[#This Row],[Date of Call]],"DDDD")</f>
        <v>Thursday</v>
      </c>
      <c r="K799" t="str">
        <f>_xlfn.IFS(calls[[#This Row],[Duration]]&lt;=10,"Under 10 mins",calls[[#This Row],[Duration]]&lt;=30,"10 to 30 ",calls[[#This Row],[Duration]]&lt;=60,"30 to 60 mins",calls[[#This Row],[Duration]]&lt;=120,"1 to 2 hours",TRUE,"More than 2 hours")</f>
        <v>More than 2 hours</v>
      </c>
      <c r="L799">
        <f>ROUND(calls[[#This Row],[Satisfaction Rating]],0)</f>
        <v>3</v>
      </c>
    </row>
    <row r="800" spans="2:12" x14ac:dyDescent="0.35">
      <c r="B800" s="24" t="s">
        <v>822</v>
      </c>
      <c r="C800" s="4" t="s">
        <v>18</v>
      </c>
      <c r="D800" s="4">
        <v>88</v>
      </c>
      <c r="E800" s="5" t="s">
        <v>9</v>
      </c>
      <c r="F800" s="10">
        <v>45204</v>
      </c>
      <c r="G800" s="4">
        <v>100</v>
      </c>
      <c r="H800" s="25">
        <v>4.9000000000000004</v>
      </c>
      <c r="I800">
        <f>IF(MONTH(calls[[#This Row],[Date of Call]])&lt;=6,YEAR(calls[[#This Row],[Date of Call]]),YEAR(calls[[#This Row],[Date of Call]])+1)</f>
        <v>2024</v>
      </c>
      <c r="J800" t="str">
        <f>TEXT(calls[[#This Row],[Date of Call]],"DDDD")</f>
        <v>Thursday</v>
      </c>
      <c r="K800" t="str">
        <f>_xlfn.IFS(calls[[#This Row],[Duration]]&lt;=10,"Under 10 mins",calls[[#This Row],[Duration]]&lt;=30,"10 to 30 ",calls[[#This Row],[Duration]]&lt;=60,"30 to 60 mins",calls[[#This Row],[Duration]]&lt;=120,"1 to 2 hours",TRUE,"More than 2 hours")</f>
        <v>1 to 2 hours</v>
      </c>
      <c r="L800">
        <f>ROUND(calls[[#This Row],[Satisfaction Rating]],0)</f>
        <v>5</v>
      </c>
    </row>
    <row r="801" spans="2:12" x14ac:dyDescent="0.35">
      <c r="B801" s="24" t="s">
        <v>823</v>
      </c>
      <c r="C801" s="4" t="s">
        <v>22</v>
      </c>
      <c r="D801" s="4">
        <v>118</v>
      </c>
      <c r="E801" s="5" t="s">
        <v>11</v>
      </c>
      <c r="F801" s="10">
        <v>45204</v>
      </c>
      <c r="G801" s="4">
        <v>56</v>
      </c>
      <c r="H801" s="25">
        <v>3.7</v>
      </c>
      <c r="I801">
        <f>IF(MONTH(calls[[#This Row],[Date of Call]])&lt;=6,YEAR(calls[[#This Row],[Date of Call]]),YEAR(calls[[#This Row],[Date of Call]])+1)</f>
        <v>2024</v>
      </c>
      <c r="J801" t="str">
        <f>TEXT(calls[[#This Row],[Date of Call]],"DDDD")</f>
        <v>Thursday</v>
      </c>
      <c r="K801" t="str">
        <f>_xlfn.IFS(calls[[#This Row],[Duration]]&lt;=10,"Under 10 mins",calls[[#This Row],[Duration]]&lt;=30,"10 to 30 ",calls[[#This Row],[Duration]]&lt;=60,"30 to 60 mins",calls[[#This Row],[Duration]]&lt;=120,"1 to 2 hours",TRUE,"More than 2 hours")</f>
        <v>1 to 2 hours</v>
      </c>
      <c r="L801">
        <f>ROUND(calls[[#This Row],[Satisfaction Rating]],0)</f>
        <v>4</v>
      </c>
    </row>
    <row r="802" spans="2:12" x14ac:dyDescent="0.35">
      <c r="B802" s="24" t="s">
        <v>824</v>
      </c>
      <c r="C802" s="4" t="s">
        <v>8</v>
      </c>
      <c r="D802" s="4">
        <v>4</v>
      </c>
      <c r="E802" s="5" t="s">
        <v>10</v>
      </c>
      <c r="F802" s="10">
        <v>45204</v>
      </c>
      <c r="G802" s="4">
        <v>170</v>
      </c>
      <c r="H802" s="25">
        <v>3.9</v>
      </c>
      <c r="I802">
        <f>IF(MONTH(calls[[#This Row],[Date of Call]])&lt;=6,YEAR(calls[[#This Row],[Date of Call]]),YEAR(calls[[#This Row],[Date of Call]])+1)</f>
        <v>2024</v>
      </c>
      <c r="J802" t="str">
        <f>TEXT(calls[[#This Row],[Date of Call]],"DDDD")</f>
        <v>Thursday</v>
      </c>
      <c r="K802" t="str">
        <f>_xlfn.IFS(calls[[#This Row],[Duration]]&lt;=10,"Under 10 mins",calls[[#This Row],[Duration]]&lt;=30,"10 to 30 ",calls[[#This Row],[Duration]]&lt;=60,"30 to 60 mins",calls[[#This Row],[Duration]]&lt;=120,"1 to 2 hours",TRUE,"More than 2 hours")</f>
        <v>Under 10 mins</v>
      </c>
      <c r="L802">
        <f>ROUND(calls[[#This Row],[Satisfaction Rating]],0)</f>
        <v>4</v>
      </c>
    </row>
    <row r="803" spans="2:12" x14ac:dyDescent="0.35">
      <c r="B803" s="24" t="s">
        <v>825</v>
      </c>
      <c r="C803" s="4" t="s">
        <v>17</v>
      </c>
      <c r="D803" s="4">
        <v>78</v>
      </c>
      <c r="E803" s="5" t="s">
        <v>6</v>
      </c>
      <c r="F803" s="10">
        <v>45205</v>
      </c>
      <c r="G803" s="4">
        <v>74</v>
      </c>
      <c r="H803" s="25">
        <v>3.5</v>
      </c>
      <c r="I803">
        <f>IF(MONTH(calls[[#This Row],[Date of Call]])&lt;=6,YEAR(calls[[#This Row],[Date of Call]]),YEAR(calls[[#This Row],[Date of Call]])+1)</f>
        <v>2024</v>
      </c>
      <c r="J803" t="str">
        <f>TEXT(calls[[#This Row],[Date of Call]],"DDDD")</f>
        <v>Friday</v>
      </c>
      <c r="K803" t="str">
        <f>_xlfn.IFS(calls[[#This Row],[Duration]]&lt;=10,"Under 10 mins",calls[[#This Row],[Duration]]&lt;=30,"10 to 30 ",calls[[#This Row],[Duration]]&lt;=60,"30 to 60 mins",calls[[#This Row],[Duration]]&lt;=120,"1 to 2 hours",TRUE,"More than 2 hours")</f>
        <v>1 to 2 hours</v>
      </c>
      <c r="L803">
        <f>ROUND(calls[[#This Row],[Satisfaction Rating]],0)</f>
        <v>4</v>
      </c>
    </row>
    <row r="804" spans="2:12" x14ac:dyDescent="0.35">
      <c r="B804" s="24" t="s">
        <v>826</v>
      </c>
      <c r="C804" s="4" t="s">
        <v>7</v>
      </c>
      <c r="D804" s="4">
        <v>69</v>
      </c>
      <c r="E804" s="5" t="s">
        <v>10</v>
      </c>
      <c r="F804" s="10">
        <v>45205</v>
      </c>
      <c r="G804" s="4">
        <v>99</v>
      </c>
      <c r="H804" s="25">
        <v>2.7</v>
      </c>
      <c r="I804">
        <f>IF(MONTH(calls[[#This Row],[Date of Call]])&lt;=6,YEAR(calls[[#This Row],[Date of Call]]),YEAR(calls[[#This Row],[Date of Call]])+1)</f>
        <v>2024</v>
      </c>
      <c r="J804" t="str">
        <f>TEXT(calls[[#This Row],[Date of Call]],"DDDD")</f>
        <v>Friday</v>
      </c>
      <c r="K804" t="str">
        <f>_xlfn.IFS(calls[[#This Row],[Duration]]&lt;=10,"Under 10 mins",calls[[#This Row],[Duration]]&lt;=30,"10 to 30 ",calls[[#This Row],[Duration]]&lt;=60,"30 to 60 mins",calls[[#This Row],[Duration]]&lt;=120,"1 to 2 hours",TRUE,"More than 2 hours")</f>
        <v>1 to 2 hours</v>
      </c>
      <c r="L804">
        <f>ROUND(calls[[#This Row],[Satisfaction Rating]],0)</f>
        <v>3</v>
      </c>
    </row>
    <row r="805" spans="2:12" x14ac:dyDescent="0.35">
      <c r="B805" s="24" t="s">
        <v>827</v>
      </c>
      <c r="C805" s="4" t="s">
        <v>15</v>
      </c>
      <c r="D805" s="4">
        <v>90</v>
      </c>
      <c r="E805" s="5" t="s">
        <v>13</v>
      </c>
      <c r="F805" s="10">
        <v>45205</v>
      </c>
      <c r="G805" s="4">
        <v>84</v>
      </c>
      <c r="H805" s="25">
        <v>3.9</v>
      </c>
      <c r="I805">
        <f>IF(MONTH(calls[[#This Row],[Date of Call]])&lt;=6,YEAR(calls[[#This Row],[Date of Call]]),YEAR(calls[[#This Row],[Date of Call]])+1)</f>
        <v>2024</v>
      </c>
      <c r="J805" t="str">
        <f>TEXT(calls[[#This Row],[Date of Call]],"DDDD")</f>
        <v>Friday</v>
      </c>
      <c r="K805" t="str">
        <f>_xlfn.IFS(calls[[#This Row],[Duration]]&lt;=10,"Under 10 mins",calls[[#This Row],[Duration]]&lt;=30,"10 to 30 ",calls[[#This Row],[Duration]]&lt;=60,"30 to 60 mins",calls[[#This Row],[Duration]]&lt;=120,"1 to 2 hours",TRUE,"More than 2 hours")</f>
        <v>1 to 2 hours</v>
      </c>
      <c r="L805">
        <f>ROUND(calls[[#This Row],[Satisfaction Rating]],0)</f>
        <v>4</v>
      </c>
    </row>
    <row r="806" spans="2:12" x14ac:dyDescent="0.35">
      <c r="B806" s="24" t="s">
        <v>828</v>
      </c>
      <c r="C806" s="4" t="s">
        <v>7</v>
      </c>
      <c r="D806" s="4">
        <v>134</v>
      </c>
      <c r="E806" s="5" t="s">
        <v>10</v>
      </c>
      <c r="F806" s="10">
        <v>45205</v>
      </c>
      <c r="G806" s="4">
        <v>35</v>
      </c>
      <c r="H806" s="25">
        <v>3.4</v>
      </c>
      <c r="I806">
        <f>IF(MONTH(calls[[#This Row],[Date of Call]])&lt;=6,YEAR(calls[[#This Row],[Date of Call]]),YEAR(calls[[#This Row],[Date of Call]])+1)</f>
        <v>2024</v>
      </c>
      <c r="J806" t="str">
        <f>TEXT(calls[[#This Row],[Date of Call]],"DDDD")</f>
        <v>Friday</v>
      </c>
      <c r="K806" t="str">
        <f>_xlfn.IFS(calls[[#This Row],[Duration]]&lt;=10,"Under 10 mins",calls[[#This Row],[Duration]]&lt;=30,"10 to 30 ",calls[[#This Row],[Duration]]&lt;=60,"30 to 60 mins",calls[[#This Row],[Duration]]&lt;=120,"1 to 2 hours",TRUE,"More than 2 hours")</f>
        <v>More than 2 hours</v>
      </c>
      <c r="L806">
        <f>ROUND(calls[[#This Row],[Satisfaction Rating]],0)</f>
        <v>3</v>
      </c>
    </row>
    <row r="807" spans="2:12" x14ac:dyDescent="0.35">
      <c r="B807" s="24" t="s">
        <v>829</v>
      </c>
      <c r="C807" s="4" t="s">
        <v>12</v>
      </c>
      <c r="D807" s="4">
        <v>65</v>
      </c>
      <c r="E807" s="5" t="s">
        <v>11</v>
      </c>
      <c r="F807" s="10">
        <v>45205</v>
      </c>
      <c r="G807" s="4">
        <v>150</v>
      </c>
      <c r="H807" s="25">
        <v>5</v>
      </c>
      <c r="I807">
        <f>IF(MONTH(calls[[#This Row],[Date of Call]])&lt;=6,YEAR(calls[[#This Row],[Date of Call]]),YEAR(calls[[#This Row],[Date of Call]])+1)</f>
        <v>2024</v>
      </c>
      <c r="J807" t="str">
        <f>TEXT(calls[[#This Row],[Date of Call]],"DDDD")</f>
        <v>Friday</v>
      </c>
      <c r="K807" t="str">
        <f>_xlfn.IFS(calls[[#This Row],[Duration]]&lt;=10,"Under 10 mins",calls[[#This Row],[Duration]]&lt;=30,"10 to 30 ",calls[[#This Row],[Duration]]&lt;=60,"30 to 60 mins",calls[[#This Row],[Duration]]&lt;=120,"1 to 2 hours",TRUE,"More than 2 hours")</f>
        <v>1 to 2 hours</v>
      </c>
      <c r="L807">
        <f>ROUND(calls[[#This Row],[Satisfaction Rating]],0)</f>
        <v>5</v>
      </c>
    </row>
    <row r="808" spans="2:12" x14ac:dyDescent="0.35">
      <c r="B808" s="24" t="s">
        <v>830</v>
      </c>
      <c r="C808" s="4" t="s">
        <v>23</v>
      </c>
      <c r="D808" s="4">
        <v>54</v>
      </c>
      <c r="E808" s="5" t="s">
        <v>6</v>
      </c>
      <c r="F808" s="10">
        <v>45206</v>
      </c>
      <c r="G808" s="4">
        <v>176</v>
      </c>
      <c r="H808" s="25">
        <v>4.4000000000000004</v>
      </c>
      <c r="I808">
        <f>IF(MONTH(calls[[#This Row],[Date of Call]])&lt;=6,YEAR(calls[[#This Row],[Date of Call]]),YEAR(calls[[#This Row],[Date of Call]])+1)</f>
        <v>2024</v>
      </c>
      <c r="J808" t="str">
        <f>TEXT(calls[[#This Row],[Date of Call]],"DDDD")</f>
        <v>Saturday</v>
      </c>
      <c r="K808" t="str">
        <f>_xlfn.IFS(calls[[#This Row],[Duration]]&lt;=10,"Under 10 mins",calls[[#This Row],[Duration]]&lt;=30,"10 to 30 ",calls[[#This Row],[Duration]]&lt;=60,"30 to 60 mins",calls[[#This Row],[Duration]]&lt;=120,"1 to 2 hours",TRUE,"More than 2 hours")</f>
        <v>30 to 60 mins</v>
      </c>
      <c r="L808">
        <f>ROUND(calls[[#This Row],[Satisfaction Rating]],0)</f>
        <v>4</v>
      </c>
    </row>
    <row r="809" spans="2:12" x14ac:dyDescent="0.35">
      <c r="B809" s="24" t="s">
        <v>831</v>
      </c>
      <c r="C809" s="4" t="s">
        <v>23</v>
      </c>
      <c r="D809" s="4">
        <v>90</v>
      </c>
      <c r="E809" s="5" t="s">
        <v>6</v>
      </c>
      <c r="F809" s="10">
        <v>45206</v>
      </c>
      <c r="G809" s="4">
        <v>84</v>
      </c>
      <c r="H809" s="25">
        <v>4.3</v>
      </c>
      <c r="I809">
        <f>IF(MONTH(calls[[#This Row],[Date of Call]])&lt;=6,YEAR(calls[[#This Row],[Date of Call]]),YEAR(calls[[#This Row],[Date of Call]])+1)</f>
        <v>2024</v>
      </c>
      <c r="J809" t="str">
        <f>TEXT(calls[[#This Row],[Date of Call]],"DDDD")</f>
        <v>Saturday</v>
      </c>
      <c r="K809" t="str">
        <f>_xlfn.IFS(calls[[#This Row],[Duration]]&lt;=10,"Under 10 mins",calls[[#This Row],[Duration]]&lt;=30,"10 to 30 ",calls[[#This Row],[Duration]]&lt;=60,"30 to 60 mins",calls[[#This Row],[Duration]]&lt;=120,"1 to 2 hours",TRUE,"More than 2 hours")</f>
        <v>1 to 2 hours</v>
      </c>
      <c r="L809">
        <f>ROUND(calls[[#This Row],[Satisfaction Rating]],0)</f>
        <v>4</v>
      </c>
    </row>
    <row r="810" spans="2:12" x14ac:dyDescent="0.35">
      <c r="B810" s="24" t="s">
        <v>832</v>
      </c>
      <c r="C810" s="4" t="s">
        <v>15</v>
      </c>
      <c r="D810" s="4">
        <v>66</v>
      </c>
      <c r="E810" s="5" t="s">
        <v>6</v>
      </c>
      <c r="F810" s="10">
        <v>45206</v>
      </c>
      <c r="G810" s="4">
        <v>136</v>
      </c>
      <c r="H810" s="25">
        <v>4.7</v>
      </c>
      <c r="I810">
        <f>IF(MONTH(calls[[#This Row],[Date of Call]])&lt;=6,YEAR(calls[[#This Row],[Date of Call]]),YEAR(calls[[#This Row],[Date of Call]])+1)</f>
        <v>2024</v>
      </c>
      <c r="J810" t="str">
        <f>TEXT(calls[[#This Row],[Date of Call]],"DDDD")</f>
        <v>Saturday</v>
      </c>
      <c r="K810" t="str">
        <f>_xlfn.IFS(calls[[#This Row],[Duration]]&lt;=10,"Under 10 mins",calls[[#This Row],[Duration]]&lt;=30,"10 to 30 ",calls[[#This Row],[Duration]]&lt;=60,"30 to 60 mins",calls[[#This Row],[Duration]]&lt;=120,"1 to 2 hours",TRUE,"More than 2 hours")</f>
        <v>1 to 2 hours</v>
      </c>
      <c r="L810">
        <f>ROUND(calls[[#This Row],[Satisfaction Rating]],0)</f>
        <v>5</v>
      </c>
    </row>
    <row r="811" spans="2:12" x14ac:dyDescent="0.35">
      <c r="B811" s="24" t="s">
        <v>833</v>
      </c>
      <c r="C811" s="4" t="s">
        <v>8</v>
      </c>
      <c r="D811" s="4">
        <v>150</v>
      </c>
      <c r="E811" s="5" t="s">
        <v>6</v>
      </c>
      <c r="F811" s="10">
        <v>45207</v>
      </c>
      <c r="G811" s="4">
        <v>70</v>
      </c>
      <c r="H811" s="25">
        <v>4.0999999999999996</v>
      </c>
      <c r="I811">
        <f>IF(MONTH(calls[[#This Row],[Date of Call]])&lt;=6,YEAR(calls[[#This Row],[Date of Call]]),YEAR(calls[[#This Row],[Date of Call]])+1)</f>
        <v>2024</v>
      </c>
      <c r="J811" t="str">
        <f>TEXT(calls[[#This Row],[Date of Call]],"DDDD")</f>
        <v>Sunday</v>
      </c>
      <c r="K811" t="str">
        <f>_xlfn.IFS(calls[[#This Row],[Duration]]&lt;=10,"Under 10 mins",calls[[#This Row],[Duration]]&lt;=30,"10 to 30 ",calls[[#This Row],[Duration]]&lt;=60,"30 to 60 mins",calls[[#This Row],[Duration]]&lt;=120,"1 to 2 hours",TRUE,"More than 2 hours")</f>
        <v>More than 2 hours</v>
      </c>
      <c r="L811">
        <f>ROUND(calls[[#This Row],[Satisfaction Rating]],0)</f>
        <v>4</v>
      </c>
    </row>
    <row r="812" spans="2:12" x14ac:dyDescent="0.35">
      <c r="B812" s="24" t="s">
        <v>834</v>
      </c>
      <c r="C812" s="4" t="s">
        <v>24</v>
      </c>
      <c r="D812" s="4">
        <v>18</v>
      </c>
      <c r="E812" s="5" t="s">
        <v>11</v>
      </c>
      <c r="F812" s="10">
        <v>45207</v>
      </c>
      <c r="G812" s="4">
        <v>96</v>
      </c>
      <c r="H812" s="25">
        <v>4.8</v>
      </c>
      <c r="I812">
        <f>IF(MONTH(calls[[#This Row],[Date of Call]])&lt;=6,YEAR(calls[[#This Row],[Date of Call]]),YEAR(calls[[#This Row],[Date of Call]])+1)</f>
        <v>2024</v>
      </c>
      <c r="J812" t="str">
        <f>TEXT(calls[[#This Row],[Date of Call]],"DDDD")</f>
        <v>Sunday</v>
      </c>
      <c r="K812" t="str">
        <f>_xlfn.IFS(calls[[#This Row],[Duration]]&lt;=10,"Under 10 mins",calls[[#This Row],[Duration]]&lt;=30,"10 to 30 ",calls[[#This Row],[Duration]]&lt;=60,"30 to 60 mins",calls[[#This Row],[Duration]]&lt;=120,"1 to 2 hours",TRUE,"More than 2 hours")</f>
        <v xml:space="preserve">10 to 30 </v>
      </c>
      <c r="L812">
        <f>ROUND(calls[[#This Row],[Satisfaction Rating]],0)</f>
        <v>5</v>
      </c>
    </row>
    <row r="813" spans="2:12" x14ac:dyDescent="0.35">
      <c r="B813" s="24" t="s">
        <v>835</v>
      </c>
      <c r="C813" s="4" t="s">
        <v>23</v>
      </c>
      <c r="D813" s="4">
        <v>87</v>
      </c>
      <c r="E813" s="5" t="s">
        <v>11</v>
      </c>
      <c r="F813" s="10">
        <v>45207</v>
      </c>
      <c r="G813" s="4">
        <v>23</v>
      </c>
      <c r="H813" s="25">
        <v>4.2</v>
      </c>
      <c r="I813">
        <f>IF(MONTH(calls[[#This Row],[Date of Call]])&lt;=6,YEAR(calls[[#This Row],[Date of Call]]),YEAR(calls[[#This Row],[Date of Call]])+1)</f>
        <v>2024</v>
      </c>
      <c r="J813" t="str">
        <f>TEXT(calls[[#This Row],[Date of Call]],"DDDD")</f>
        <v>Sunday</v>
      </c>
      <c r="K813" t="str">
        <f>_xlfn.IFS(calls[[#This Row],[Duration]]&lt;=10,"Under 10 mins",calls[[#This Row],[Duration]]&lt;=30,"10 to 30 ",calls[[#This Row],[Duration]]&lt;=60,"30 to 60 mins",calls[[#This Row],[Duration]]&lt;=120,"1 to 2 hours",TRUE,"More than 2 hours")</f>
        <v>1 to 2 hours</v>
      </c>
      <c r="L813">
        <f>ROUND(calls[[#This Row],[Satisfaction Rating]],0)</f>
        <v>4</v>
      </c>
    </row>
    <row r="814" spans="2:12" x14ac:dyDescent="0.35">
      <c r="B814" s="24" t="s">
        <v>836</v>
      </c>
      <c r="C814" s="4" t="s">
        <v>14</v>
      </c>
      <c r="D814" s="4">
        <v>94</v>
      </c>
      <c r="E814" s="5" t="s">
        <v>6</v>
      </c>
      <c r="F814" s="10">
        <v>45208</v>
      </c>
      <c r="G814" s="4">
        <v>120</v>
      </c>
      <c r="H814" s="25">
        <v>3.4</v>
      </c>
      <c r="I814">
        <f>IF(MONTH(calls[[#This Row],[Date of Call]])&lt;=6,YEAR(calls[[#This Row],[Date of Call]]),YEAR(calls[[#This Row],[Date of Call]])+1)</f>
        <v>2024</v>
      </c>
      <c r="J814" t="str">
        <f>TEXT(calls[[#This Row],[Date of Call]],"DDDD")</f>
        <v>Monday</v>
      </c>
      <c r="K814" t="str">
        <f>_xlfn.IFS(calls[[#This Row],[Duration]]&lt;=10,"Under 10 mins",calls[[#This Row],[Duration]]&lt;=30,"10 to 30 ",calls[[#This Row],[Duration]]&lt;=60,"30 to 60 mins",calls[[#This Row],[Duration]]&lt;=120,"1 to 2 hours",TRUE,"More than 2 hours")</f>
        <v>1 to 2 hours</v>
      </c>
      <c r="L814">
        <f>ROUND(calls[[#This Row],[Satisfaction Rating]],0)</f>
        <v>3</v>
      </c>
    </row>
    <row r="815" spans="2:12" x14ac:dyDescent="0.35">
      <c r="B815" s="24" t="s">
        <v>837</v>
      </c>
      <c r="C815" s="4" t="s">
        <v>16</v>
      </c>
      <c r="D815" s="4">
        <v>56</v>
      </c>
      <c r="E815" s="5" t="s">
        <v>6</v>
      </c>
      <c r="F815" s="10">
        <v>45208</v>
      </c>
      <c r="G815" s="4">
        <v>205</v>
      </c>
      <c r="H815" s="25">
        <v>3.3</v>
      </c>
      <c r="I815">
        <f>IF(MONTH(calls[[#This Row],[Date of Call]])&lt;=6,YEAR(calls[[#This Row],[Date of Call]]),YEAR(calls[[#This Row],[Date of Call]])+1)</f>
        <v>2024</v>
      </c>
      <c r="J815" t="str">
        <f>TEXT(calls[[#This Row],[Date of Call]],"DDDD")</f>
        <v>Monday</v>
      </c>
      <c r="K815" t="str">
        <f>_xlfn.IFS(calls[[#This Row],[Duration]]&lt;=10,"Under 10 mins",calls[[#This Row],[Duration]]&lt;=30,"10 to 30 ",calls[[#This Row],[Duration]]&lt;=60,"30 to 60 mins",calls[[#This Row],[Duration]]&lt;=120,"1 to 2 hours",TRUE,"More than 2 hours")</f>
        <v>30 to 60 mins</v>
      </c>
      <c r="L815">
        <f>ROUND(calls[[#This Row],[Satisfaction Rating]],0)</f>
        <v>3</v>
      </c>
    </row>
    <row r="816" spans="2:12" x14ac:dyDescent="0.35">
      <c r="B816" s="24" t="s">
        <v>838</v>
      </c>
      <c r="C816" s="4" t="s">
        <v>22</v>
      </c>
      <c r="D816" s="4">
        <v>41</v>
      </c>
      <c r="E816" s="5" t="s">
        <v>9</v>
      </c>
      <c r="F816" s="10">
        <v>45209</v>
      </c>
      <c r="G816" s="4">
        <v>42</v>
      </c>
      <c r="H816" s="25">
        <v>3.8</v>
      </c>
      <c r="I816">
        <f>IF(MONTH(calls[[#This Row],[Date of Call]])&lt;=6,YEAR(calls[[#This Row],[Date of Call]]),YEAR(calls[[#This Row],[Date of Call]])+1)</f>
        <v>2024</v>
      </c>
      <c r="J816" t="str">
        <f>TEXT(calls[[#This Row],[Date of Call]],"DDDD")</f>
        <v>Tuesday</v>
      </c>
      <c r="K816" t="str">
        <f>_xlfn.IFS(calls[[#This Row],[Duration]]&lt;=10,"Under 10 mins",calls[[#This Row],[Duration]]&lt;=30,"10 to 30 ",calls[[#This Row],[Duration]]&lt;=60,"30 to 60 mins",calls[[#This Row],[Duration]]&lt;=120,"1 to 2 hours",TRUE,"More than 2 hours")</f>
        <v>30 to 60 mins</v>
      </c>
      <c r="L816">
        <f>ROUND(calls[[#This Row],[Satisfaction Rating]],0)</f>
        <v>4</v>
      </c>
    </row>
    <row r="817" spans="2:12" x14ac:dyDescent="0.35">
      <c r="B817" s="24" t="s">
        <v>839</v>
      </c>
      <c r="C817" s="4" t="s">
        <v>8</v>
      </c>
      <c r="D817" s="4">
        <v>119</v>
      </c>
      <c r="E817" s="5" t="s">
        <v>13</v>
      </c>
      <c r="F817" s="10">
        <v>45209</v>
      </c>
      <c r="G817" s="4">
        <v>111</v>
      </c>
      <c r="H817" s="25">
        <v>3.9</v>
      </c>
      <c r="I817">
        <f>IF(MONTH(calls[[#This Row],[Date of Call]])&lt;=6,YEAR(calls[[#This Row],[Date of Call]]),YEAR(calls[[#This Row],[Date of Call]])+1)</f>
        <v>2024</v>
      </c>
      <c r="J817" t="str">
        <f>TEXT(calls[[#This Row],[Date of Call]],"DDDD")</f>
        <v>Tuesday</v>
      </c>
      <c r="K817" t="str">
        <f>_xlfn.IFS(calls[[#This Row],[Duration]]&lt;=10,"Under 10 mins",calls[[#This Row],[Duration]]&lt;=30,"10 to 30 ",calls[[#This Row],[Duration]]&lt;=60,"30 to 60 mins",calls[[#This Row],[Duration]]&lt;=120,"1 to 2 hours",TRUE,"More than 2 hours")</f>
        <v>1 to 2 hours</v>
      </c>
      <c r="L817">
        <f>ROUND(calls[[#This Row],[Satisfaction Rating]],0)</f>
        <v>4</v>
      </c>
    </row>
    <row r="818" spans="2:12" x14ac:dyDescent="0.35">
      <c r="B818" s="24" t="s">
        <v>840</v>
      </c>
      <c r="C818" s="4" t="s">
        <v>21</v>
      </c>
      <c r="D818" s="4">
        <v>108</v>
      </c>
      <c r="E818" s="5" t="s">
        <v>6</v>
      </c>
      <c r="F818" s="10">
        <v>45209</v>
      </c>
      <c r="G818" s="4">
        <v>68</v>
      </c>
      <c r="H818" s="25">
        <v>2.5</v>
      </c>
      <c r="I818">
        <f>IF(MONTH(calls[[#This Row],[Date of Call]])&lt;=6,YEAR(calls[[#This Row],[Date of Call]]),YEAR(calls[[#This Row],[Date of Call]])+1)</f>
        <v>2024</v>
      </c>
      <c r="J818" t="str">
        <f>TEXT(calls[[#This Row],[Date of Call]],"DDDD")</f>
        <v>Tuesday</v>
      </c>
      <c r="K818" t="str">
        <f>_xlfn.IFS(calls[[#This Row],[Duration]]&lt;=10,"Under 10 mins",calls[[#This Row],[Duration]]&lt;=30,"10 to 30 ",calls[[#This Row],[Duration]]&lt;=60,"30 to 60 mins",calls[[#This Row],[Duration]]&lt;=120,"1 to 2 hours",TRUE,"More than 2 hours")</f>
        <v>1 to 2 hours</v>
      </c>
      <c r="L818">
        <f>ROUND(calls[[#This Row],[Satisfaction Rating]],0)</f>
        <v>3</v>
      </c>
    </row>
    <row r="819" spans="2:12" x14ac:dyDescent="0.35">
      <c r="B819" s="24" t="s">
        <v>841</v>
      </c>
      <c r="C819" s="4" t="s">
        <v>17</v>
      </c>
      <c r="D819" s="4">
        <v>63</v>
      </c>
      <c r="E819" s="5" t="s">
        <v>10</v>
      </c>
      <c r="F819" s="10">
        <v>45209</v>
      </c>
      <c r="G819" s="4">
        <v>172</v>
      </c>
      <c r="H819" s="25">
        <v>4.9000000000000004</v>
      </c>
      <c r="I819">
        <f>IF(MONTH(calls[[#This Row],[Date of Call]])&lt;=6,YEAR(calls[[#This Row],[Date of Call]]),YEAR(calls[[#This Row],[Date of Call]])+1)</f>
        <v>2024</v>
      </c>
      <c r="J819" t="str">
        <f>TEXT(calls[[#This Row],[Date of Call]],"DDDD")</f>
        <v>Tuesday</v>
      </c>
      <c r="K819" t="str">
        <f>_xlfn.IFS(calls[[#This Row],[Duration]]&lt;=10,"Under 10 mins",calls[[#This Row],[Duration]]&lt;=30,"10 to 30 ",calls[[#This Row],[Duration]]&lt;=60,"30 to 60 mins",calls[[#This Row],[Duration]]&lt;=120,"1 to 2 hours",TRUE,"More than 2 hours")</f>
        <v>1 to 2 hours</v>
      </c>
      <c r="L819">
        <f>ROUND(calls[[#This Row],[Satisfaction Rating]],0)</f>
        <v>5</v>
      </c>
    </row>
    <row r="820" spans="2:12" x14ac:dyDescent="0.35">
      <c r="B820" s="24" t="s">
        <v>842</v>
      </c>
      <c r="C820" s="4" t="s">
        <v>19</v>
      </c>
      <c r="D820" s="4">
        <v>59</v>
      </c>
      <c r="E820" s="5" t="s">
        <v>6</v>
      </c>
      <c r="F820" s="10">
        <v>45209</v>
      </c>
      <c r="G820" s="4">
        <v>152</v>
      </c>
      <c r="H820" s="25">
        <v>4.8</v>
      </c>
      <c r="I820">
        <f>IF(MONTH(calls[[#This Row],[Date of Call]])&lt;=6,YEAR(calls[[#This Row],[Date of Call]]),YEAR(calls[[#This Row],[Date of Call]])+1)</f>
        <v>2024</v>
      </c>
      <c r="J820" t="str">
        <f>TEXT(calls[[#This Row],[Date of Call]],"DDDD")</f>
        <v>Tuesday</v>
      </c>
      <c r="K820" t="str">
        <f>_xlfn.IFS(calls[[#This Row],[Duration]]&lt;=10,"Under 10 mins",calls[[#This Row],[Duration]]&lt;=30,"10 to 30 ",calls[[#This Row],[Duration]]&lt;=60,"30 to 60 mins",calls[[#This Row],[Duration]]&lt;=120,"1 to 2 hours",TRUE,"More than 2 hours")</f>
        <v>30 to 60 mins</v>
      </c>
      <c r="L820">
        <f>ROUND(calls[[#This Row],[Satisfaction Rating]],0)</f>
        <v>5</v>
      </c>
    </row>
    <row r="821" spans="2:12" x14ac:dyDescent="0.35">
      <c r="B821" s="24" t="s">
        <v>843</v>
      </c>
      <c r="C821" s="4" t="s">
        <v>19</v>
      </c>
      <c r="D821" s="4">
        <v>90</v>
      </c>
      <c r="E821" s="5" t="s">
        <v>9</v>
      </c>
      <c r="F821" s="10">
        <v>45209</v>
      </c>
      <c r="G821" s="4">
        <v>48</v>
      </c>
      <c r="H821" s="25">
        <v>4.7</v>
      </c>
      <c r="I821">
        <f>IF(MONTH(calls[[#This Row],[Date of Call]])&lt;=6,YEAR(calls[[#This Row],[Date of Call]]),YEAR(calls[[#This Row],[Date of Call]])+1)</f>
        <v>2024</v>
      </c>
      <c r="J821" t="str">
        <f>TEXT(calls[[#This Row],[Date of Call]],"DDDD")</f>
        <v>Tuesday</v>
      </c>
      <c r="K821" t="str">
        <f>_xlfn.IFS(calls[[#This Row],[Duration]]&lt;=10,"Under 10 mins",calls[[#This Row],[Duration]]&lt;=30,"10 to 30 ",calls[[#This Row],[Duration]]&lt;=60,"30 to 60 mins",calls[[#This Row],[Duration]]&lt;=120,"1 to 2 hours",TRUE,"More than 2 hours")</f>
        <v>1 to 2 hours</v>
      </c>
      <c r="L821">
        <f>ROUND(calls[[#This Row],[Satisfaction Rating]],0)</f>
        <v>5</v>
      </c>
    </row>
    <row r="822" spans="2:12" x14ac:dyDescent="0.35">
      <c r="B822" s="24" t="s">
        <v>844</v>
      </c>
      <c r="C822" s="4" t="s">
        <v>18</v>
      </c>
      <c r="D822" s="4">
        <v>55</v>
      </c>
      <c r="E822" s="5" t="s">
        <v>9</v>
      </c>
      <c r="F822" s="10">
        <v>45209</v>
      </c>
      <c r="G822" s="4">
        <v>25</v>
      </c>
      <c r="H822" s="25">
        <v>4.7</v>
      </c>
      <c r="I822">
        <f>IF(MONTH(calls[[#This Row],[Date of Call]])&lt;=6,YEAR(calls[[#This Row],[Date of Call]]),YEAR(calls[[#This Row],[Date of Call]])+1)</f>
        <v>2024</v>
      </c>
      <c r="J822" t="str">
        <f>TEXT(calls[[#This Row],[Date of Call]],"DDDD")</f>
        <v>Tuesday</v>
      </c>
      <c r="K822" t="str">
        <f>_xlfn.IFS(calls[[#This Row],[Duration]]&lt;=10,"Under 10 mins",calls[[#This Row],[Duration]]&lt;=30,"10 to 30 ",calls[[#This Row],[Duration]]&lt;=60,"30 to 60 mins",calls[[#This Row],[Duration]]&lt;=120,"1 to 2 hours",TRUE,"More than 2 hours")</f>
        <v>30 to 60 mins</v>
      </c>
      <c r="L822">
        <f>ROUND(calls[[#This Row],[Satisfaction Rating]],0)</f>
        <v>5</v>
      </c>
    </row>
    <row r="823" spans="2:12" x14ac:dyDescent="0.35">
      <c r="B823" s="24" t="s">
        <v>845</v>
      </c>
      <c r="C823" s="4" t="s">
        <v>21</v>
      </c>
      <c r="D823" s="4">
        <v>84</v>
      </c>
      <c r="E823" s="5" t="s">
        <v>13</v>
      </c>
      <c r="F823" s="10">
        <v>45210</v>
      </c>
      <c r="G823" s="4">
        <v>54</v>
      </c>
      <c r="H823" s="25">
        <v>3.3</v>
      </c>
      <c r="I823">
        <f>IF(MONTH(calls[[#This Row],[Date of Call]])&lt;=6,YEAR(calls[[#This Row],[Date of Call]]),YEAR(calls[[#This Row],[Date of Call]])+1)</f>
        <v>2024</v>
      </c>
      <c r="J823" t="str">
        <f>TEXT(calls[[#This Row],[Date of Call]],"DDDD")</f>
        <v>Wednesday</v>
      </c>
      <c r="K823" t="str">
        <f>_xlfn.IFS(calls[[#This Row],[Duration]]&lt;=10,"Under 10 mins",calls[[#This Row],[Duration]]&lt;=30,"10 to 30 ",calls[[#This Row],[Duration]]&lt;=60,"30 to 60 mins",calls[[#This Row],[Duration]]&lt;=120,"1 to 2 hours",TRUE,"More than 2 hours")</f>
        <v>1 to 2 hours</v>
      </c>
      <c r="L823">
        <f>ROUND(calls[[#This Row],[Satisfaction Rating]],0)</f>
        <v>3</v>
      </c>
    </row>
    <row r="824" spans="2:12" x14ac:dyDescent="0.35">
      <c r="B824" s="24" t="s">
        <v>846</v>
      </c>
      <c r="C824" s="4" t="s">
        <v>21</v>
      </c>
      <c r="D824" s="4">
        <v>150</v>
      </c>
      <c r="E824" s="5" t="s">
        <v>11</v>
      </c>
      <c r="F824" s="10">
        <v>45210</v>
      </c>
      <c r="G824" s="4">
        <v>108</v>
      </c>
      <c r="H824" s="25">
        <v>4.7</v>
      </c>
      <c r="I824">
        <f>IF(MONTH(calls[[#This Row],[Date of Call]])&lt;=6,YEAR(calls[[#This Row],[Date of Call]]),YEAR(calls[[#This Row],[Date of Call]])+1)</f>
        <v>2024</v>
      </c>
      <c r="J824" t="str">
        <f>TEXT(calls[[#This Row],[Date of Call]],"DDDD")</f>
        <v>Wednesday</v>
      </c>
      <c r="K824" t="str">
        <f>_xlfn.IFS(calls[[#This Row],[Duration]]&lt;=10,"Under 10 mins",calls[[#This Row],[Duration]]&lt;=30,"10 to 30 ",calls[[#This Row],[Duration]]&lt;=60,"30 to 60 mins",calls[[#This Row],[Duration]]&lt;=120,"1 to 2 hours",TRUE,"More than 2 hours")</f>
        <v>More than 2 hours</v>
      </c>
      <c r="L824">
        <f>ROUND(calls[[#This Row],[Satisfaction Rating]],0)</f>
        <v>5</v>
      </c>
    </row>
    <row r="825" spans="2:12" x14ac:dyDescent="0.35">
      <c r="B825" s="24" t="s">
        <v>847</v>
      </c>
      <c r="C825" s="4" t="s">
        <v>5</v>
      </c>
      <c r="D825" s="4">
        <v>69</v>
      </c>
      <c r="E825" s="5" t="s">
        <v>6</v>
      </c>
      <c r="F825" s="10">
        <v>45210</v>
      </c>
      <c r="G825" s="4">
        <v>36</v>
      </c>
      <c r="H825" s="25">
        <v>4.5</v>
      </c>
      <c r="I825">
        <f>IF(MONTH(calls[[#This Row],[Date of Call]])&lt;=6,YEAR(calls[[#This Row],[Date of Call]]),YEAR(calls[[#This Row],[Date of Call]])+1)</f>
        <v>2024</v>
      </c>
      <c r="J825" t="str">
        <f>TEXT(calls[[#This Row],[Date of Call]],"DDDD")</f>
        <v>Wednesday</v>
      </c>
      <c r="K825" t="str">
        <f>_xlfn.IFS(calls[[#This Row],[Duration]]&lt;=10,"Under 10 mins",calls[[#This Row],[Duration]]&lt;=30,"10 to 30 ",calls[[#This Row],[Duration]]&lt;=60,"30 to 60 mins",calls[[#This Row],[Duration]]&lt;=120,"1 to 2 hours",TRUE,"More than 2 hours")</f>
        <v>1 to 2 hours</v>
      </c>
      <c r="L825">
        <f>ROUND(calls[[#This Row],[Satisfaction Rating]],0)</f>
        <v>5</v>
      </c>
    </row>
    <row r="826" spans="2:12" x14ac:dyDescent="0.35">
      <c r="B826" s="24" t="s">
        <v>848</v>
      </c>
      <c r="C826" s="4" t="s">
        <v>20</v>
      </c>
      <c r="D826" s="4">
        <v>120</v>
      </c>
      <c r="E826" s="5" t="s">
        <v>9</v>
      </c>
      <c r="F826" s="10">
        <v>45211</v>
      </c>
      <c r="G826" s="4">
        <v>140</v>
      </c>
      <c r="H826" s="25">
        <v>4.5999999999999996</v>
      </c>
      <c r="I826">
        <f>IF(MONTH(calls[[#This Row],[Date of Call]])&lt;=6,YEAR(calls[[#This Row],[Date of Call]]),YEAR(calls[[#This Row],[Date of Call]])+1)</f>
        <v>2024</v>
      </c>
      <c r="J826" t="str">
        <f>TEXT(calls[[#This Row],[Date of Call]],"DDDD")</f>
        <v>Thursday</v>
      </c>
      <c r="K826" t="str">
        <f>_xlfn.IFS(calls[[#This Row],[Duration]]&lt;=10,"Under 10 mins",calls[[#This Row],[Duration]]&lt;=30,"10 to 30 ",calls[[#This Row],[Duration]]&lt;=60,"30 to 60 mins",calls[[#This Row],[Duration]]&lt;=120,"1 to 2 hours",TRUE,"More than 2 hours")</f>
        <v>1 to 2 hours</v>
      </c>
      <c r="L826">
        <f>ROUND(calls[[#This Row],[Satisfaction Rating]],0)</f>
        <v>5</v>
      </c>
    </row>
    <row r="827" spans="2:12" x14ac:dyDescent="0.35">
      <c r="B827" s="24" t="s">
        <v>849</v>
      </c>
      <c r="C827" s="4" t="s">
        <v>23</v>
      </c>
      <c r="D827" s="4">
        <v>126</v>
      </c>
      <c r="E827" s="5" t="s">
        <v>13</v>
      </c>
      <c r="F827" s="10">
        <v>45211</v>
      </c>
      <c r="G827" s="4">
        <v>50</v>
      </c>
      <c r="H827" s="25">
        <v>4.8</v>
      </c>
      <c r="I827">
        <f>IF(MONTH(calls[[#This Row],[Date of Call]])&lt;=6,YEAR(calls[[#This Row],[Date of Call]]),YEAR(calls[[#This Row],[Date of Call]])+1)</f>
        <v>2024</v>
      </c>
      <c r="J827" t="str">
        <f>TEXT(calls[[#This Row],[Date of Call]],"DDDD")</f>
        <v>Thursday</v>
      </c>
      <c r="K827" t="str">
        <f>_xlfn.IFS(calls[[#This Row],[Duration]]&lt;=10,"Under 10 mins",calls[[#This Row],[Duration]]&lt;=30,"10 to 30 ",calls[[#This Row],[Duration]]&lt;=60,"30 to 60 mins",calls[[#This Row],[Duration]]&lt;=120,"1 to 2 hours",TRUE,"More than 2 hours")</f>
        <v>More than 2 hours</v>
      </c>
      <c r="L827">
        <f>ROUND(calls[[#This Row],[Satisfaction Rating]],0)</f>
        <v>5</v>
      </c>
    </row>
    <row r="828" spans="2:12" x14ac:dyDescent="0.35">
      <c r="B828" s="24" t="s">
        <v>850</v>
      </c>
      <c r="C828" s="4" t="s">
        <v>5</v>
      </c>
      <c r="D828" s="4">
        <v>120</v>
      </c>
      <c r="E828" s="5" t="s">
        <v>10</v>
      </c>
      <c r="F828" s="10">
        <v>45211</v>
      </c>
      <c r="G828" s="4">
        <v>195</v>
      </c>
      <c r="H828" s="25">
        <v>4.3</v>
      </c>
      <c r="I828">
        <f>IF(MONTH(calls[[#This Row],[Date of Call]])&lt;=6,YEAR(calls[[#This Row],[Date of Call]]),YEAR(calls[[#This Row],[Date of Call]])+1)</f>
        <v>2024</v>
      </c>
      <c r="J828" t="str">
        <f>TEXT(calls[[#This Row],[Date of Call]],"DDDD")</f>
        <v>Thursday</v>
      </c>
      <c r="K828" t="str">
        <f>_xlfn.IFS(calls[[#This Row],[Duration]]&lt;=10,"Under 10 mins",calls[[#This Row],[Duration]]&lt;=30,"10 to 30 ",calls[[#This Row],[Duration]]&lt;=60,"30 to 60 mins",calls[[#This Row],[Duration]]&lt;=120,"1 to 2 hours",TRUE,"More than 2 hours")</f>
        <v>1 to 2 hours</v>
      </c>
      <c r="L828">
        <f>ROUND(calls[[#This Row],[Satisfaction Rating]],0)</f>
        <v>4</v>
      </c>
    </row>
    <row r="829" spans="2:12" x14ac:dyDescent="0.35">
      <c r="B829" s="24" t="s">
        <v>851</v>
      </c>
      <c r="C829" s="4" t="s">
        <v>23</v>
      </c>
      <c r="D829" s="4">
        <v>139</v>
      </c>
      <c r="E829" s="5" t="s">
        <v>9</v>
      </c>
      <c r="F829" s="10">
        <v>45212</v>
      </c>
      <c r="G829" s="4">
        <v>48</v>
      </c>
      <c r="H829" s="25">
        <v>4.7</v>
      </c>
      <c r="I829">
        <f>IF(MONTH(calls[[#This Row],[Date of Call]])&lt;=6,YEAR(calls[[#This Row],[Date of Call]]),YEAR(calls[[#This Row],[Date of Call]])+1)</f>
        <v>2024</v>
      </c>
      <c r="J829" t="str">
        <f>TEXT(calls[[#This Row],[Date of Call]],"DDDD")</f>
        <v>Friday</v>
      </c>
      <c r="K829" t="str">
        <f>_xlfn.IFS(calls[[#This Row],[Duration]]&lt;=10,"Under 10 mins",calls[[#This Row],[Duration]]&lt;=30,"10 to 30 ",calls[[#This Row],[Duration]]&lt;=60,"30 to 60 mins",calls[[#This Row],[Duration]]&lt;=120,"1 to 2 hours",TRUE,"More than 2 hours")</f>
        <v>More than 2 hours</v>
      </c>
      <c r="L829">
        <f>ROUND(calls[[#This Row],[Satisfaction Rating]],0)</f>
        <v>5</v>
      </c>
    </row>
    <row r="830" spans="2:12" x14ac:dyDescent="0.35">
      <c r="B830" s="24" t="s">
        <v>852</v>
      </c>
      <c r="C830" s="4" t="s">
        <v>18</v>
      </c>
      <c r="D830" s="4">
        <v>124</v>
      </c>
      <c r="E830" s="5" t="s">
        <v>6</v>
      </c>
      <c r="F830" s="10">
        <v>45213</v>
      </c>
      <c r="G830" s="4">
        <v>29</v>
      </c>
      <c r="H830" s="25">
        <v>4.8</v>
      </c>
      <c r="I830">
        <f>IF(MONTH(calls[[#This Row],[Date of Call]])&lt;=6,YEAR(calls[[#This Row],[Date of Call]]),YEAR(calls[[#This Row],[Date of Call]])+1)</f>
        <v>2024</v>
      </c>
      <c r="J830" t="str">
        <f>TEXT(calls[[#This Row],[Date of Call]],"DDDD")</f>
        <v>Saturday</v>
      </c>
      <c r="K830" t="str">
        <f>_xlfn.IFS(calls[[#This Row],[Duration]]&lt;=10,"Under 10 mins",calls[[#This Row],[Duration]]&lt;=30,"10 to 30 ",calls[[#This Row],[Duration]]&lt;=60,"30 to 60 mins",calls[[#This Row],[Duration]]&lt;=120,"1 to 2 hours",TRUE,"More than 2 hours")</f>
        <v>More than 2 hours</v>
      </c>
      <c r="L830">
        <f>ROUND(calls[[#This Row],[Satisfaction Rating]],0)</f>
        <v>5</v>
      </c>
    </row>
    <row r="831" spans="2:12" x14ac:dyDescent="0.35">
      <c r="B831" s="24" t="s">
        <v>853</v>
      </c>
      <c r="C831" s="4" t="s">
        <v>20</v>
      </c>
      <c r="D831" s="4">
        <v>108</v>
      </c>
      <c r="E831" s="5" t="s">
        <v>10</v>
      </c>
      <c r="F831" s="10">
        <v>45213</v>
      </c>
      <c r="G831" s="4">
        <v>44</v>
      </c>
      <c r="H831" s="25">
        <v>4.7</v>
      </c>
      <c r="I831">
        <f>IF(MONTH(calls[[#This Row],[Date of Call]])&lt;=6,YEAR(calls[[#This Row],[Date of Call]]),YEAR(calls[[#This Row],[Date of Call]])+1)</f>
        <v>2024</v>
      </c>
      <c r="J831" t="str">
        <f>TEXT(calls[[#This Row],[Date of Call]],"DDDD")</f>
        <v>Saturday</v>
      </c>
      <c r="K831" t="str">
        <f>_xlfn.IFS(calls[[#This Row],[Duration]]&lt;=10,"Under 10 mins",calls[[#This Row],[Duration]]&lt;=30,"10 to 30 ",calls[[#This Row],[Duration]]&lt;=60,"30 to 60 mins",calls[[#This Row],[Duration]]&lt;=120,"1 to 2 hours",TRUE,"More than 2 hours")</f>
        <v>1 to 2 hours</v>
      </c>
      <c r="L831">
        <f>ROUND(calls[[#This Row],[Satisfaction Rating]],0)</f>
        <v>5</v>
      </c>
    </row>
    <row r="832" spans="2:12" x14ac:dyDescent="0.35">
      <c r="B832" s="24" t="s">
        <v>854</v>
      </c>
      <c r="C832" s="4" t="s">
        <v>12</v>
      </c>
      <c r="D832" s="4">
        <v>132</v>
      </c>
      <c r="E832" s="5" t="s">
        <v>11</v>
      </c>
      <c r="F832" s="10">
        <v>45213</v>
      </c>
      <c r="G832" s="4">
        <v>140</v>
      </c>
      <c r="H832" s="25">
        <v>4.3</v>
      </c>
      <c r="I832">
        <f>IF(MONTH(calls[[#This Row],[Date of Call]])&lt;=6,YEAR(calls[[#This Row],[Date of Call]]),YEAR(calls[[#This Row],[Date of Call]])+1)</f>
        <v>2024</v>
      </c>
      <c r="J832" t="str">
        <f>TEXT(calls[[#This Row],[Date of Call]],"DDDD")</f>
        <v>Saturday</v>
      </c>
      <c r="K832" t="str">
        <f>_xlfn.IFS(calls[[#This Row],[Duration]]&lt;=10,"Under 10 mins",calls[[#This Row],[Duration]]&lt;=30,"10 to 30 ",calls[[#This Row],[Duration]]&lt;=60,"30 to 60 mins",calls[[#This Row],[Duration]]&lt;=120,"1 to 2 hours",TRUE,"More than 2 hours")</f>
        <v>More than 2 hours</v>
      </c>
      <c r="L832">
        <f>ROUND(calls[[#This Row],[Satisfaction Rating]],0)</f>
        <v>4</v>
      </c>
    </row>
    <row r="833" spans="2:12" x14ac:dyDescent="0.35">
      <c r="B833" s="24" t="s">
        <v>855</v>
      </c>
      <c r="C833" s="4" t="s">
        <v>17</v>
      </c>
      <c r="D833" s="4">
        <v>67</v>
      </c>
      <c r="E833" s="5" t="s">
        <v>11</v>
      </c>
      <c r="F833" s="10">
        <v>45213</v>
      </c>
      <c r="G833" s="4">
        <v>105</v>
      </c>
      <c r="H833" s="25">
        <v>3.8</v>
      </c>
      <c r="I833">
        <f>IF(MONTH(calls[[#This Row],[Date of Call]])&lt;=6,YEAR(calls[[#This Row],[Date of Call]]),YEAR(calls[[#This Row],[Date of Call]])+1)</f>
        <v>2024</v>
      </c>
      <c r="J833" t="str">
        <f>TEXT(calls[[#This Row],[Date of Call]],"DDDD")</f>
        <v>Saturday</v>
      </c>
      <c r="K833" t="str">
        <f>_xlfn.IFS(calls[[#This Row],[Duration]]&lt;=10,"Under 10 mins",calls[[#This Row],[Duration]]&lt;=30,"10 to 30 ",calls[[#This Row],[Duration]]&lt;=60,"30 to 60 mins",calls[[#This Row],[Duration]]&lt;=120,"1 to 2 hours",TRUE,"More than 2 hours")</f>
        <v>1 to 2 hours</v>
      </c>
      <c r="L833">
        <f>ROUND(calls[[#This Row],[Satisfaction Rating]],0)</f>
        <v>4</v>
      </c>
    </row>
    <row r="834" spans="2:12" x14ac:dyDescent="0.35">
      <c r="B834" s="24" t="s">
        <v>856</v>
      </c>
      <c r="C834" s="4" t="s">
        <v>15</v>
      </c>
      <c r="D834" s="4">
        <v>125</v>
      </c>
      <c r="E834" s="5" t="s">
        <v>11</v>
      </c>
      <c r="F834" s="10">
        <v>45213</v>
      </c>
      <c r="G834" s="4">
        <v>82</v>
      </c>
      <c r="H834" s="25">
        <v>4.5999999999999996</v>
      </c>
      <c r="I834">
        <f>IF(MONTH(calls[[#This Row],[Date of Call]])&lt;=6,YEAR(calls[[#This Row],[Date of Call]]),YEAR(calls[[#This Row],[Date of Call]])+1)</f>
        <v>2024</v>
      </c>
      <c r="J834" t="str">
        <f>TEXT(calls[[#This Row],[Date of Call]],"DDDD")</f>
        <v>Saturday</v>
      </c>
      <c r="K834" t="str">
        <f>_xlfn.IFS(calls[[#This Row],[Duration]]&lt;=10,"Under 10 mins",calls[[#This Row],[Duration]]&lt;=30,"10 to 30 ",calls[[#This Row],[Duration]]&lt;=60,"30 to 60 mins",calls[[#This Row],[Duration]]&lt;=120,"1 to 2 hours",TRUE,"More than 2 hours")</f>
        <v>More than 2 hours</v>
      </c>
      <c r="L834">
        <f>ROUND(calls[[#This Row],[Satisfaction Rating]],0)</f>
        <v>5</v>
      </c>
    </row>
    <row r="835" spans="2:12" x14ac:dyDescent="0.35">
      <c r="B835" s="24" t="s">
        <v>857</v>
      </c>
      <c r="C835" s="4" t="s">
        <v>20</v>
      </c>
      <c r="D835" s="4">
        <v>23</v>
      </c>
      <c r="E835" s="5" t="s">
        <v>10</v>
      </c>
      <c r="F835" s="10">
        <v>45213</v>
      </c>
      <c r="G835" s="4">
        <v>24</v>
      </c>
      <c r="H835" s="25">
        <v>2.9</v>
      </c>
      <c r="I835">
        <f>IF(MONTH(calls[[#This Row],[Date of Call]])&lt;=6,YEAR(calls[[#This Row],[Date of Call]]),YEAR(calls[[#This Row],[Date of Call]])+1)</f>
        <v>2024</v>
      </c>
      <c r="J835" t="str">
        <f>TEXT(calls[[#This Row],[Date of Call]],"DDDD")</f>
        <v>Saturday</v>
      </c>
      <c r="K835" t="str">
        <f>_xlfn.IFS(calls[[#This Row],[Duration]]&lt;=10,"Under 10 mins",calls[[#This Row],[Duration]]&lt;=30,"10 to 30 ",calls[[#This Row],[Duration]]&lt;=60,"30 to 60 mins",calls[[#This Row],[Duration]]&lt;=120,"1 to 2 hours",TRUE,"More than 2 hours")</f>
        <v xml:space="preserve">10 to 30 </v>
      </c>
      <c r="L835">
        <f>ROUND(calls[[#This Row],[Satisfaction Rating]],0)</f>
        <v>3</v>
      </c>
    </row>
    <row r="836" spans="2:12" x14ac:dyDescent="0.35">
      <c r="B836" s="24" t="s">
        <v>858</v>
      </c>
      <c r="C836" s="4" t="s">
        <v>8</v>
      </c>
      <c r="D836" s="4">
        <v>131</v>
      </c>
      <c r="E836" s="5" t="s">
        <v>6</v>
      </c>
      <c r="F836" s="10">
        <v>45214</v>
      </c>
      <c r="G836" s="4">
        <v>205</v>
      </c>
      <c r="H836" s="25">
        <v>4.8</v>
      </c>
      <c r="I836">
        <f>IF(MONTH(calls[[#This Row],[Date of Call]])&lt;=6,YEAR(calls[[#This Row],[Date of Call]]),YEAR(calls[[#This Row],[Date of Call]])+1)</f>
        <v>2024</v>
      </c>
      <c r="J836" t="str">
        <f>TEXT(calls[[#This Row],[Date of Call]],"DDDD")</f>
        <v>Sunday</v>
      </c>
      <c r="K836" t="str">
        <f>_xlfn.IFS(calls[[#This Row],[Duration]]&lt;=10,"Under 10 mins",calls[[#This Row],[Duration]]&lt;=30,"10 to 30 ",calls[[#This Row],[Duration]]&lt;=60,"30 to 60 mins",calls[[#This Row],[Duration]]&lt;=120,"1 to 2 hours",TRUE,"More than 2 hours")</f>
        <v>More than 2 hours</v>
      </c>
      <c r="L836">
        <f>ROUND(calls[[#This Row],[Satisfaction Rating]],0)</f>
        <v>5</v>
      </c>
    </row>
    <row r="837" spans="2:12" x14ac:dyDescent="0.35">
      <c r="B837" s="24" t="s">
        <v>859</v>
      </c>
      <c r="C837" s="4" t="s">
        <v>12</v>
      </c>
      <c r="D837" s="4">
        <v>56</v>
      </c>
      <c r="E837" s="5" t="s">
        <v>9</v>
      </c>
      <c r="F837" s="10">
        <v>45214</v>
      </c>
      <c r="G837" s="4">
        <v>225</v>
      </c>
      <c r="H837" s="25">
        <v>4.9000000000000004</v>
      </c>
      <c r="I837">
        <f>IF(MONTH(calls[[#This Row],[Date of Call]])&lt;=6,YEAR(calls[[#This Row],[Date of Call]]),YEAR(calls[[#This Row],[Date of Call]])+1)</f>
        <v>2024</v>
      </c>
      <c r="J837" t="str">
        <f>TEXT(calls[[#This Row],[Date of Call]],"DDDD")</f>
        <v>Sunday</v>
      </c>
      <c r="K837" t="str">
        <f>_xlfn.IFS(calls[[#This Row],[Duration]]&lt;=10,"Under 10 mins",calls[[#This Row],[Duration]]&lt;=30,"10 to 30 ",calls[[#This Row],[Duration]]&lt;=60,"30 to 60 mins",calls[[#This Row],[Duration]]&lt;=120,"1 to 2 hours",TRUE,"More than 2 hours")</f>
        <v>30 to 60 mins</v>
      </c>
      <c r="L837">
        <f>ROUND(calls[[#This Row],[Satisfaction Rating]],0)</f>
        <v>5</v>
      </c>
    </row>
    <row r="838" spans="2:12" x14ac:dyDescent="0.35">
      <c r="B838" s="24" t="s">
        <v>860</v>
      </c>
      <c r="C838" s="4" t="s">
        <v>8</v>
      </c>
      <c r="D838" s="4">
        <v>70</v>
      </c>
      <c r="E838" s="5" t="s">
        <v>6</v>
      </c>
      <c r="F838" s="10">
        <v>45214</v>
      </c>
      <c r="G838" s="4">
        <v>50</v>
      </c>
      <c r="H838" s="25">
        <v>3.4</v>
      </c>
      <c r="I838">
        <f>IF(MONTH(calls[[#This Row],[Date of Call]])&lt;=6,YEAR(calls[[#This Row],[Date of Call]]),YEAR(calls[[#This Row],[Date of Call]])+1)</f>
        <v>2024</v>
      </c>
      <c r="J838" t="str">
        <f>TEXT(calls[[#This Row],[Date of Call]],"DDDD")</f>
        <v>Sunday</v>
      </c>
      <c r="K838" t="str">
        <f>_xlfn.IFS(calls[[#This Row],[Duration]]&lt;=10,"Under 10 mins",calls[[#This Row],[Duration]]&lt;=30,"10 to 30 ",calls[[#This Row],[Duration]]&lt;=60,"30 to 60 mins",calls[[#This Row],[Duration]]&lt;=120,"1 to 2 hours",TRUE,"More than 2 hours")</f>
        <v>1 to 2 hours</v>
      </c>
      <c r="L838">
        <f>ROUND(calls[[#This Row],[Satisfaction Rating]],0)</f>
        <v>3</v>
      </c>
    </row>
    <row r="839" spans="2:12" x14ac:dyDescent="0.35">
      <c r="B839" s="24" t="s">
        <v>861</v>
      </c>
      <c r="C839" s="4" t="s">
        <v>8</v>
      </c>
      <c r="D839" s="4">
        <v>55</v>
      </c>
      <c r="E839" s="5" t="s">
        <v>11</v>
      </c>
      <c r="F839" s="10">
        <v>45214</v>
      </c>
      <c r="G839" s="4">
        <v>80</v>
      </c>
      <c r="H839" s="25">
        <v>4.3</v>
      </c>
      <c r="I839">
        <f>IF(MONTH(calls[[#This Row],[Date of Call]])&lt;=6,YEAR(calls[[#This Row],[Date of Call]]),YEAR(calls[[#This Row],[Date of Call]])+1)</f>
        <v>2024</v>
      </c>
      <c r="J839" t="str">
        <f>TEXT(calls[[#This Row],[Date of Call]],"DDDD")</f>
        <v>Sunday</v>
      </c>
      <c r="K839" t="str">
        <f>_xlfn.IFS(calls[[#This Row],[Duration]]&lt;=10,"Under 10 mins",calls[[#This Row],[Duration]]&lt;=30,"10 to 30 ",calls[[#This Row],[Duration]]&lt;=60,"30 to 60 mins",calls[[#This Row],[Duration]]&lt;=120,"1 to 2 hours",TRUE,"More than 2 hours")</f>
        <v>30 to 60 mins</v>
      </c>
      <c r="L839">
        <f>ROUND(calls[[#This Row],[Satisfaction Rating]],0)</f>
        <v>4</v>
      </c>
    </row>
    <row r="840" spans="2:12" x14ac:dyDescent="0.35">
      <c r="B840" s="24" t="s">
        <v>862</v>
      </c>
      <c r="C840" s="4" t="s">
        <v>15</v>
      </c>
      <c r="D840" s="4">
        <v>77</v>
      </c>
      <c r="E840" s="5" t="s">
        <v>9</v>
      </c>
      <c r="F840" s="10">
        <v>45214</v>
      </c>
      <c r="G840" s="4">
        <v>78</v>
      </c>
      <c r="H840" s="25">
        <v>3.9</v>
      </c>
      <c r="I840">
        <f>IF(MONTH(calls[[#This Row],[Date of Call]])&lt;=6,YEAR(calls[[#This Row],[Date of Call]]),YEAR(calls[[#This Row],[Date of Call]])+1)</f>
        <v>2024</v>
      </c>
      <c r="J840" t="str">
        <f>TEXT(calls[[#This Row],[Date of Call]],"DDDD")</f>
        <v>Sunday</v>
      </c>
      <c r="K840" t="str">
        <f>_xlfn.IFS(calls[[#This Row],[Duration]]&lt;=10,"Under 10 mins",calls[[#This Row],[Duration]]&lt;=30,"10 to 30 ",calls[[#This Row],[Duration]]&lt;=60,"30 to 60 mins",calls[[#This Row],[Duration]]&lt;=120,"1 to 2 hours",TRUE,"More than 2 hours")</f>
        <v>1 to 2 hours</v>
      </c>
      <c r="L840">
        <f>ROUND(calls[[#This Row],[Satisfaction Rating]],0)</f>
        <v>4</v>
      </c>
    </row>
    <row r="841" spans="2:12" x14ac:dyDescent="0.35">
      <c r="B841" s="24" t="s">
        <v>863</v>
      </c>
      <c r="C841" s="4" t="s">
        <v>21</v>
      </c>
      <c r="D841" s="4">
        <v>133</v>
      </c>
      <c r="E841" s="5" t="s">
        <v>6</v>
      </c>
      <c r="F841" s="10">
        <v>45215</v>
      </c>
      <c r="G841" s="4">
        <v>40</v>
      </c>
      <c r="H841" s="25">
        <v>3.9</v>
      </c>
      <c r="I841">
        <f>IF(MONTH(calls[[#This Row],[Date of Call]])&lt;=6,YEAR(calls[[#This Row],[Date of Call]]),YEAR(calls[[#This Row],[Date of Call]])+1)</f>
        <v>2024</v>
      </c>
      <c r="J841" t="str">
        <f>TEXT(calls[[#This Row],[Date of Call]],"DDDD")</f>
        <v>Monday</v>
      </c>
      <c r="K841" t="str">
        <f>_xlfn.IFS(calls[[#This Row],[Duration]]&lt;=10,"Under 10 mins",calls[[#This Row],[Duration]]&lt;=30,"10 to 30 ",calls[[#This Row],[Duration]]&lt;=60,"30 to 60 mins",calls[[#This Row],[Duration]]&lt;=120,"1 to 2 hours",TRUE,"More than 2 hours")</f>
        <v>More than 2 hours</v>
      </c>
      <c r="L841">
        <f>ROUND(calls[[#This Row],[Satisfaction Rating]],0)</f>
        <v>4</v>
      </c>
    </row>
    <row r="842" spans="2:12" x14ac:dyDescent="0.35">
      <c r="B842" s="24" t="s">
        <v>864</v>
      </c>
      <c r="C842" s="4" t="s">
        <v>15</v>
      </c>
      <c r="D842" s="4">
        <v>77</v>
      </c>
      <c r="E842" s="5" t="s">
        <v>9</v>
      </c>
      <c r="F842" s="10">
        <v>45215</v>
      </c>
      <c r="G842" s="4">
        <v>176</v>
      </c>
      <c r="H842" s="25">
        <v>1.5</v>
      </c>
      <c r="I842">
        <f>IF(MONTH(calls[[#This Row],[Date of Call]])&lt;=6,YEAR(calls[[#This Row],[Date of Call]]),YEAR(calls[[#This Row],[Date of Call]])+1)</f>
        <v>2024</v>
      </c>
      <c r="J842" t="str">
        <f>TEXT(calls[[#This Row],[Date of Call]],"DDDD")</f>
        <v>Monday</v>
      </c>
      <c r="K842" t="str">
        <f>_xlfn.IFS(calls[[#This Row],[Duration]]&lt;=10,"Under 10 mins",calls[[#This Row],[Duration]]&lt;=30,"10 to 30 ",calls[[#This Row],[Duration]]&lt;=60,"30 to 60 mins",calls[[#This Row],[Duration]]&lt;=120,"1 to 2 hours",TRUE,"More than 2 hours")</f>
        <v>1 to 2 hours</v>
      </c>
      <c r="L842">
        <f>ROUND(calls[[#This Row],[Satisfaction Rating]],0)</f>
        <v>2</v>
      </c>
    </row>
    <row r="843" spans="2:12" x14ac:dyDescent="0.35">
      <c r="B843" s="24" t="s">
        <v>865</v>
      </c>
      <c r="C843" s="4" t="s">
        <v>19</v>
      </c>
      <c r="D843" s="4">
        <v>103</v>
      </c>
      <c r="E843" s="5" t="s">
        <v>6</v>
      </c>
      <c r="F843" s="10">
        <v>45215</v>
      </c>
      <c r="G843" s="4">
        <v>78</v>
      </c>
      <c r="H843" s="25">
        <v>3</v>
      </c>
      <c r="I843">
        <f>IF(MONTH(calls[[#This Row],[Date of Call]])&lt;=6,YEAR(calls[[#This Row],[Date of Call]]),YEAR(calls[[#This Row],[Date of Call]])+1)</f>
        <v>2024</v>
      </c>
      <c r="J843" t="str">
        <f>TEXT(calls[[#This Row],[Date of Call]],"DDDD")</f>
        <v>Monday</v>
      </c>
      <c r="K843" t="str">
        <f>_xlfn.IFS(calls[[#This Row],[Duration]]&lt;=10,"Under 10 mins",calls[[#This Row],[Duration]]&lt;=30,"10 to 30 ",calls[[#This Row],[Duration]]&lt;=60,"30 to 60 mins",calls[[#This Row],[Duration]]&lt;=120,"1 to 2 hours",TRUE,"More than 2 hours")</f>
        <v>1 to 2 hours</v>
      </c>
      <c r="L843">
        <f>ROUND(calls[[#This Row],[Satisfaction Rating]],0)</f>
        <v>3</v>
      </c>
    </row>
    <row r="844" spans="2:12" x14ac:dyDescent="0.35">
      <c r="B844" s="24" t="s">
        <v>866</v>
      </c>
      <c r="C844" s="4" t="s">
        <v>5</v>
      </c>
      <c r="D844" s="4">
        <v>32</v>
      </c>
      <c r="E844" s="5" t="s">
        <v>9</v>
      </c>
      <c r="F844" s="10">
        <v>45215</v>
      </c>
      <c r="G844" s="4">
        <v>42</v>
      </c>
      <c r="H844" s="25">
        <v>4.2</v>
      </c>
      <c r="I844">
        <f>IF(MONTH(calls[[#This Row],[Date of Call]])&lt;=6,YEAR(calls[[#This Row],[Date of Call]]),YEAR(calls[[#This Row],[Date of Call]])+1)</f>
        <v>2024</v>
      </c>
      <c r="J844" t="str">
        <f>TEXT(calls[[#This Row],[Date of Call]],"DDDD")</f>
        <v>Monday</v>
      </c>
      <c r="K844" t="str">
        <f>_xlfn.IFS(calls[[#This Row],[Duration]]&lt;=10,"Under 10 mins",calls[[#This Row],[Duration]]&lt;=30,"10 to 30 ",calls[[#This Row],[Duration]]&lt;=60,"30 to 60 mins",calls[[#This Row],[Duration]]&lt;=120,"1 to 2 hours",TRUE,"More than 2 hours")</f>
        <v>30 to 60 mins</v>
      </c>
      <c r="L844">
        <f>ROUND(calls[[#This Row],[Satisfaction Rating]],0)</f>
        <v>4</v>
      </c>
    </row>
    <row r="845" spans="2:12" x14ac:dyDescent="0.35">
      <c r="B845" s="24" t="s">
        <v>867</v>
      </c>
      <c r="C845" s="4" t="s">
        <v>21</v>
      </c>
      <c r="D845" s="4">
        <v>30</v>
      </c>
      <c r="E845" s="5" t="s">
        <v>6</v>
      </c>
      <c r="F845" s="10">
        <v>45215</v>
      </c>
      <c r="G845" s="4">
        <v>38</v>
      </c>
      <c r="H845" s="25">
        <v>3.7</v>
      </c>
      <c r="I845">
        <f>IF(MONTH(calls[[#This Row],[Date of Call]])&lt;=6,YEAR(calls[[#This Row],[Date of Call]]),YEAR(calls[[#This Row],[Date of Call]])+1)</f>
        <v>2024</v>
      </c>
      <c r="J845" t="str">
        <f>TEXT(calls[[#This Row],[Date of Call]],"DDDD")</f>
        <v>Monday</v>
      </c>
      <c r="K845" t="str">
        <f>_xlfn.IFS(calls[[#This Row],[Duration]]&lt;=10,"Under 10 mins",calls[[#This Row],[Duration]]&lt;=30,"10 to 30 ",calls[[#This Row],[Duration]]&lt;=60,"30 to 60 mins",calls[[#This Row],[Duration]]&lt;=120,"1 to 2 hours",TRUE,"More than 2 hours")</f>
        <v xml:space="preserve">10 to 30 </v>
      </c>
      <c r="L845">
        <f>ROUND(calls[[#This Row],[Satisfaction Rating]],0)</f>
        <v>4</v>
      </c>
    </row>
    <row r="846" spans="2:12" x14ac:dyDescent="0.35">
      <c r="B846" s="24" t="s">
        <v>868</v>
      </c>
      <c r="C846" s="4" t="s">
        <v>23</v>
      </c>
      <c r="D846" s="4">
        <v>87</v>
      </c>
      <c r="E846" s="5" t="s">
        <v>13</v>
      </c>
      <c r="F846" s="10">
        <v>45215</v>
      </c>
      <c r="G846" s="4">
        <v>27</v>
      </c>
      <c r="H846" s="25">
        <v>4.2</v>
      </c>
      <c r="I846">
        <f>IF(MONTH(calls[[#This Row],[Date of Call]])&lt;=6,YEAR(calls[[#This Row],[Date of Call]]),YEAR(calls[[#This Row],[Date of Call]])+1)</f>
        <v>2024</v>
      </c>
      <c r="J846" t="str">
        <f>TEXT(calls[[#This Row],[Date of Call]],"DDDD")</f>
        <v>Monday</v>
      </c>
      <c r="K846" t="str">
        <f>_xlfn.IFS(calls[[#This Row],[Duration]]&lt;=10,"Under 10 mins",calls[[#This Row],[Duration]]&lt;=30,"10 to 30 ",calls[[#This Row],[Duration]]&lt;=60,"30 to 60 mins",calls[[#This Row],[Duration]]&lt;=120,"1 to 2 hours",TRUE,"More than 2 hours")</f>
        <v>1 to 2 hours</v>
      </c>
      <c r="L846">
        <f>ROUND(calls[[#This Row],[Satisfaction Rating]],0)</f>
        <v>4</v>
      </c>
    </row>
    <row r="847" spans="2:12" x14ac:dyDescent="0.35">
      <c r="B847" s="24" t="s">
        <v>869</v>
      </c>
      <c r="C847" s="4" t="s">
        <v>15</v>
      </c>
      <c r="D847" s="4">
        <v>137</v>
      </c>
      <c r="E847" s="5" t="s">
        <v>10</v>
      </c>
      <c r="F847" s="10">
        <v>45216</v>
      </c>
      <c r="G847" s="4">
        <v>45</v>
      </c>
      <c r="H847" s="25">
        <v>4.4000000000000004</v>
      </c>
      <c r="I847">
        <f>IF(MONTH(calls[[#This Row],[Date of Call]])&lt;=6,YEAR(calls[[#This Row],[Date of Call]]),YEAR(calls[[#This Row],[Date of Call]])+1)</f>
        <v>2024</v>
      </c>
      <c r="J847" t="str">
        <f>TEXT(calls[[#This Row],[Date of Call]],"DDDD")</f>
        <v>Tuesday</v>
      </c>
      <c r="K847" t="str">
        <f>_xlfn.IFS(calls[[#This Row],[Duration]]&lt;=10,"Under 10 mins",calls[[#This Row],[Duration]]&lt;=30,"10 to 30 ",calls[[#This Row],[Duration]]&lt;=60,"30 to 60 mins",calls[[#This Row],[Duration]]&lt;=120,"1 to 2 hours",TRUE,"More than 2 hours")</f>
        <v>More than 2 hours</v>
      </c>
      <c r="L847">
        <f>ROUND(calls[[#This Row],[Satisfaction Rating]],0)</f>
        <v>4</v>
      </c>
    </row>
    <row r="848" spans="2:12" x14ac:dyDescent="0.35">
      <c r="B848" s="24" t="s">
        <v>870</v>
      </c>
      <c r="C848" s="4" t="s">
        <v>14</v>
      </c>
      <c r="D848" s="4">
        <v>96</v>
      </c>
      <c r="E848" s="5" t="s">
        <v>6</v>
      </c>
      <c r="F848" s="10">
        <v>45216</v>
      </c>
      <c r="G848" s="4">
        <v>215</v>
      </c>
      <c r="H848" s="25">
        <v>4</v>
      </c>
      <c r="I848">
        <f>IF(MONTH(calls[[#This Row],[Date of Call]])&lt;=6,YEAR(calls[[#This Row],[Date of Call]]),YEAR(calls[[#This Row],[Date of Call]])+1)</f>
        <v>2024</v>
      </c>
      <c r="J848" t="str">
        <f>TEXT(calls[[#This Row],[Date of Call]],"DDDD")</f>
        <v>Tuesday</v>
      </c>
      <c r="K848" t="str">
        <f>_xlfn.IFS(calls[[#This Row],[Duration]]&lt;=10,"Under 10 mins",calls[[#This Row],[Duration]]&lt;=30,"10 to 30 ",calls[[#This Row],[Duration]]&lt;=60,"30 to 60 mins",calls[[#This Row],[Duration]]&lt;=120,"1 to 2 hours",TRUE,"More than 2 hours")</f>
        <v>1 to 2 hours</v>
      </c>
      <c r="L848">
        <f>ROUND(calls[[#This Row],[Satisfaction Rating]],0)</f>
        <v>4</v>
      </c>
    </row>
    <row r="849" spans="2:12" x14ac:dyDescent="0.35">
      <c r="B849" s="24" t="s">
        <v>871</v>
      </c>
      <c r="C849" s="4" t="s">
        <v>18</v>
      </c>
      <c r="D849" s="4">
        <v>155</v>
      </c>
      <c r="E849" s="5" t="s">
        <v>6</v>
      </c>
      <c r="F849" s="10">
        <v>45217</v>
      </c>
      <c r="G849" s="4">
        <v>72</v>
      </c>
      <c r="H849" s="25">
        <v>4.7</v>
      </c>
      <c r="I849">
        <f>IF(MONTH(calls[[#This Row],[Date of Call]])&lt;=6,YEAR(calls[[#This Row],[Date of Call]]),YEAR(calls[[#This Row],[Date of Call]])+1)</f>
        <v>2024</v>
      </c>
      <c r="J849" t="str">
        <f>TEXT(calls[[#This Row],[Date of Call]],"DDDD")</f>
        <v>Wednesday</v>
      </c>
      <c r="K849" t="str">
        <f>_xlfn.IFS(calls[[#This Row],[Duration]]&lt;=10,"Under 10 mins",calls[[#This Row],[Duration]]&lt;=30,"10 to 30 ",calls[[#This Row],[Duration]]&lt;=60,"30 to 60 mins",calls[[#This Row],[Duration]]&lt;=120,"1 to 2 hours",TRUE,"More than 2 hours")</f>
        <v>More than 2 hours</v>
      </c>
      <c r="L849">
        <f>ROUND(calls[[#This Row],[Satisfaction Rating]],0)</f>
        <v>5</v>
      </c>
    </row>
    <row r="850" spans="2:12" x14ac:dyDescent="0.35">
      <c r="B850" s="24" t="s">
        <v>872</v>
      </c>
      <c r="C850" s="4" t="s">
        <v>21</v>
      </c>
      <c r="D850" s="4">
        <v>173</v>
      </c>
      <c r="E850" s="5" t="s">
        <v>11</v>
      </c>
      <c r="F850" s="10">
        <v>45217</v>
      </c>
      <c r="G850" s="4">
        <v>160</v>
      </c>
      <c r="H850" s="25">
        <v>2.8</v>
      </c>
      <c r="I850">
        <f>IF(MONTH(calls[[#This Row],[Date of Call]])&lt;=6,YEAR(calls[[#This Row],[Date of Call]]),YEAR(calls[[#This Row],[Date of Call]])+1)</f>
        <v>2024</v>
      </c>
      <c r="J850" t="str">
        <f>TEXT(calls[[#This Row],[Date of Call]],"DDDD")</f>
        <v>Wednesday</v>
      </c>
      <c r="K850" t="str">
        <f>_xlfn.IFS(calls[[#This Row],[Duration]]&lt;=10,"Under 10 mins",calls[[#This Row],[Duration]]&lt;=30,"10 to 30 ",calls[[#This Row],[Duration]]&lt;=60,"30 to 60 mins",calls[[#This Row],[Duration]]&lt;=120,"1 to 2 hours",TRUE,"More than 2 hours")</f>
        <v>More than 2 hours</v>
      </c>
      <c r="L850">
        <f>ROUND(calls[[#This Row],[Satisfaction Rating]],0)</f>
        <v>3</v>
      </c>
    </row>
    <row r="851" spans="2:12" x14ac:dyDescent="0.35">
      <c r="B851" s="24" t="s">
        <v>873</v>
      </c>
      <c r="C851" s="4" t="s">
        <v>18</v>
      </c>
      <c r="D851" s="4">
        <v>127</v>
      </c>
      <c r="E851" s="5" t="s">
        <v>6</v>
      </c>
      <c r="F851" s="10">
        <v>45217</v>
      </c>
      <c r="G851" s="4">
        <v>165</v>
      </c>
      <c r="H851" s="25">
        <v>2.5</v>
      </c>
      <c r="I851">
        <f>IF(MONTH(calls[[#This Row],[Date of Call]])&lt;=6,YEAR(calls[[#This Row],[Date of Call]]),YEAR(calls[[#This Row],[Date of Call]])+1)</f>
        <v>2024</v>
      </c>
      <c r="J851" t="str">
        <f>TEXT(calls[[#This Row],[Date of Call]],"DDDD")</f>
        <v>Wednesday</v>
      </c>
      <c r="K851" t="str">
        <f>_xlfn.IFS(calls[[#This Row],[Duration]]&lt;=10,"Under 10 mins",calls[[#This Row],[Duration]]&lt;=30,"10 to 30 ",calls[[#This Row],[Duration]]&lt;=60,"30 to 60 mins",calls[[#This Row],[Duration]]&lt;=120,"1 to 2 hours",TRUE,"More than 2 hours")</f>
        <v>More than 2 hours</v>
      </c>
      <c r="L851">
        <f>ROUND(calls[[#This Row],[Satisfaction Rating]],0)</f>
        <v>3</v>
      </c>
    </row>
    <row r="852" spans="2:12" x14ac:dyDescent="0.35">
      <c r="B852" s="24" t="s">
        <v>874</v>
      </c>
      <c r="C852" s="4" t="s">
        <v>12</v>
      </c>
      <c r="D852" s="4">
        <v>117</v>
      </c>
      <c r="E852" s="5" t="s">
        <v>11</v>
      </c>
      <c r="F852" s="10">
        <v>45217</v>
      </c>
      <c r="G852" s="4">
        <v>120</v>
      </c>
      <c r="H852" s="25">
        <v>3.4</v>
      </c>
      <c r="I852">
        <f>IF(MONTH(calls[[#This Row],[Date of Call]])&lt;=6,YEAR(calls[[#This Row],[Date of Call]]),YEAR(calls[[#This Row],[Date of Call]])+1)</f>
        <v>2024</v>
      </c>
      <c r="J852" t="str">
        <f>TEXT(calls[[#This Row],[Date of Call]],"DDDD")</f>
        <v>Wednesday</v>
      </c>
      <c r="K852" t="str">
        <f>_xlfn.IFS(calls[[#This Row],[Duration]]&lt;=10,"Under 10 mins",calls[[#This Row],[Duration]]&lt;=30,"10 to 30 ",calls[[#This Row],[Duration]]&lt;=60,"30 to 60 mins",calls[[#This Row],[Duration]]&lt;=120,"1 to 2 hours",TRUE,"More than 2 hours")</f>
        <v>1 to 2 hours</v>
      </c>
      <c r="L852">
        <f>ROUND(calls[[#This Row],[Satisfaction Rating]],0)</f>
        <v>3</v>
      </c>
    </row>
    <row r="853" spans="2:12" x14ac:dyDescent="0.35">
      <c r="B853" s="24" t="s">
        <v>875</v>
      </c>
      <c r="C853" s="4" t="s">
        <v>20</v>
      </c>
      <c r="D853" s="4">
        <v>133</v>
      </c>
      <c r="E853" s="5" t="s">
        <v>9</v>
      </c>
      <c r="F853" s="10">
        <v>45217</v>
      </c>
      <c r="G853" s="4">
        <v>117</v>
      </c>
      <c r="H853" s="25">
        <v>4.8</v>
      </c>
      <c r="I853">
        <f>IF(MONTH(calls[[#This Row],[Date of Call]])&lt;=6,YEAR(calls[[#This Row],[Date of Call]]),YEAR(calls[[#This Row],[Date of Call]])+1)</f>
        <v>2024</v>
      </c>
      <c r="J853" t="str">
        <f>TEXT(calls[[#This Row],[Date of Call]],"DDDD")</f>
        <v>Wednesday</v>
      </c>
      <c r="K853" t="str">
        <f>_xlfn.IFS(calls[[#This Row],[Duration]]&lt;=10,"Under 10 mins",calls[[#This Row],[Duration]]&lt;=30,"10 to 30 ",calls[[#This Row],[Duration]]&lt;=60,"30 to 60 mins",calls[[#This Row],[Duration]]&lt;=120,"1 to 2 hours",TRUE,"More than 2 hours")</f>
        <v>More than 2 hours</v>
      </c>
      <c r="L853">
        <f>ROUND(calls[[#This Row],[Satisfaction Rating]],0)</f>
        <v>5</v>
      </c>
    </row>
    <row r="854" spans="2:12" x14ac:dyDescent="0.35">
      <c r="B854" s="24" t="s">
        <v>876</v>
      </c>
      <c r="C854" s="4" t="s">
        <v>24</v>
      </c>
      <c r="D854" s="4">
        <v>166</v>
      </c>
      <c r="E854" s="5" t="s">
        <v>13</v>
      </c>
      <c r="F854" s="10">
        <v>45218</v>
      </c>
      <c r="G854" s="4">
        <v>29</v>
      </c>
      <c r="H854" s="25">
        <v>4.3</v>
      </c>
      <c r="I854">
        <f>IF(MONTH(calls[[#This Row],[Date of Call]])&lt;=6,YEAR(calls[[#This Row],[Date of Call]]),YEAR(calls[[#This Row],[Date of Call]])+1)</f>
        <v>2024</v>
      </c>
      <c r="J854" t="str">
        <f>TEXT(calls[[#This Row],[Date of Call]],"DDDD")</f>
        <v>Thursday</v>
      </c>
      <c r="K854" t="str">
        <f>_xlfn.IFS(calls[[#This Row],[Duration]]&lt;=10,"Under 10 mins",calls[[#This Row],[Duration]]&lt;=30,"10 to 30 ",calls[[#This Row],[Duration]]&lt;=60,"30 to 60 mins",calls[[#This Row],[Duration]]&lt;=120,"1 to 2 hours",TRUE,"More than 2 hours")</f>
        <v>More than 2 hours</v>
      </c>
      <c r="L854">
        <f>ROUND(calls[[#This Row],[Satisfaction Rating]],0)</f>
        <v>4</v>
      </c>
    </row>
    <row r="855" spans="2:12" x14ac:dyDescent="0.35">
      <c r="B855" s="24" t="s">
        <v>877</v>
      </c>
      <c r="C855" s="4" t="s">
        <v>20</v>
      </c>
      <c r="D855" s="4">
        <v>50</v>
      </c>
      <c r="E855" s="5" t="s">
        <v>11</v>
      </c>
      <c r="F855" s="10">
        <v>45218</v>
      </c>
      <c r="G855" s="4">
        <v>64</v>
      </c>
      <c r="H855" s="25">
        <v>4.5</v>
      </c>
      <c r="I855">
        <f>IF(MONTH(calls[[#This Row],[Date of Call]])&lt;=6,YEAR(calls[[#This Row],[Date of Call]]),YEAR(calls[[#This Row],[Date of Call]])+1)</f>
        <v>2024</v>
      </c>
      <c r="J855" t="str">
        <f>TEXT(calls[[#This Row],[Date of Call]],"DDDD")</f>
        <v>Thursday</v>
      </c>
      <c r="K855" t="str">
        <f>_xlfn.IFS(calls[[#This Row],[Duration]]&lt;=10,"Under 10 mins",calls[[#This Row],[Duration]]&lt;=30,"10 to 30 ",calls[[#This Row],[Duration]]&lt;=60,"30 to 60 mins",calls[[#This Row],[Duration]]&lt;=120,"1 to 2 hours",TRUE,"More than 2 hours")</f>
        <v>30 to 60 mins</v>
      </c>
      <c r="L855">
        <f>ROUND(calls[[#This Row],[Satisfaction Rating]],0)</f>
        <v>5</v>
      </c>
    </row>
    <row r="856" spans="2:12" x14ac:dyDescent="0.35">
      <c r="B856" s="24" t="s">
        <v>878</v>
      </c>
      <c r="C856" s="4" t="s">
        <v>19</v>
      </c>
      <c r="D856" s="4">
        <v>43</v>
      </c>
      <c r="E856" s="5" t="s">
        <v>9</v>
      </c>
      <c r="F856" s="10">
        <v>45218</v>
      </c>
      <c r="G856" s="4">
        <v>84</v>
      </c>
      <c r="H856" s="25">
        <v>3.6</v>
      </c>
      <c r="I856">
        <f>IF(MONTH(calls[[#This Row],[Date of Call]])&lt;=6,YEAR(calls[[#This Row],[Date of Call]]),YEAR(calls[[#This Row],[Date of Call]])+1)</f>
        <v>2024</v>
      </c>
      <c r="J856" t="str">
        <f>TEXT(calls[[#This Row],[Date of Call]],"DDDD")</f>
        <v>Thursday</v>
      </c>
      <c r="K856" t="str">
        <f>_xlfn.IFS(calls[[#This Row],[Duration]]&lt;=10,"Under 10 mins",calls[[#This Row],[Duration]]&lt;=30,"10 to 30 ",calls[[#This Row],[Duration]]&lt;=60,"30 to 60 mins",calls[[#This Row],[Duration]]&lt;=120,"1 to 2 hours",TRUE,"More than 2 hours")</f>
        <v>30 to 60 mins</v>
      </c>
      <c r="L856">
        <f>ROUND(calls[[#This Row],[Satisfaction Rating]],0)</f>
        <v>4</v>
      </c>
    </row>
    <row r="857" spans="2:12" x14ac:dyDescent="0.35">
      <c r="B857" s="24" t="s">
        <v>879</v>
      </c>
      <c r="C857" s="4" t="s">
        <v>14</v>
      </c>
      <c r="D857" s="4">
        <v>124</v>
      </c>
      <c r="E857" s="5" t="s">
        <v>6</v>
      </c>
      <c r="F857" s="10">
        <v>45218</v>
      </c>
      <c r="G857" s="4">
        <v>42</v>
      </c>
      <c r="H857" s="25">
        <v>3.7</v>
      </c>
      <c r="I857">
        <f>IF(MONTH(calls[[#This Row],[Date of Call]])&lt;=6,YEAR(calls[[#This Row],[Date of Call]]),YEAR(calls[[#This Row],[Date of Call]])+1)</f>
        <v>2024</v>
      </c>
      <c r="J857" t="str">
        <f>TEXT(calls[[#This Row],[Date of Call]],"DDDD")</f>
        <v>Thursday</v>
      </c>
      <c r="K857" t="str">
        <f>_xlfn.IFS(calls[[#This Row],[Duration]]&lt;=10,"Under 10 mins",calls[[#This Row],[Duration]]&lt;=30,"10 to 30 ",calls[[#This Row],[Duration]]&lt;=60,"30 to 60 mins",calls[[#This Row],[Duration]]&lt;=120,"1 to 2 hours",TRUE,"More than 2 hours")</f>
        <v>More than 2 hours</v>
      </c>
      <c r="L857">
        <f>ROUND(calls[[#This Row],[Satisfaction Rating]],0)</f>
        <v>4</v>
      </c>
    </row>
    <row r="858" spans="2:12" x14ac:dyDescent="0.35">
      <c r="B858" s="24" t="s">
        <v>880</v>
      </c>
      <c r="C858" s="4" t="s">
        <v>21</v>
      </c>
      <c r="D858" s="4">
        <v>94</v>
      </c>
      <c r="E858" s="5" t="s">
        <v>6</v>
      </c>
      <c r="F858" s="10">
        <v>45218</v>
      </c>
      <c r="G858" s="4">
        <v>120</v>
      </c>
      <c r="H858" s="25">
        <v>3.5</v>
      </c>
      <c r="I858">
        <f>IF(MONTH(calls[[#This Row],[Date of Call]])&lt;=6,YEAR(calls[[#This Row],[Date of Call]]),YEAR(calls[[#This Row],[Date of Call]])+1)</f>
        <v>2024</v>
      </c>
      <c r="J858" t="str">
        <f>TEXT(calls[[#This Row],[Date of Call]],"DDDD")</f>
        <v>Thursday</v>
      </c>
      <c r="K858" t="str">
        <f>_xlfn.IFS(calls[[#This Row],[Duration]]&lt;=10,"Under 10 mins",calls[[#This Row],[Duration]]&lt;=30,"10 to 30 ",calls[[#This Row],[Duration]]&lt;=60,"30 to 60 mins",calls[[#This Row],[Duration]]&lt;=120,"1 to 2 hours",TRUE,"More than 2 hours")</f>
        <v>1 to 2 hours</v>
      </c>
      <c r="L858">
        <f>ROUND(calls[[#This Row],[Satisfaction Rating]],0)</f>
        <v>4</v>
      </c>
    </row>
    <row r="859" spans="2:12" x14ac:dyDescent="0.35">
      <c r="B859" s="24" t="s">
        <v>881</v>
      </c>
      <c r="C859" s="4" t="s">
        <v>19</v>
      </c>
      <c r="D859" s="4">
        <v>126</v>
      </c>
      <c r="E859" s="5" t="s">
        <v>13</v>
      </c>
      <c r="F859" s="10">
        <v>45219</v>
      </c>
      <c r="G859" s="4">
        <v>80</v>
      </c>
      <c r="H859" s="25">
        <v>4.7</v>
      </c>
      <c r="I859">
        <f>IF(MONTH(calls[[#This Row],[Date of Call]])&lt;=6,YEAR(calls[[#This Row],[Date of Call]]),YEAR(calls[[#This Row],[Date of Call]])+1)</f>
        <v>2024</v>
      </c>
      <c r="J859" t="str">
        <f>TEXT(calls[[#This Row],[Date of Call]],"DDDD")</f>
        <v>Friday</v>
      </c>
      <c r="K859" t="str">
        <f>_xlfn.IFS(calls[[#This Row],[Duration]]&lt;=10,"Under 10 mins",calls[[#This Row],[Duration]]&lt;=30,"10 to 30 ",calls[[#This Row],[Duration]]&lt;=60,"30 to 60 mins",calls[[#This Row],[Duration]]&lt;=120,"1 to 2 hours",TRUE,"More than 2 hours")</f>
        <v>More than 2 hours</v>
      </c>
      <c r="L859">
        <f>ROUND(calls[[#This Row],[Satisfaction Rating]],0)</f>
        <v>5</v>
      </c>
    </row>
    <row r="860" spans="2:12" x14ac:dyDescent="0.35">
      <c r="B860" s="24" t="s">
        <v>882</v>
      </c>
      <c r="C860" s="4" t="s">
        <v>24</v>
      </c>
      <c r="D860" s="4">
        <v>105</v>
      </c>
      <c r="E860" s="5" t="s">
        <v>11</v>
      </c>
      <c r="F860" s="10">
        <v>45219</v>
      </c>
      <c r="G860" s="4">
        <v>185</v>
      </c>
      <c r="H860" s="25">
        <v>3.5</v>
      </c>
      <c r="I860">
        <f>IF(MONTH(calls[[#This Row],[Date of Call]])&lt;=6,YEAR(calls[[#This Row],[Date of Call]]),YEAR(calls[[#This Row],[Date of Call]])+1)</f>
        <v>2024</v>
      </c>
      <c r="J860" t="str">
        <f>TEXT(calls[[#This Row],[Date of Call]],"DDDD")</f>
        <v>Friday</v>
      </c>
      <c r="K860" t="str">
        <f>_xlfn.IFS(calls[[#This Row],[Duration]]&lt;=10,"Under 10 mins",calls[[#This Row],[Duration]]&lt;=30,"10 to 30 ",calls[[#This Row],[Duration]]&lt;=60,"30 to 60 mins",calls[[#This Row],[Duration]]&lt;=120,"1 to 2 hours",TRUE,"More than 2 hours")</f>
        <v>1 to 2 hours</v>
      </c>
      <c r="L860">
        <f>ROUND(calls[[#This Row],[Satisfaction Rating]],0)</f>
        <v>4</v>
      </c>
    </row>
    <row r="861" spans="2:12" x14ac:dyDescent="0.35">
      <c r="B861" s="24" t="s">
        <v>883</v>
      </c>
      <c r="C861" s="4" t="s">
        <v>8</v>
      </c>
      <c r="D861" s="4">
        <v>60</v>
      </c>
      <c r="E861" s="5" t="s">
        <v>10</v>
      </c>
      <c r="F861" s="10">
        <v>45220</v>
      </c>
      <c r="G861" s="4">
        <v>135</v>
      </c>
      <c r="H861" s="25">
        <v>3.9</v>
      </c>
      <c r="I861">
        <f>IF(MONTH(calls[[#This Row],[Date of Call]])&lt;=6,YEAR(calls[[#This Row],[Date of Call]]),YEAR(calls[[#This Row],[Date of Call]])+1)</f>
        <v>2024</v>
      </c>
      <c r="J861" t="str">
        <f>TEXT(calls[[#This Row],[Date of Call]],"DDDD")</f>
        <v>Saturday</v>
      </c>
      <c r="K861" t="str">
        <f>_xlfn.IFS(calls[[#This Row],[Duration]]&lt;=10,"Under 10 mins",calls[[#This Row],[Duration]]&lt;=30,"10 to 30 ",calls[[#This Row],[Duration]]&lt;=60,"30 to 60 mins",calls[[#This Row],[Duration]]&lt;=120,"1 to 2 hours",TRUE,"More than 2 hours")</f>
        <v>30 to 60 mins</v>
      </c>
      <c r="L861">
        <f>ROUND(calls[[#This Row],[Satisfaction Rating]],0)</f>
        <v>4</v>
      </c>
    </row>
    <row r="862" spans="2:12" x14ac:dyDescent="0.35">
      <c r="B862" s="24" t="s">
        <v>884</v>
      </c>
      <c r="C862" s="4" t="s">
        <v>8</v>
      </c>
      <c r="D862" s="4">
        <v>72</v>
      </c>
      <c r="E862" s="5" t="s">
        <v>11</v>
      </c>
      <c r="F862" s="10">
        <v>45220</v>
      </c>
      <c r="G862" s="4">
        <v>20</v>
      </c>
      <c r="H862" s="25">
        <v>4.8</v>
      </c>
      <c r="I862">
        <f>IF(MONTH(calls[[#This Row],[Date of Call]])&lt;=6,YEAR(calls[[#This Row],[Date of Call]]),YEAR(calls[[#This Row],[Date of Call]])+1)</f>
        <v>2024</v>
      </c>
      <c r="J862" t="str">
        <f>TEXT(calls[[#This Row],[Date of Call]],"DDDD")</f>
        <v>Saturday</v>
      </c>
      <c r="K862" t="str">
        <f>_xlfn.IFS(calls[[#This Row],[Duration]]&lt;=10,"Under 10 mins",calls[[#This Row],[Duration]]&lt;=30,"10 to 30 ",calls[[#This Row],[Duration]]&lt;=60,"30 to 60 mins",calls[[#This Row],[Duration]]&lt;=120,"1 to 2 hours",TRUE,"More than 2 hours")</f>
        <v>1 to 2 hours</v>
      </c>
      <c r="L862">
        <f>ROUND(calls[[#This Row],[Satisfaction Rating]],0)</f>
        <v>5</v>
      </c>
    </row>
    <row r="863" spans="2:12" x14ac:dyDescent="0.35">
      <c r="B863" s="24" t="s">
        <v>885</v>
      </c>
      <c r="C863" s="4" t="s">
        <v>16</v>
      </c>
      <c r="D863" s="4">
        <v>40</v>
      </c>
      <c r="E863" s="5" t="s">
        <v>11</v>
      </c>
      <c r="F863" s="10">
        <v>45220</v>
      </c>
      <c r="G863" s="4">
        <v>31</v>
      </c>
      <c r="H863" s="25">
        <v>4</v>
      </c>
      <c r="I863">
        <f>IF(MONTH(calls[[#This Row],[Date of Call]])&lt;=6,YEAR(calls[[#This Row],[Date of Call]]),YEAR(calls[[#This Row],[Date of Call]])+1)</f>
        <v>2024</v>
      </c>
      <c r="J863" t="str">
        <f>TEXT(calls[[#This Row],[Date of Call]],"DDDD")</f>
        <v>Saturday</v>
      </c>
      <c r="K863" t="str">
        <f>_xlfn.IFS(calls[[#This Row],[Duration]]&lt;=10,"Under 10 mins",calls[[#This Row],[Duration]]&lt;=30,"10 to 30 ",calls[[#This Row],[Duration]]&lt;=60,"30 to 60 mins",calls[[#This Row],[Duration]]&lt;=120,"1 to 2 hours",TRUE,"More than 2 hours")</f>
        <v>30 to 60 mins</v>
      </c>
      <c r="L863">
        <f>ROUND(calls[[#This Row],[Satisfaction Rating]],0)</f>
        <v>4</v>
      </c>
    </row>
    <row r="864" spans="2:12" x14ac:dyDescent="0.35">
      <c r="B864" s="24" t="s">
        <v>886</v>
      </c>
      <c r="C864" s="4" t="s">
        <v>5</v>
      </c>
      <c r="D864" s="4">
        <v>54</v>
      </c>
      <c r="E864" s="5" t="s">
        <v>13</v>
      </c>
      <c r="F864" s="10">
        <v>45221</v>
      </c>
      <c r="G864" s="4">
        <v>120</v>
      </c>
      <c r="H864" s="25">
        <v>4.7</v>
      </c>
      <c r="I864">
        <f>IF(MONTH(calls[[#This Row],[Date of Call]])&lt;=6,YEAR(calls[[#This Row],[Date of Call]]),YEAR(calls[[#This Row],[Date of Call]])+1)</f>
        <v>2024</v>
      </c>
      <c r="J864" t="str">
        <f>TEXT(calls[[#This Row],[Date of Call]],"DDDD")</f>
        <v>Sunday</v>
      </c>
      <c r="K864" t="str">
        <f>_xlfn.IFS(calls[[#This Row],[Duration]]&lt;=10,"Under 10 mins",calls[[#This Row],[Duration]]&lt;=30,"10 to 30 ",calls[[#This Row],[Duration]]&lt;=60,"30 to 60 mins",calls[[#This Row],[Duration]]&lt;=120,"1 to 2 hours",TRUE,"More than 2 hours")</f>
        <v>30 to 60 mins</v>
      </c>
      <c r="L864">
        <f>ROUND(calls[[#This Row],[Satisfaction Rating]],0)</f>
        <v>5</v>
      </c>
    </row>
    <row r="865" spans="2:12" x14ac:dyDescent="0.35">
      <c r="B865" s="24" t="s">
        <v>887</v>
      </c>
      <c r="C865" s="4" t="s">
        <v>12</v>
      </c>
      <c r="D865" s="4">
        <v>81</v>
      </c>
      <c r="E865" s="5" t="s">
        <v>9</v>
      </c>
      <c r="F865" s="10">
        <v>45221</v>
      </c>
      <c r="G865" s="4">
        <v>117</v>
      </c>
      <c r="H865" s="25">
        <v>3.6</v>
      </c>
      <c r="I865">
        <f>IF(MONTH(calls[[#This Row],[Date of Call]])&lt;=6,YEAR(calls[[#This Row],[Date of Call]]),YEAR(calls[[#This Row],[Date of Call]])+1)</f>
        <v>2024</v>
      </c>
      <c r="J865" t="str">
        <f>TEXT(calls[[#This Row],[Date of Call]],"DDDD")</f>
        <v>Sunday</v>
      </c>
      <c r="K865" t="str">
        <f>_xlfn.IFS(calls[[#This Row],[Duration]]&lt;=10,"Under 10 mins",calls[[#This Row],[Duration]]&lt;=30,"10 to 30 ",calls[[#This Row],[Duration]]&lt;=60,"30 to 60 mins",calls[[#This Row],[Duration]]&lt;=120,"1 to 2 hours",TRUE,"More than 2 hours")</f>
        <v>1 to 2 hours</v>
      </c>
      <c r="L865">
        <f>ROUND(calls[[#This Row],[Satisfaction Rating]],0)</f>
        <v>4</v>
      </c>
    </row>
    <row r="866" spans="2:12" x14ac:dyDescent="0.35">
      <c r="B866" s="24" t="s">
        <v>888</v>
      </c>
      <c r="C866" s="4" t="s">
        <v>5</v>
      </c>
      <c r="D866" s="4">
        <v>76</v>
      </c>
      <c r="E866" s="5" t="s">
        <v>6</v>
      </c>
      <c r="F866" s="10">
        <v>45221</v>
      </c>
      <c r="G866" s="4">
        <v>80</v>
      </c>
      <c r="H866" s="25">
        <v>4.5</v>
      </c>
      <c r="I866">
        <f>IF(MONTH(calls[[#This Row],[Date of Call]])&lt;=6,YEAR(calls[[#This Row],[Date of Call]]),YEAR(calls[[#This Row],[Date of Call]])+1)</f>
        <v>2024</v>
      </c>
      <c r="J866" t="str">
        <f>TEXT(calls[[#This Row],[Date of Call]],"DDDD")</f>
        <v>Sunday</v>
      </c>
      <c r="K866" t="str">
        <f>_xlfn.IFS(calls[[#This Row],[Duration]]&lt;=10,"Under 10 mins",calls[[#This Row],[Duration]]&lt;=30,"10 to 30 ",calls[[#This Row],[Duration]]&lt;=60,"30 to 60 mins",calls[[#This Row],[Duration]]&lt;=120,"1 to 2 hours",TRUE,"More than 2 hours")</f>
        <v>1 to 2 hours</v>
      </c>
      <c r="L866">
        <f>ROUND(calls[[#This Row],[Satisfaction Rating]],0)</f>
        <v>5</v>
      </c>
    </row>
    <row r="867" spans="2:12" x14ac:dyDescent="0.35">
      <c r="B867" s="24" t="s">
        <v>889</v>
      </c>
      <c r="C867" s="4" t="s">
        <v>5</v>
      </c>
      <c r="D867" s="4">
        <v>37</v>
      </c>
      <c r="E867" s="5" t="s">
        <v>10</v>
      </c>
      <c r="F867" s="10">
        <v>45222</v>
      </c>
      <c r="G867" s="4">
        <v>117</v>
      </c>
      <c r="H867" s="25">
        <v>4</v>
      </c>
      <c r="I867">
        <f>IF(MONTH(calls[[#This Row],[Date of Call]])&lt;=6,YEAR(calls[[#This Row],[Date of Call]]),YEAR(calls[[#This Row],[Date of Call]])+1)</f>
        <v>2024</v>
      </c>
      <c r="J867" t="str">
        <f>TEXT(calls[[#This Row],[Date of Call]],"DDDD")</f>
        <v>Monday</v>
      </c>
      <c r="K867" t="str">
        <f>_xlfn.IFS(calls[[#This Row],[Duration]]&lt;=10,"Under 10 mins",calls[[#This Row],[Duration]]&lt;=30,"10 to 30 ",calls[[#This Row],[Duration]]&lt;=60,"30 to 60 mins",calls[[#This Row],[Duration]]&lt;=120,"1 to 2 hours",TRUE,"More than 2 hours")</f>
        <v>30 to 60 mins</v>
      </c>
      <c r="L867">
        <f>ROUND(calls[[#This Row],[Satisfaction Rating]],0)</f>
        <v>4</v>
      </c>
    </row>
    <row r="868" spans="2:12" x14ac:dyDescent="0.35">
      <c r="B868" s="24" t="s">
        <v>890</v>
      </c>
      <c r="C868" s="4" t="s">
        <v>24</v>
      </c>
      <c r="D868" s="4">
        <v>96</v>
      </c>
      <c r="E868" s="5" t="s">
        <v>13</v>
      </c>
      <c r="F868" s="10">
        <v>45222</v>
      </c>
      <c r="G868" s="4">
        <v>60</v>
      </c>
      <c r="H868" s="25">
        <v>4.5</v>
      </c>
      <c r="I868">
        <f>IF(MONTH(calls[[#This Row],[Date of Call]])&lt;=6,YEAR(calls[[#This Row],[Date of Call]]),YEAR(calls[[#This Row],[Date of Call]])+1)</f>
        <v>2024</v>
      </c>
      <c r="J868" t="str">
        <f>TEXT(calls[[#This Row],[Date of Call]],"DDDD")</f>
        <v>Monday</v>
      </c>
      <c r="K868" t="str">
        <f>_xlfn.IFS(calls[[#This Row],[Duration]]&lt;=10,"Under 10 mins",calls[[#This Row],[Duration]]&lt;=30,"10 to 30 ",calls[[#This Row],[Duration]]&lt;=60,"30 to 60 mins",calls[[#This Row],[Duration]]&lt;=120,"1 to 2 hours",TRUE,"More than 2 hours")</f>
        <v>1 to 2 hours</v>
      </c>
      <c r="L868">
        <f>ROUND(calls[[#This Row],[Satisfaction Rating]],0)</f>
        <v>5</v>
      </c>
    </row>
    <row r="869" spans="2:12" x14ac:dyDescent="0.35">
      <c r="B869" s="24" t="s">
        <v>891</v>
      </c>
      <c r="C869" s="4" t="s">
        <v>8</v>
      </c>
      <c r="D869" s="4">
        <v>19</v>
      </c>
      <c r="E869" s="5" t="s">
        <v>6</v>
      </c>
      <c r="F869" s="10">
        <v>45223</v>
      </c>
      <c r="G869" s="4">
        <v>58</v>
      </c>
      <c r="H869" s="25">
        <v>3.9</v>
      </c>
      <c r="I869">
        <f>IF(MONTH(calls[[#This Row],[Date of Call]])&lt;=6,YEAR(calls[[#This Row],[Date of Call]]),YEAR(calls[[#This Row],[Date of Call]])+1)</f>
        <v>2024</v>
      </c>
      <c r="J869" t="str">
        <f>TEXT(calls[[#This Row],[Date of Call]],"DDDD")</f>
        <v>Tuesday</v>
      </c>
      <c r="K869" t="str">
        <f>_xlfn.IFS(calls[[#This Row],[Duration]]&lt;=10,"Under 10 mins",calls[[#This Row],[Duration]]&lt;=30,"10 to 30 ",calls[[#This Row],[Duration]]&lt;=60,"30 to 60 mins",calls[[#This Row],[Duration]]&lt;=120,"1 to 2 hours",TRUE,"More than 2 hours")</f>
        <v xml:space="preserve">10 to 30 </v>
      </c>
      <c r="L869">
        <f>ROUND(calls[[#This Row],[Satisfaction Rating]],0)</f>
        <v>4</v>
      </c>
    </row>
    <row r="870" spans="2:12" x14ac:dyDescent="0.35">
      <c r="B870" s="24" t="s">
        <v>892</v>
      </c>
      <c r="C870" s="4" t="s">
        <v>16</v>
      </c>
      <c r="D870" s="4">
        <v>72</v>
      </c>
      <c r="E870" s="5" t="s">
        <v>10</v>
      </c>
      <c r="F870" s="10">
        <v>45223</v>
      </c>
      <c r="G870" s="4">
        <v>41</v>
      </c>
      <c r="H870" s="25">
        <v>4.3</v>
      </c>
      <c r="I870">
        <f>IF(MONTH(calls[[#This Row],[Date of Call]])&lt;=6,YEAR(calls[[#This Row],[Date of Call]]),YEAR(calls[[#This Row],[Date of Call]])+1)</f>
        <v>2024</v>
      </c>
      <c r="J870" t="str">
        <f>TEXT(calls[[#This Row],[Date of Call]],"DDDD")</f>
        <v>Tuesday</v>
      </c>
      <c r="K870" t="str">
        <f>_xlfn.IFS(calls[[#This Row],[Duration]]&lt;=10,"Under 10 mins",calls[[#This Row],[Duration]]&lt;=30,"10 to 30 ",calls[[#This Row],[Duration]]&lt;=60,"30 to 60 mins",calls[[#This Row],[Duration]]&lt;=120,"1 to 2 hours",TRUE,"More than 2 hours")</f>
        <v>1 to 2 hours</v>
      </c>
      <c r="L870">
        <f>ROUND(calls[[#This Row],[Satisfaction Rating]],0)</f>
        <v>4</v>
      </c>
    </row>
    <row r="871" spans="2:12" x14ac:dyDescent="0.35">
      <c r="B871" s="24" t="s">
        <v>893</v>
      </c>
      <c r="C871" s="4" t="s">
        <v>21</v>
      </c>
      <c r="D871" s="4">
        <v>73</v>
      </c>
      <c r="E871" s="5" t="s">
        <v>9</v>
      </c>
      <c r="F871" s="10">
        <v>45223</v>
      </c>
      <c r="G871" s="4">
        <v>180</v>
      </c>
      <c r="H871" s="25">
        <v>3.6</v>
      </c>
      <c r="I871">
        <f>IF(MONTH(calls[[#This Row],[Date of Call]])&lt;=6,YEAR(calls[[#This Row],[Date of Call]]),YEAR(calls[[#This Row],[Date of Call]])+1)</f>
        <v>2024</v>
      </c>
      <c r="J871" t="str">
        <f>TEXT(calls[[#This Row],[Date of Call]],"DDDD")</f>
        <v>Tuesday</v>
      </c>
      <c r="K871" t="str">
        <f>_xlfn.IFS(calls[[#This Row],[Duration]]&lt;=10,"Under 10 mins",calls[[#This Row],[Duration]]&lt;=30,"10 to 30 ",calls[[#This Row],[Duration]]&lt;=60,"30 to 60 mins",calls[[#This Row],[Duration]]&lt;=120,"1 to 2 hours",TRUE,"More than 2 hours")</f>
        <v>1 to 2 hours</v>
      </c>
      <c r="L871">
        <f>ROUND(calls[[#This Row],[Satisfaction Rating]],0)</f>
        <v>4</v>
      </c>
    </row>
    <row r="872" spans="2:12" x14ac:dyDescent="0.35">
      <c r="B872" s="24" t="s">
        <v>894</v>
      </c>
      <c r="C872" s="4" t="s">
        <v>17</v>
      </c>
      <c r="D872" s="4">
        <v>87</v>
      </c>
      <c r="E872" s="5" t="s">
        <v>9</v>
      </c>
      <c r="F872" s="10">
        <v>45223</v>
      </c>
      <c r="G872" s="4">
        <v>42</v>
      </c>
      <c r="H872" s="25">
        <v>3.6</v>
      </c>
      <c r="I872">
        <f>IF(MONTH(calls[[#This Row],[Date of Call]])&lt;=6,YEAR(calls[[#This Row],[Date of Call]]),YEAR(calls[[#This Row],[Date of Call]])+1)</f>
        <v>2024</v>
      </c>
      <c r="J872" t="str">
        <f>TEXT(calls[[#This Row],[Date of Call]],"DDDD")</f>
        <v>Tuesday</v>
      </c>
      <c r="K872" t="str">
        <f>_xlfn.IFS(calls[[#This Row],[Duration]]&lt;=10,"Under 10 mins",calls[[#This Row],[Duration]]&lt;=30,"10 to 30 ",calls[[#This Row],[Duration]]&lt;=60,"30 to 60 mins",calls[[#This Row],[Duration]]&lt;=120,"1 to 2 hours",TRUE,"More than 2 hours")</f>
        <v>1 to 2 hours</v>
      </c>
      <c r="L872">
        <f>ROUND(calls[[#This Row],[Satisfaction Rating]],0)</f>
        <v>4</v>
      </c>
    </row>
    <row r="873" spans="2:12" x14ac:dyDescent="0.35">
      <c r="B873" s="24" t="s">
        <v>895</v>
      </c>
      <c r="C873" s="4" t="s">
        <v>17</v>
      </c>
      <c r="D873" s="4">
        <v>68</v>
      </c>
      <c r="E873" s="5" t="s">
        <v>9</v>
      </c>
      <c r="F873" s="10">
        <v>45224</v>
      </c>
      <c r="G873" s="4">
        <v>24</v>
      </c>
      <c r="H873" s="25">
        <v>4</v>
      </c>
      <c r="I873">
        <f>IF(MONTH(calls[[#This Row],[Date of Call]])&lt;=6,YEAR(calls[[#This Row],[Date of Call]]),YEAR(calls[[#This Row],[Date of Call]])+1)</f>
        <v>2024</v>
      </c>
      <c r="J873" t="str">
        <f>TEXT(calls[[#This Row],[Date of Call]],"DDDD")</f>
        <v>Wednesday</v>
      </c>
      <c r="K873" t="str">
        <f>_xlfn.IFS(calls[[#This Row],[Duration]]&lt;=10,"Under 10 mins",calls[[#This Row],[Duration]]&lt;=30,"10 to 30 ",calls[[#This Row],[Duration]]&lt;=60,"30 to 60 mins",calls[[#This Row],[Duration]]&lt;=120,"1 to 2 hours",TRUE,"More than 2 hours")</f>
        <v>1 to 2 hours</v>
      </c>
      <c r="L873">
        <f>ROUND(calls[[#This Row],[Satisfaction Rating]],0)</f>
        <v>4</v>
      </c>
    </row>
    <row r="874" spans="2:12" x14ac:dyDescent="0.35">
      <c r="B874" s="24" t="s">
        <v>896</v>
      </c>
      <c r="C874" s="4" t="s">
        <v>16</v>
      </c>
      <c r="D874" s="4">
        <v>101</v>
      </c>
      <c r="E874" s="5" t="s">
        <v>9</v>
      </c>
      <c r="F874" s="10">
        <v>45224</v>
      </c>
      <c r="G874" s="4">
        <v>125</v>
      </c>
      <c r="H874" s="25">
        <v>4.2</v>
      </c>
      <c r="I874">
        <f>IF(MONTH(calls[[#This Row],[Date of Call]])&lt;=6,YEAR(calls[[#This Row],[Date of Call]]),YEAR(calls[[#This Row],[Date of Call]])+1)</f>
        <v>2024</v>
      </c>
      <c r="J874" t="str">
        <f>TEXT(calls[[#This Row],[Date of Call]],"DDDD")</f>
        <v>Wednesday</v>
      </c>
      <c r="K874" t="str">
        <f>_xlfn.IFS(calls[[#This Row],[Duration]]&lt;=10,"Under 10 mins",calls[[#This Row],[Duration]]&lt;=30,"10 to 30 ",calls[[#This Row],[Duration]]&lt;=60,"30 to 60 mins",calls[[#This Row],[Duration]]&lt;=120,"1 to 2 hours",TRUE,"More than 2 hours")</f>
        <v>1 to 2 hours</v>
      </c>
      <c r="L874">
        <f>ROUND(calls[[#This Row],[Satisfaction Rating]],0)</f>
        <v>4</v>
      </c>
    </row>
    <row r="875" spans="2:12" x14ac:dyDescent="0.35">
      <c r="B875" s="24" t="s">
        <v>897</v>
      </c>
      <c r="C875" s="4" t="s">
        <v>16</v>
      </c>
      <c r="D875" s="4">
        <v>107</v>
      </c>
      <c r="E875" s="5" t="s">
        <v>10</v>
      </c>
      <c r="F875" s="10">
        <v>45225</v>
      </c>
      <c r="G875" s="4">
        <v>78</v>
      </c>
      <c r="H875" s="25">
        <v>4.3</v>
      </c>
      <c r="I875">
        <f>IF(MONTH(calls[[#This Row],[Date of Call]])&lt;=6,YEAR(calls[[#This Row],[Date of Call]]),YEAR(calls[[#This Row],[Date of Call]])+1)</f>
        <v>2024</v>
      </c>
      <c r="J875" t="str">
        <f>TEXT(calls[[#This Row],[Date of Call]],"DDDD")</f>
        <v>Thursday</v>
      </c>
      <c r="K875" t="str">
        <f>_xlfn.IFS(calls[[#This Row],[Duration]]&lt;=10,"Under 10 mins",calls[[#This Row],[Duration]]&lt;=30,"10 to 30 ",calls[[#This Row],[Duration]]&lt;=60,"30 to 60 mins",calls[[#This Row],[Duration]]&lt;=120,"1 to 2 hours",TRUE,"More than 2 hours")</f>
        <v>1 to 2 hours</v>
      </c>
      <c r="L875">
        <f>ROUND(calls[[#This Row],[Satisfaction Rating]],0)</f>
        <v>4</v>
      </c>
    </row>
    <row r="876" spans="2:12" x14ac:dyDescent="0.35">
      <c r="B876" s="24" t="s">
        <v>898</v>
      </c>
      <c r="C876" s="4" t="s">
        <v>22</v>
      </c>
      <c r="D876" s="4">
        <v>109</v>
      </c>
      <c r="E876" s="5" t="s">
        <v>11</v>
      </c>
      <c r="F876" s="10">
        <v>45225</v>
      </c>
      <c r="G876" s="4">
        <v>180</v>
      </c>
      <c r="H876" s="25">
        <v>3.8</v>
      </c>
      <c r="I876">
        <f>IF(MONTH(calls[[#This Row],[Date of Call]])&lt;=6,YEAR(calls[[#This Row],[Date of Call]]),YEAR(calls[[#This Row],[Date of Call]])+1)</f>
        <v>2024</v>
      </c>
      <c r="J876" t="str">
        <f>TEXT(calls[[#This Row],[Date of Call]],"DDDD")</f>
        <v>Thursday</v>
      </c>
      <c r="K876" t="str">
        <f>_xlfn.IFS(calls[[#This Row],[Duration]]&lt;=10,"Under 10 mins",calls[[#This Row],[Duration]]&lt;=30,"10 to 30 ",calls[[#This Row],[Duration]]&lt;=60,"30 to 60 mins",calls[[#This Row],[Duration]]&lt;=120,"1 to 2 hours",TRUE,"More than 2 hours")</f>
        <v>1 to 2 hours</v>
      </c>
      <c r="L876">
        <f>ROUND(calls[[#This Row],[Satisfaction Rating]],0)</f>
        <v>4</v>
      </c>
    </row>
    <row r="877" spans="2:12" x14ac:dyDescent="0.35">
      <c r="B877" s="24" t="s">
        <v>899</v>
      </c>
      <c r="C877" s="4" t="s">
        <v>14</v>
      </c>
      <c r="D877" s="4">
        <v>171</v>
      </c>
      <c r="E877" s="5" t="s">
        <v>10</v>
      </c>
      <c r="F877" s="10">
        <v>45225</v>
      </c>
      <c r="G877" s="4">
        <v>84</v>
      </c>
      <c r="H877" s="25">
        <v>4.4000000000000004</v>
      </c>
      <c r="I877">
        <f>IF(MONTH(calls[[#This Row],[Date of Call]])&lt;=6,YEAR(calls[[#This Row],[Date of Call]]),YEAR(calls[[#This Row],[Date of Call]])+1)</f>
        <v>2024</v>
      </c>
      <c r="J877" t="str">
        <f>TEXT(calls[[#This Row],[Date of Call]],"DDDD")</f>
        <v>Thursday</v>
      </c>
      <c r="K877" t="str">
        <f>_xlfn.IFS(calls[[#This Row],[Duration]]&lt;=10,"Under 10 mins",calls[[#This Row],[Duration]]&lt;=30,"10 to 30 ",calls[[#This Row],[Duration]]&lt;=60,"30 to 60 mins",calls[[#This Row],[Duration]]&lt;=120,"1 to 2 hours",TRUE,"More than 2 hours")</f>
        <v>More than 2 hours</v>
      </c>
      <c r="L877">
        <f>ROUND(calls[[#This Row],[Satisfaction Rating]],0)</f>
        <v>4</v>
      </c>
    </row>
    <row r="878" spans="2:12" x14ac:dyDescent="0.35">
      <c r="B878" s="24" t="s">
        <v>900</v>
      </c>
      <c r="C878" s="4" t="s">
        <v>8</v>
      </c>
      <c r="D878" s="4">
        <v>21</v>
      </c>
      <c r="E878" s="5" t="s">
        <v>10</v>
      </c>
      <c r="F878" s="10">
        <v>45225</v>
      </c>
      <c r="G878" s="4">
        <v>26</v>
      </c>
      <c r="H878" s="25">
        <v>4.7</v>
      </c>
      <c r="I878">
        <f>IF(MONTH(calls[[#This Row],[Date of Call]])&lt;=6,YEAR(calls[[#This Row],[Date of Call]]),YEAR(calls[[#This Row],[Date of Call]])+1)</f>
        <v>2024</v>
      </c>
      <c r="J878" t="str">
        <f>TEXT(calls[[#This Row],[Date of Call]],"DDDD")</f>
        <v>Thursday</v>
      </c>
      <c r="K878" t="str">
        <f>_xlfn.IFS(calls[[#This Row],[Duration]]&lt;=10,"Under 10 mins",calls[[#This Row],[Duration]]&lt;=30,"10 to 30 ",calls[[#This Row],[Duration]]&lt;=60,"30 to 60 mins",calls[[#This Row],[Duration]]&lt;=120,"1 to 2 hours",TRUE,"More than 2 hours")</f>
        <v xml:space="preserve">10 to 30 </v>
      </c>
      <c r="L878">
        <f>ROUND(calls[[#This Row],[Satisfaction Rating]],0)</f>
        <v>5</v>
      </c>
    </row>
    <row r="879" spans="2:12" x14ac:dyDescent="0.35">
      <c r="B879" s="24" t="s">
        <v>901</v>
      </c>
      <c r="C879" s="4" t="s">
        <v>12</v>
      </c>
      <c r="D879" s="4">
        <v>94</v>
      </c>
      <c r="E879" s="5" t="s">
        <v>10</v>
      </c>
      <c r="F879" s="10">
        <v>45226</v>
      </c>
      <c r="G879" s="4">
        <v>140</v>
      </c>
      <c r="H879" s="25">
        <v>3.6</v>
      </c>
      <c r="I879">
        <f>IF(MONTH(calls[[#This Row],[Date of Call]])&lt;=6,YEAR(calls[[#This Row],[Date of Call]]),YEAR(calls[[#This Row],[Date of Call]])+1)</f>
        <v>2024</v>
      </c>
      <c r="J879" t="str">
        <f>TEXT(calls[[#This Row],[Date of Call]],"DDDD")</f>
        <v>Friday</v>
      </c>
      <c r="K879" t="str">
        <f>_xlfn.IFS(calls[[#This Row],[Duration]]&lt;=10,"Under 10 mins",calls[[#This Row],[Duration]]&lt;=30,"10 to 30 ",calls[[#This Row],[Duration]]&lt;=60,"30 to 60 mins",calls[[#This Row],[Duration]]&lt;=120,"1 to 2 hours",TRUE,"More than 2 hours")</f>
        <v>1 to 2 hours</v>
      </c>
      <c r="L879">
        <f>ROUND(calls[[#This Row],[Satisfaction Rating]],0)</f>
        <v>4</v>
      </c>
    </row>
    <row r="880" spans="2:12" x14ac:dyDescent="0.35">
      <c r="B880" s="24" t="s">
        <v>902</v>
      </c>
      <c r="C880" s="4" t="s">
        <v>21</v>
      </c>
      <c r="D880" s="4">
        <v>97</v>
      </c>
      <c r="E880" s="5" t="s">
        <v>11</v>
      </c>
      <c r="F880" s="10">
        <v>45226</v>
      </c>
      <c r="G880" s="4">
        <v>31</v>
      </c>
      <c r="H880" s="25">
        <v>2.2000000000000002</v>
      </c>
      <c r="I880">
        <f>IF(MONTH(calls[[#This Row],[Date of Call]])&lt;=6,YEAR(calls[[#This Row],[Date of Call]]),YEAR(calls[[#This Row],[Date of Call]])+1)</f>
        <v>2024</v>
      </c>
      <c r="J880" t="str">
        <f>TEXT(calls[[#This Row],[Date of Call]],"DDDD")</f>
        <v>Friday</v>
      </c>
      <c r="K880" t="str">
        <f>_xlfn.IFS(calls[[#This Row],[Duration]]&lt;=10,"Under 10 mins",calls[[#This Row],[Duration]]&lt;=30,"10 to 30 ",calls[[#This Row],[Duration]]&lt;=60,"30 to 60 mins",calls[[#This Row],[Duration]]&lt;=120,"1 to 2 hours",TRUE,"More than 2 hours")</f>
        <v>1 to 2 hours</v>
      </c>
      <c r="L880">
        <f>ROUND(calls[[#This Row],[Satisfaction Rating]],0)</f>
        <v>2</v>
      </c>
    </row>
    <row r="881" spans="2:12" x14ac:dyDescent="0.35">
      <c r="B881" s="24" t="s">
        <v>903</v>
      </c>
      <c r="C881" s="4" t="s">
        <v>24</v>
      </c>
      <c r="D881" s="4">
        <v>72</v>
      </c>
      <c r="E881" s="5" t="s">
        <v>11</v>
      </c>
      <c r="F881" s="10">
        <v>45226</v>
      </c>
      <c r="G881" s="4">
        <v>108</v>
      </c>
      <c r="H881" s="25">
        <v>4.8</v>
      </c>
      <c r="I881">
        <f>IF(MONTH(calls[[#This Row],[Date of Call]])&lt;=6,YEAR(calls[[#This Row],[Date of Call]]),YEAR(calls[[#This Row],[Date of Call]])+1)</f>
        <v>2024</v>
      </c>
      <c r="J881" t="str">
        <f>TEXT(calls[[#This Row],[Date of Call]],"DDDD")</f>
        <v>Friday</v>
      </c>
      <c r="K881" t="str">
        <f>_xlfn.IFS(calls[[#This Row],[Duration]]&lt;=10,"Under 10 mins",calls[[#This Row],[Duration]]&lt;=30,"10 to 30 ",calls[[#This Row],[Duration]]&lt;=60,"30 to 60 mins",calls[[#This Row],[Duration]]&lt;=120,"1 to 2 hours",TRUE,"More than 2 hours")</f>
        <v>1 to 2 hours</v>
      </c>
      <c r="L881">
        <f>ROUND(calls[[#This Row],[Satisfaction Rating]],0)</f>
        <v>5</v>
      </c>
    </row>
    <row r="882" spans="2:12" x14ac:dyDescent="0.35">
      <c r="B882" s="24" t="s">
        <v>904</v>
      </c>
      <c r="C882" s="4" t="s">
        <v>14</v>
      </c>
      <c r="D882" s="4">
        <v>143</v>
      </c>
      <c r="E882" s="5" t="s">
        <v>13</v>
      </c>
      <c r="F882" s="10">
        <v>45227</v>
      </c>
      <c r="G882" s="4">
        <v>58</v>
      </c>
      <c r="H882" s="25">
        <v>4.3</v>
      </c>
      <c r="I882">
        <f>IF(MONTH(calls[[#This Row],[Date of Call]])&lt;=6,YEAR(calls[[#This Row],[Date of Call]]),YEAR(calls[[#This Row],[Date of Call]])+1)</f>
        <v>2024</v>
      </c>
      <c r="J882" t="str">
        <f>TEXT(calls[[#This Row],[Date of Call]],"DDDD")</f>
        <v>Saturday</v>
      </c>
      <c r="K882" t="str">
        <f>_xlfn.IFS(calls[[#This Row],[Duration]]&lt;=10,"Under 10 mins",calls[[#This Row],[Duration]]&lt;=30,"10 to 30 ",calls[[#This Row],[Duration]]&lt;=60,"30 to 60 mins",calls[[#This Row],[Duration]]&lt;=120,"1 to 2 hours",TRUE,"More than 2 hours")</f>
        <v>More than 2 hours</v>
      </c>
      <c r="L882">
        <f>ROUND(calls[[#This Row],[Satisfaction Rating]],0)</f>
        <v>4</v>
      </c>
    </row>
    <row r="883" spans="2:12" x14ac:dyDescent="0.35">
      <c r="B883" s="24" t="s">
        <v>905</v>
      </c>
      <c r="C883" s="4" t="s">
        <v>14</v>
      </c>
      <c r="D883" s="4">
        <v>64</v>
      </c>
      <c r="E883" s="5" t="s">
        <v>11</v>
      </c>
      <c r="F883" s="10">
        <v>45227</v>
      </c>
      <c r="G883" s="4">
        <v>185</v>
      </c>
      <c r="H883" s="25">
        <v>2.2000000000000002</v>
      </c>
      <c r="I883">
        <f>IF(MONTH(calls[[#This Row],[Date of Call]])&lt;=6,YEAR(calls[[#This Row],[Date of Call]]),YEAR(calls[[#This Row],[Date of Call]])+1)</f>
        <v>2024</v>
      </c>
      <c r="J883" t="str">
        <f>TEXT(calls[[#This Row],[Date of Call]],"DDDD")</f>
        <v>Saturday</v>
      </c>
      <c r="K883" t="str">
        <f>_xlfn.IFS(calls[[#This Row],[Duration]]&lt;=10,"Under 10 mins",calls[[#This Row],[Duration]]&lt;=30,"10 to 30 ",calls[[#This Row],[Duration]]&lt;=60,"30 to 60 mins",calls[[#This Row],[Duration]]&lt;=120,"1 to 2 hours",TRUE,"More than 2 hours")</f>
        <v>1 to 2 hours</v>
      </c>
      <c r="L883">
        <f>ROUND(calls[[#This Row],[Satisfaction Rating]],0)</f>
        <v>2</v>
      </c>
    </row>
    <row r="884" spans="2:12" x14ac:dyDescent="0.35">
      <c r="B884" s="24" t="s">
        <v>906</v>
      </c>
      <c r="C884" s="4" t="s">
        <v>14</v>
      </c>
      <c r="D884" s="4">
        <v>69</v>
      </c>
      <c r="E884" s="5" t="s">
        <v>11</v>
      </c>
      <c r="F884" s="10">
        <v>45227</v>
      </c>
      <c r="G884" s="4">
        <v>40</v>
      </c>
      <c r="H884" s="25">
        <v>4.8</v>
      </c>
      <c r="I884">
        <f>IF(MONTH(calls[[#This Row],[Date of Call]])&lt;=6,YEAR(calls[[#This Row],[Date of Call]]),YEAR(calls[[#This Row],[Date of Call]])+1)</f>
        <v>2024</v>
      </c>
      <c r="J884" t="str">
        <f>TEXT(calls[[#This Row],[Date of Call]],"DDDD")</f>
        <v>Saturday</v>
      </c>
      <c r="K884" t="str">
        <f>_xlfn.IFS(calls[[#This Row],[Duration]]&lt;=10,"Under 10 mins",calls[[#This Row],[Duration]]&lt;=30,"10 to 30 ",calls[[#This Row],[Duration]]&lt;=60,"30 to 60 mins",calls[[#This Row],[Duration]]&lt;=120,"1 to 2 hours",TRUE,"More than 2 hours")</f>
        <v>1 to 2 hours</v>
      </c>
      <c r="L884">
        <f>ROUND(calls[[#This Row],[Satisfaction Rating]],0)</f>
        <v>5</v>
      </c>
    </row>
    <row r="885" spans="2:12" x14ac:dyDescent="0.35">
      <c r="B885" s="24" t="s">
        <v>907</v>
      </c>
      <c r="C885" s="4" t="s">
        <v>14</v>
      </c>
      <c r="D885" s="4">
        <v>18</v>
      </c>
      <c r="E885" s="5" t="s">
        <v>6</v>
      </c>
      <c r="F885" s="10">
        <v>45227</v>
      </c>
      <c r="G885" s="4">
        <v>225</v>
      </c>
      <c r="H885" s="25">
        <v>2.6</v>
      </c>
      <c r="I885">
        <f>IF(MONTH(calls[[#This Row],[Date of Call]])&lt;=6,YEAR(calls[[#This Row],[Date of Call]]),YEAR(calls[[#This Row],[Date of Call]])+1)</f>
        <v>2024</v>
      </c>
      <c r="J885" t="str">
        <f>TEXT(calls[[#This Row],[Date of Call]],"DDDD")</f>
        <v>Saturday</v>
      </c>
      <c r="K885" t="str">
        <f>_xlfn.IFS(calls[[#This Row],[Duration]]&lt;=10,"Under 10 mins",calls[[#This Row],[Duration]]&lt;=30,"10 to 30 ",calls[[#This Row],[Duration]]&lt;=60,"30 to 60 mins",calls[[#This Row],[Duration]]&lt;=120,"1 to 2 hours",TRUE,"More than 2 hours")</f>
        <v xml:space="preserve">10 to 30 </v>
      </c>
      <c r="L885">
        <f>ROUND(calls[[#This Row],[Satisfaction Rating]],0)</f>
        <v>3</v>
      </c>
    </row>
    <row r="886" spans="2:12" x14ac:dyDescent="0.35">
      <c r="B886" s="24" t="s">
        <v>908</v>
      </c>
      <c r="C886" s="4" t="s">
        <v>21</v>
      </c>
      <c r="D886" s="4">
        <v>100</v>
      </c>
      <c r="E886" s="5" t="s">
        <v>13</v>
      </c>
      <c r="F886" s="10">
        <v>45227</v>
      </c>
      <c r="G886" s="4">
        <v>150</v>
      </c>
      <c r="H886" s="25">
        <v>2.6</v>
      </c>
      <c r="I886">
        <f>IF(MONTH(calls[[#This Row],[Date of Call]])&lt;=6,YEAR(calls[[#This Row],[Date of Call]]),YEAR(calls[[#This Row],[Date of Call]])+1)</f>
        <v>2024</v>
      </c>
      <c r="J886" t="str">
        <f>TEXT(calls[[#This Row],[Date of Call]],"DDDD")</f>
        <v>Saturday</v>
      </c>
      <c r="K886" t="str">
        <f>_xlfn.IFS(calls[[#This Row],[Duration]]&lt;=10,"Under 10 mins",calls[[#This Row],[Duration]]&lt;=30,"10 to 30 ",calls[[#This Row],[Duration]]&lt;=60,"30 to 60 mins",calls[[#This Row],[Duration]]&lt;=120,"1 to 2 hours",TRUE,"More than 2 hours")</f>
        <v>1 to 2 hours</v>
      </c>
      <c r="L886">
        <f>ROUND(calls[[#This Row],[Satisfaction Rating]],0)</f>
        <v>3</v>
      </c>
    </row>
    <row r="887" spans="2:12" x14ac:dyDescent="0.35">
      <c r="B887" s="24" t="s">
        <v>909</v>
      </c>
      <c r="C887" s="4" t="s">
        <v>18</v>
      </c>
      <c r="D887" s="4">
        <v>110</v>
      </c>
      <c r="E887" s="5" t="s">
        <v>9</v>
      </c>
      <c r="F887" s="10">
        <v>45228</v>
      </c>
      <c r="G887" s="4">
        <v>88</v>
      </c>
      <c r="H887" s="25">
        <v>3.4</v>
      </c>
      <c r="I887">
        <f>IF(MONTH(calls[[#This Row],[Date of Call]])&lt;=6,YEAR(calls[[#This Row],[Date of Call]]),YEAR(calls[[#This Row],[Date of Call]])+1)</f>
        <v>2024</v>
      </c>
      <c r="J887" t="str">
        <f>TEXT(calls[[#This Row],[Date of Call]],"DDDD")</f>
        <v>Sunday</v>
      </c>
      <c r="K887" t="str">
        <f>_xlfn.IFS(calls[[#This Row],[Duration]]&lt;=10,"Under 10 mins",calls[[#This Row],[Duration]]&lt;=30,"10 to 30 ",calls[[#This Row],[Duration]]&lt;=60,"30 to 60 mins",calls[[#This Row],[Duration]]&lt;=120,"1 to 2 hours",TRUE,"More than 2 hours")</f>
        <v>1 to 2 hours</v>
      </c>
      <c r="L887">
        <f>ROUND(calls[[#This Row],[Satisfaction Rating]],0)</f>
        <v>3</v>
      </c>
    </row>
    <row r="888" spans="2:12" x14ac:dyDescent="0.35">
      <c r="B888" s="24" t="s">
        <v>910</v>
      </c>
      <c r="C888" s="4" t="s">
        <v>7</v>
      </c>
      <c r="D888" s="4">
        <v>41</v>
      </c>
      <c r="E888" s="5" t="s">
        <v>10</v>
      </c>
      <c r="F888" s="10">
        <v>45228</v>
      </c>
      <c r="G888" s="4">
        <v>140</v>
      </c>
      <c r="H888" s="25">
        <v>3.7</v>
      </c>
      <c r="I888">
        <f>IF(MONTH(calls[[#This Row],[Date of Call]])&lt;=6,YEAR(calls[[#This Row],[Date of Call]]),YEAR(calls[[#This Row],[Date of Call]])+1)</f>
        <v>2024</v>
      </c>
      <c r="J888" t="str">
        <f>TEXT(calls[[#This Row],[Date of Call]],"DDDD")</f>
        <v>Sunday</v>
      </c>
      <c r="K888" t="str">
        <f>_xlfn.IFS(calls[[#This Row],[Duration]]&lt;=10,"Under 10 mins",calls[[#This Row],[Duration]]&lt;=30,"10 to 30 ",calls[[#This Row],[Duration]]&lt;=60,"30 to 60 mins",calls[[#This Row],[Duration]]&lt;=120,"1 to 2 hours",TRUE,"More than 2 hours")</f>
        <v>30 to 60 mins</v>
      </c>
      <c r="L888">
        <f>ROUND(calls[[#This Row],[Satisfaction Rating]],0)</f>
        <v>4</v>
      </c>
    </row>
    <row r="889" spans="2:12" x14ac:dyDescent="0.35">
      <c r="B889" s="24" t="s">
        <v>911</v>
      </c>
      <c r="C889" s="4" t="s">
        <v>18</v>
      </c>
      <c r="D889" s="4">
        <v>147</v>
      </c>
      <c r="E889" s="5" t="s">
        <v>9</v>
      </c>
      <c r="F889" s="10">
        <v>45228</v>
      </c>
      <c r="G889" s="4">
        <v>68</v>
      </c>
      <c r="H889" s="25">
        <v>2.1</v>
      </c>
      <c r="I889">
        <f>IF(MONTH(calls[[#This Row],[Date of Call]])&lt;=6,YEAR(calls[[#This Row],[Date of Call]]),YEAR(calls[[#This Row],[Date of Call]])+1)</f>
        <v>2024</v>
      </c>
      <c r="J889" t="str">
        <f>TEXT(calls[[#This Row],[Date of Call]],"DDDD")</f>
        <v>Sunday</v>
      </c>
      <c r="K889" t="str">
        <f>_xlfn.IFS(calls[[#This Row],[Duration]]&lt;=10,"Under 10 mins",calls[[#This Row],[Duration]]&lt;=30,"10 to 30 ",calls[[#This Row],[Duration]]&lt;=60,"30 to 60 mins",calls[[#This Row],[Duration]]&lt;=120,"1 to 2 hours",TRUE,"More than 2 hours")</f>
        <v>More than 2 hours</v>
      </c>
      <c r="L889">
        <f>ROUND(calls[[#This Row],[Satisfaction Rating]],0)</f>
        <v>2</v>
      </c>
    </row>
    <row r="890" spans="2:12" x14ac:dyDescent="0.35">
      <c r="B890" s="24" t="s">
        <v>912</v>
      </c>
      <c r="C890" s="4" t="s">
        <v>12</v>
      </c>
      <c r="D890" s="4">
        <v>31</v>
      </c>
      <c r="E890" s="5" t="s">
        <v>6</v>
      </c>
      <c r="F890" s="10">
        <v>45229</v>
      </c>
      <c r="G890" s="4">
        <v>105</v>
      </c>
      <c r="H890" s="25">
        <v>3.6</v>
      </c>
      <c r="I890">
        <f>IF(MONTH(calls[[#This Row],[Date of Call]])&lt;=6,YEAR(calls[[#This Row],[Date of Call]]),YEAR(calls[[#This Row],[Date of Call]])+1)</f>
        <v>2024</v>
      </c>
      <c r="J890" t="str">
        <f>TEXT(calls[[#This Row],[Date of Call]],"DDDD")</f>
        <v>Monday</v>
      </c>
      <c r="K890" t="str">
        <f>_xlfn.IFS(calls[[#This Row],[Duration]]&lt;=10,"Under 10 mins",calls[[#This Row],[Duration]]&lt;=30,"10 to 30 ",calls[[#This Row],[Duration]]&lt;=60,"30 to 60 mins",calls[[#This Row],[Duration]]&lt;=120,"1 to 2 hours",TRUE,"More than 2 hours")</f>
        <v>30 to 60 mins</v>
      </c>
      <c r="L890">
        <f>ROUND(calls[[#This Row],[Satisfaction Rating]],0)</f>
        <v>4</v>
      </c>
    </row>
    <row r="891" spans="2:12" x14ac:dyDescent="0.35">
      <c r="B891" s="24" t="s">
        <v>913</v>
      </c>
      <c r="C891" s="4" t="s">
        <v>17</v>
      </c>
      <c r="D891" s="4">
        <v>142</v>
      </c>
      <c r="E891" s="5" t="s">
        <v>10</v>
      </c>
      <c r="F891" s="10">
        <v>45229</v>
      </c>
      <c r="G891" s="4">
        <v>40</v>
      </c>
      <c r="H891" s="25">
        <v>3.8</v>
      </c>
      <c r="I891">
        <f>IF(MONTH(calls[[#This Row],[Date of Call]])&lt;=6,YEAR(calls[[#This Row],[Date of Call]]),YEAR(calls[[#This Row],[Date of Call]])+1)</f>
        <v>2024</v>
      </c>
      <c r="J891" t="str">
        <f>TEXT(calls[[#This Row],[Date of Call]],"DDDD")</f>
        <v>Monday</v>
      </c>
      <c r="K891" t="str">
        <f>_xlfn.IFS(calls[[#This Row],[Duration]]&lt;=10,"Under 10 mins",calls[[#This Row],[Duration]]&lt;=30,"10 to 30 ",calls[[#This Row],[Duration]]&lt;=60,"30 to 60 mins",calls[[#This Row],[Duration]]&lt;=120,"1 to 2 hours",TRUE,"More than 2 hours")</f>
        <v>More than 2 hours</v>
      </c>
      <c r="L891">
        <f>ROUND(calls[[#This Row],[Satisfaction Rating]],0)</f>
        <v>4</v>
      </c>
    </row>
    <row r="892" spans="2:12" x14ac:dyDescent="0.35">
      <c r="B892" s="24" t="s">
        <v>914</v>
      </c>
      <c r="C892" s="4" t="s">
        <v>22</v>
      </c>
      <c r="D892" s="4">
        <v>61</v>
      </c>
      <c r="E892" s="5" t="s">
        <v>10</v>
      </c>
      <c r="F892" s="10">
        <v>45229</v>
      </c>
      <c r="G892" s="4">
        <v>82</v>
      </c>
      <c r="H892" s="25">
        <v>3.1</v>
      </c>
      <c r="I892">
        <f>IF(MONTH(calls[[#This Row],[Date of Call]])&lt;=6,YEAR(calls[[#This Row],[Date of Call]]),YEAR(calls[[#This Row],[Date of Call]])+1)</f>
        <v>2024</v>
      </c>
      <c r="J892" t="str">
        <f>TEXT(calls[[#This Row],[Date of Call]],"DDDD")</f>
        <v>Monday</v>
      </c>
      <c r="K892" t="str">
        <f>_xlfn.IFS(calls[[#This Row],[Duration]]&lt;=10,"Under 10 mins",calls[[#This Row],[Duration]]&lt;=30,"10 to 30 ",calls[[#This Row],[Duration]]&lt;=60,"30 to 60 mins",calls[[#This Row],[Duration]]&lt;=120,"1 to 2 hours",TRUE,"More than 2 hours")</f>
        <v>1 to 2 hours</v>
      </c>
      <c r="L892">
        <f>ROUND(calls[[#This Row],[Satisfaction Rating]],0)</f>
        <v>3</v>
      </c>
    </row>
    <row r="893" spans="2:12" x14ac:dyDescent="0.35">
      <c r="B893" s="24" t="s">
        <v>915</v>
      </c>
      <c r="C893" s="4" t="s">
        <v>20</v>
      </c>
      <c r="D893" s="4">
        <v>86</v>
      </c>
      <c r="E893" s="5" t="s">
        <v>6</v>
      </c>
      <c r="F893" s="10">
        <v>45230</v>
      </c>
      <c r="G893" s="4">
        <v>90</v>
      </c>
      <c r="H893" s="25">
        <v>4.4000000000000004</v>
      </c>
      <c r="I893">
        <f>IF(MONTH(calls[[#This Row],[Date of Call]])&lt;=6,YEAR(calls[[#This Row],[Date of Call]]),YEAR(calls[[#This Row],[Date of Call]])+1)</f>
        <v>2024</v>
      </c>
      <c r="J893" t="str">
        <f>TEXT(calls[[#This Row],[Date of Call]],"DDDD")</f>
        <v>Tuesday</v>
      </c>
      <c r="K893" t="str">
        <f>_xlfn.IFS(calls[[#This Row],[Duration]]&lt;=10,"Under 10 mins",calls[[#This Row],[Duration]]&lt;=30,"10 to 30 ",calls[[#This Row],[Duration]]&lt;=60,"30 to 60 mins",calls[[#This Row],[Duration]]&lt;=120,"1 to 2 hours",TRUE,"More than 2 hours")</f>
        <v>1 to 2 hours</v>
      </c>
      <c r="L893">
        <f>ROUND(calls[[#This Row],[Satisfaction Rating]],0)</f>
        <v>4</v>
      </c>
    </row>
    <row r="894" spans="2:12" x14ac:dyDescent="0.35">
      <c r="B894" s="24" t="s">
        <v>916</v>
      </c>
      <c r="C894" s="4" t="s">
        <v>23</v>
      </c>
      <c r="D894" s="4">
        <v>165</v>
      </c>
      <c r="E894" s="5" t="s">
        <v>13</v>
      </c>
      <c r="F894" s="10">
        <v>45231</v>
      </c>
      <c r="G894" s="4">
        <v>66</v>
      </c>
      <c r="H894" s="25">
        <v>4.8</v>
      </c>
      <c r="I894">
        <f>IF(MONTH(calls[[#This Row],[Date of Call]])&lt;=6,YEAR(calls[[#This Row],[Date of Call]]),YEAR(calls[[#This Row],[Date of Call]])+1)</f>
        <v>2024</v>
      </c>
      <c r="J894" t="str">
        <f>TEXT(calls[[#This Row],[Date of Call]],"DDDD")</f>
        <v>Wednesday</v>
      </c>
      <c r="K894" t="str">
        <f>_xlfn.IFS(calls[[#This Row],[Duration]]&lt;=10,"Under 10 mins",calls[[#This Row],[Duration]]&lt;=30,"10 to 30 ",calls[[#This Row],[Duration]]&lt;=60,"30 to 60 mins",calls[[#This Row],[Duration]]&lt;=120,"1 to 2 hours",TRUE,"More than 2 hours")</f>
        <v>More than 2 hours</v>
      </c>
      <c r="L894">
        <f>ROUND(calls[[#This Row],[Satisfaction Rating]],0)</f>
        <v>5</v>
      </c>
    </row>
    <row r="895" spans="2:12" x14ac:dyDescent="0.35">
      <c r="B895" s="24" t="s">
        <v>917</v>
      </c>
      <c r="C895" s="4" t="s">
        <v>5</v>
      </c>
      <c r="D895" s="4">
        <v>62</v>
      </c>
      <c r="E895" s="5" t="s">
        <v>9</v>
      </c>
      <c r="F895" s="10">
        <v>45231</v>
      </c>
      <c r="G895" s="4">
        <v>78</v>
      </c>
      <c r="H895" s="25">
        <v>3.5</v>
      </c>
      <c r="I895">
        <f>IF(MONTH(calls[[#This Row],[Date of Call]])&lt;=6,YEAR(calls[[#This Row],[Date of Call]]),YEAR(calls[[#This Row],[Date of Call]])+1)</f>
        <v>2024</v>
      </c>
      <c r="J895" t="str">
        <f>TEXT(calls[[#This Row],[Date of Call]],"DDDD")</f>
        <v>Wednesday</v>
      </c>
      <c r="K895" t="str">
        <f>_xlfn.IFS(calls[[#This Row],[Duration]]&lt;=10,"Under 10 mins",calls[[#This Row],[Duration]]&lt;=30,"10 to 30 ",calls[[#This Row],[Duration]]&lt;=60,"30 to 60 mins",calls[[#This Row],[Duration]]&lt;=120,"1 to 2 hours",TRUE,"More than 2 hours")</f>
        <v>1 to 2 hours</v>
      </c>
      <c r="L895">
        <f>ROUND(calls[[#This Row],[Satisfaction Rating]],0)</f>
        <v>4</v>
      </c>
    </row>
    <row r="896" spans="2:12" x14ac:dyDescent="0.35">
      <c r="B896" s="24" t="s">
        <v>918</v>
      </c>
      <c r="C896" s="4" t="s">
        <v>21</v>
      </c>
      <c r="D896" s="4">
        <v>103</v>
      </c>
      <c r="E896" s="5" t="s">
        <v>13</v>
      </c>
      <c r="F896" s="10">
        <v>45232</v>
      </c>
      <c r="G896" s="4">
        <v>66</v>
      </c>
      <c r="H896" s="25">
        <v>4.4000000000000004</v>
      </c>
      <c r="I896">
        <f>IF(MONTH(calls[[#This Row],[Date of Call]])&lt;=6,YEAR(calls[[#This Row],[Date of Call]]),YEAR(calls[[#This Row],[Date of Call]])+1)</f>
        <v>2024</v>
      </c>
      <c r="J896" t="str">
        <f>TEXT(calls[[#This Row],[Date of Call]],"DDDD")</f>
        <v>Thursday</v>
      </c>
      <c r="K896" t="str">
        <f>_xlfn.IFS(calls[[#This Row],[Duration]]&lt;=10,"Under 10 mins",calls[[#This Row],[Duration]]&lt;=30,"10 to 30 ",calls[[#This Row],[Duration]]&lt;=60,"30 to 60 mins",calls[[#This Row],[Duration]]&lt;=120,"1 to 2 hours",TRUE,"More than 2 hours")</f>
        <v>1 to 2 hours</v>
      </c>
      <c r="L896">
        <f>ROUND(calls[[#This Row],[Satisfaction Rating]],0)</f>
        <v>4</v>
      </c>
    </row>
    <row r="897" spans="2:12" x14ac:dyDescent="0.35">
      <c r="B897" s="24" t="s">
        <v>919</v>
      </c>
      <c r="C897" s="4" t="s">
        <v>17</v>
      </c>
      <c r="D897" s="4">
        <v>56</v>
      </c>
      <c r="E897" s="5" t="s">
        <v>6</v>
      </c>
      <c r="F897" s="10">
        <v>45233</v>
      </c>
      <c r="G897" s="4">
        <v>160</v>
      </c>
      <c r="H897" s="25">
        <v>3.8</v>
      </c>
      <c r="I897">
        <f>IF(MONTH(calls[[#This Row],[Date of Call]])&lt;=6,YEAR(calls[[#This Row],[Date of Call]]),YEAR(calls[[#This Row],[Date of Call]])+1)</f>
        <v>2024</v>
      </c>
      <c r="J897" t="str">
        <f>TEXT(calls[[#This Row],[Date of Call]],"DDDD")</f>
        <v>Friday</v>
      </c>
      <c r="K897" t="str">
        <f>_xlfn.IFS(calls[[#This Row],[Duration]]&lt;=10,"Under 10 mins",calls[[#This Row],[Duration]]&lt;=30,"10 to 30 ",calls[[#This Row],[Duration]]&lt;=60,"30 to 60 mins",calls[[#This Row],[Duration]]&lt;=120,"1 to 2 hours",TRUE,"More than 2 hours")</f>
        <v>30 to 60 mins</v>
      </c>
      <c r="L897">
        <f>ROUND(calls[[#This Row],[Satisfaction Rating]],0)</f>
        <v>4</v>
      </c>
    </row>
    <row r="898" spans="2:12" x14ac:dyDescent="0.35">
      <c r="B898" s="24" t="s">
        <v>920</v>
      </c>
      <c r="C898" s="4" t="s">
        <v>16</v>
      </c>
      <c r="D898" s="4">
        <v>114</v>
      </c>
      <c r="E898" s="5" t="s">
        <v>10</v>
      </c>
      <c r="F898" s="10">
        <v>45234</v>
      </c>
      <c r="G898" s="4">
        <v>144</v>
      </c>
      <c r="H898" s="25">
        <v>3.8</v>
      </c>
      <c r="I898">
        <f>IF(MONTH(calls[[#This Row],[Date of Call]])&lt;=6,YEAR(calls[[#This Row],[Date of Call]]),YEAR(calls[[#This Row],[Date of Call]])+1)</f>
        <v>2024</v>
      </c>
      <c r="J898" t="str">
        <f>TEXT(calls[[#This Row],[Date of Call]],"DDDD")</f>
        <v>Saturday</v>
      </c>
      <c r="K898" t="str">
        <f>_xlfn.IFS(calls[[#This Row],[Duration]]&lt;=10,"Under 10 mins",calls[[#This Row],[Duration]]&lt;=30,"10 to 30 ",calls[[#This Row],[Duration]]&lt;=60,"30 to 60 mins",calls[[#This Row],[Duration]]&lt;=120,"1 to 2 hours",TRUE,"More than 2 hours")</f>
        <v>1 to 2 hours</v>
      </c>
      <c r="L898">
        <f>ROUND(calls[[#This Row],[Satisfaction Rating]],0)</f>
        <v>4</v>
      </c>
    </row>
    <row r="899" spans="2:12" x14ac:dyDescent="0.35">
      <c r="B899" s="24" t="s">
        <v>921</v>
      </c>
      <c r="C899" s="4" t="s">
        <v>17</v>
      </c>
      <c r="D899" s="4">
        <v>112</v>
      </c>
      <c r="E899" s="5" t="s">
        <v>11</v>
      </c>
      <c r="F899" s="10">
        <v>45234</v>
      </c>
      <c r="G899" s="4">
        <v>200</v>
      </c>
      <c r="H899" s="25">
        <v>4.5999999999999996</v>
      </c>
      <c r="I899">
        <f>IF(MONTH(calls[[#This Row],[Date of Call]])&lt;=6,YEAR(calls[[#This Row],[Date of Call]]),YEAR(calls[[#This Row],[Date of Call]])+1)</f>
        <v>2024</v>
      </c>
      <c r="J899" t="str">
        <f>TEXT(calls[[#This Row],[Date of Call]],"DDDD")</f>
        <v>Saturday</v>
      </c>
      <c r="K899" t="str">
        <f>_xlfn.IFS(calls[[#This Row],[Duration]]&lt;=10,"Under 10 mins",calls[[#This Row],[Duration]]&lt;=30,"10 to 30 ",calls[[#This Row],[Duration]]&lt;=60,"30 to 60 mins",calls[[#This Row],[Duration]]&lt;=120,"1 to 2 hours",TRUE,"More than 2 hours")</f>
        <v>1 to 2 hours</v>
      </c>
      <c r="L899">
        <f>ROUND(calls[[#This Row],[Satisfaction Rating]],0)</f>
        <v>5</v>
      </c>
    </row>
    <row r="900" spans="2:12" x14ac:dyDescent="0.35">
      <c r="B900" s="24" t="s">
        <v>922</v>
      </c>
      <c r="C900" s="4" t="s">
        <v>15</v>
      </c>
      <c r="D900" s="4">
        <v>52</v>
      </c>
      <c r="E900" s="5" t="s">
        <v>9</v>
      </c>
      <c r="F900" s="10">
        <v>45236</v>
      </c>
      <c r="G900" s="4">
        <v>220</v>
      </c>
      <c r="H900" s="25">
        <v>5</v>
      </c>
      <c r="I900">
        <f>IF(MONTH(calls[[#This Row],[Date of Call]])&lt;=6,YEAR(calls[[#This Row],[Date of Call]]),YEAR(calls[[#This Row],[Date of Call]])+1)</f>
        <v>2024</v>
      </c>
      <c r="J900" t="str">
        <f>TEXT(calls[[#This Row],[Date of Call]],"DDDD")</f>
        <v>Monday</v>
      </c>
      <c r="K900" t="str">
        <f>_xlfn.IFS(calls[[#This Row],[Duration]]&lt;=10,"Under 10 mins",calls[[#This Row],[Duration]]&lt;=30,"10 to 30 ",calls[[#This Row],[Duration]]&lt;=60,"30 to 60 mins",calls[[#This Row],[Duration]]&lt;=120,"1 to 2 hours",TRUE,"More than 2 hours")</f>
        <v>30 to 60 mins</v>
      </c>
      <c r="L900">
        <f>ROUND(calls[[#This Row],[Satisfaction Rating]],0)</f>
        <v>5</v>
      </c>
    </row>
    <row r="901" spans="2:12" x14ac:dyDescent="0.35">
      <c r="B901" s="24" t="s">
        <v>923</v>
      </c>
      <c r="C901" s="4" t="s">
        <v>21</v>
      </c>
      <c r="D901" s="4">
        <v>105</v>
      </c>
      <c r="E901" s="5" t="s">
        <v>13</v>
      </c>
      <c r="F901" s="10">
        <v>45237</v>
      </c>
      <c r="G901" s="4">
        <v>112</v>
      </c>
      <c r="H901" s="25">
        <v>3.2</v>
      </c>
      <c r="I901">
        <f>IF(MONTH(calls[[#This Row],[Date of Call]])&lt;=6,YEAR(calls[[#This Row],[Date of Call]]),YEAR(calls[[#This Row],[Date of Call]])+1)</f>
        <v>2024</v>
      </c>
      <c r="J901" t="str">
        <f>TEXT(calls[[#This Row],[Date of Call]],"DDDD")</f>
        <v>Tuesday</v>
      </c>
      <c r="K901" t="str">
        <f>_xlfn.IFS(calls[[#This Row],[Duration]]&lt;=10,"Under 10 mins",calls[[#This Row],[Duration]]&lt;=30,"10 to 30 ",calls[[#This Row],[Duration]]&lt;=60,"30 to 60 mins",calls[[#This Row],[Duration]]&lt;=120,"1 to 2 hours",TRUE,"More than 2 hours")</f>
        <v>1 to 2 hours</v>
      </c>
      <c r="L901">
        <f>ROUND(calls[[#This Row],[Satisfaction Rating]],0)</f>
        <v>3</v>
      </c>
    </row>
    <row r="902" spans="2:12" x14ac:dyDescent="0.35">
      <c r="B902" s="24" t="s">
        <v>924</v>
      </c>
      <c r="C902" s="4" t="s">
        <v>23</v>
      </c>
      <c r="D902" s="4">
        <v>91</v>
      </c>
      <c r="E902" s="5" t="s">
        <v>6</v>
      </c>
      <c r="F902" s="10">
        <v>45237</v>
      </c>
      <c r="G902" s="4">
        <v>110</v>
      </c>
      <c r="H902" s="25">
        <v>3.7</v>
      </c>
      <c r="I902">
        <f>IF(MONTH(calls[[#This Row],[Date of Call]])&lt;=6,YEAR(calls[[#This Row],[Date of Call]]),YEAR(calls[[#This Row],[Date of Call]])+1)</f>
        <v>2024</v>
      </c>
      <c r="J902" t="str">
        <f>TEXT(calls[[#This Row],[Date of Call]],"DDDD")</f>
        <v>Tuesday</v>
      </c>
      <c r="K902" t="str">
        <f>_xlfn.IFS(calls[[#This Row],[Duration]]&lt;=10,"Under 10 mins",calls[[#This Row],[Duration]]&lt;=30,"10 to 30 ",calls[[#This Row],[Duration]]&lt;=60,"30 to 60 mins",calls[[#This Row],[Duration]]&lt;=120,"1 to 2 hours",TRUE,"More than 2 hours")</f>
        <v>1 to 2 hours</v>
      </c>
      <c r="L902">
        <f>ROUND(calls[[#This Row],[Satisfaction Rating]],0)</f>
        <v>4</v>
      </c>
    </row>
    <row r="903" spans="2:12" x14ac:dyDescent="0.35">
      <c r="B903" s="24" t="s">
        <v>925</v>
      </c>
      <c r="C903" s="4" t="s">
        <v>19</v>
      </c>
      <c r="D903" s="4">
        <v>74</v>
      </c>
      <c r="E903" s="5" t="s">
        <v>10</v>
      </c>
      <c r="F903" s="10">
        <v>45238</v>
      </c>
      <c r="G903" s="4">
        <v>160</v>
      </c>
      <c r="H903" s="25">
        <v>2.7</v>
      </c>
      <c r="I903">
        <f>IF(MONTH(calls[[#This Row],[Date of Call]])&lt;=6,YEAR(calls[[#This Row],[Date of Call]]),YEAR(calls[[#This Row],[Date of Call]])+1)</f>
        <v>2024</v>
      </c>
      <c r="J903" t="str">
        <f>TEXT(calls[[#This Row],[Date of Call]],"DDDD")</f>
        <v>Wednesday</v>
      </c>
      <c r="K903" t="str">
        <f>_xlfn.IFS(calls[[#This Row],[Duration]]&lt;=10,"Under 10 mins",calls[[#This Row],[Duration]]&lt;=30,"10 to 30 ",calls[[#This Row],[Duration]]&lt;=60,"30 to 60 mins",calls[[#This Row],[Duration]]&lt;=120,"1 to 2 hours",TRUE,"More than 2 hours")</f>
        <v>1 to 2 hours</v>
      </c>
      <c r="L903">
        <f>ROUND(calls[[#This Row],[Satisfaction Rating]],0)</f>
        <v>3</v>
      </c>
    </row>
    <row r="904" spans="2:12" x14ac:dyDescent="0.35">
      <c r="B904" s="24" t="s">
        <v>926</v>
      </c>
      <c r="C904" s="4" t="s">
        <v>19</v>
      </c>
      <c r="D904" s="4">
        <v>30</v>
      </c>
      <c r="E904" s="5" t="s">
        <v>6</v>
      </c>
      <c r="F904" s="10">
        <v>45238</v>
      </c>
      <c r="G904" s="4">
        <v>84</v>
      </c>
      <c r="H904" s="25">
        <v>4</v>
      </c>
      <c r="I904">
        <f>IF(MONTH(calls[[#This Row],[Date of Call]])&lt;=6,YEAR(calls[[#This Row],[Date of Call]]),YEAR(calls[[#This Row],[Date of Call]])+1)</f>
        <v>2024</v>
      </c>
      <c r="J904" t="str">
        <f>TEXT(calls[[#This Row],[Date of Call]],"DDDD")</f>
        <v>Wednesday</v>
      </c>
      <c r="K904" t="str">
        <f>_xlfn.IFS(calls[[#This Row],[Duration]]&lt;=10,"Under 10 mins",calls[[#This Row],[Duration]]&lt;=30,"10 to 30 ",calls[[#This Row],[Duration]]&lt;=60,"30 to 60 mins",calls[[#This Row],[Duration]]&lt;=120,"1 to 2 hours",TRUE,"More than 2 hours")</f>
        <v xml:space="preserve">10 to 30 </v>
      </c>
      <c r="L904">
        <f>ROUND(calls[[#This Row],[Satisfaction Rating]],0)</f>
        <v>4</v>
      </c>
    </row>
    <row r="905" spans="2:12" x14ac:dyDescent="0.35">
      <c r="B905" s="24" t="s">
        <v>927</v>
      </c>
      <c r="C905" s="4" t="s">
        <v>23</v>
      </c>
      <c r="D905" s="4">
        <v>56</v>
      </c>
      <c r="E905" s="5" t="s">
        <v>9</v>
      </c>
      <c r="F905" s="10">
        <v>45238</v>
      </c>
      <c r="G905" s="4">
        <v>124</v>
      </c>
      <c r="H905" s="25">
        <v>2.6</v>
      </c>
      <c r="I905">
        <f>IF(MONTH(calls[[#This Row],[Date of Call]])&lt;=6,YEAR(calls[[#This Row],[Date of Call]]),YEAR(calls[[#This Row],[Date of Call]])+1)</f>
        <v>2024</v>
      </c>
      <c r="J905" t="str">
        <f>TEXT(calls[[#This Row],[Date of Call]],"DDDD")</f>
        <v>Wednesday</v>
      </c>
      <c r="K905" t="str">
        <f>_xlfn.IFS(calls[[#This Row],[Duration]]&lt;=10,"Under 10 mins",calls[[#This Row],[Duration]]&lt;=30,"10 to 30 ",calls[[#This Row],[Duration]]&lt;=60,"30 to 60 mins",calls[[#This Row],[Duration]]&lt;=120,"1 to 2 hours",TRUE,"More than 2 hours")</f>
        <v>30 to 60 mins</v>
      </c>
      <c r="L905">
        <f>ROUND(calls[[#This Row],[Satisfaction Rating]],0)</f>
        <v>3</v>
      </c>
    </row>
    <row r="906" spans="2:12" x14ac:dyDescent="0.35">
      <c r="B906" s="24" t="s">
        <v>928</v>
      </c>
      <c r="C906" s="4" t="s">
        <v>19</v>
      </c>
      <c r="D906" s="4">
        <v>151</v>
      </c>
      <c r="E906" s="5" t="s">
        <v>11</v>
      </c>
      <c r="F906" s="10">
        <v>45238</v>
      </c>
      <c r="G906" s="4">
        <v>84</v>
      </c>
      <c r="H906" s="25">
        <v>4.5999999999999996</v>
      </c>
      <c r="I906">
        <f>IF(MONTH(calls[[#This Row],[Date of Call]])&lt;=6,YEAR(calls[[#This Row],[Date of Call]]),YEAR(calls[[#This Row],[Date of Call]])+1)</f>
        <v>2024</v>
      </c>
      <c r="J906" t="str">
        <f>TEXT(calls[[#This Row],[Date of Call]],"DDDD")</f>
        <v>Wednesday</v>
      </c>
      <c r="K906" t="str">
        <f>_xlfn.IFS(calls[[#This Row],[Duration]]&lt;=10,"Under 10 mins",calls[[#This Row],[Duration]]&lt;=30,"10 to 30 ",calls[[#This Row],[Duration]]&lt;=60,"30 to 60 mins",calls[[#This Row],[Duration]]&lt;=120,"1 to 2 hours",TRUE,"More than 2 hours")</f>
        <v>More than 2 hours</v>
      </c>
      <c r="L906">
        <f>ROUND(calls[[#This Row],[Satisfaction Rating]],0)</f>
        <v>5</v>
      </c>
    </row>
    <row r="907" spans="2:12" x14ac:dyDescent="0.35">
      <c r="B907" s="24" t="s">
        <v>929</v>
      </c>
      <c r="C907" s="4" t="s">
        <v>12</v>
      </c>
      <c r="D907" s="4">
        <v>108</v>
      </c>
      <c r="E907" s="5" t="s">
        <v>13</v>
      </c>
      <c r="F907" s="10">
        <v>45239</v>
      </c>
      <c r="G907" s="4">
        <v>130</v>
      </c>
      <c r="H907" s="25">
        <v>2.7</v>
      </c>
      <c r="I907">
        <f>IF(MONTH(calls[[#This Row],[Date of Call]])&lt;=6,YEAR(calls[[#This Row],[Date of Call]]),YEAR(calls[[#This Row],[Date of Call]])+1)</f>
        <v>2024</v>
      </c>
      <c r="J907" t="str">
        <f>TEXT(calls[[#This Row],[Date of Call]],"DDDD")</f>
        <v>Thursday</v>
      </c>
      <c r="K907" t="str">
        <f>_xlfn.IFS(calls[[#This Row],[Duration]]&lt;=10,"Under 10 mins",calls[[#This Row],[Duration]]&lt;=30,"10 to 30 ",calls[[#This Row],[Duration]]&lt;=60,"30 to 60 mins",calls[[#This Row],[Duration]]&lt;=120,"1 to 2 hours",TRUE,"More than 2 hours")</f>
        <v>1 to 2 hours</v>
      </c>
      <c r="L907">
        <f>ROUND(calls[[#This Row],[Satisfaction Rating]],0)</f>
        <v>3</v>
      </c>
    </row>
    <row r="908" spans="2:12" x14ac:dyDescent="0.35">
      <c r="B908" s="24" t="s">
        <v>930</v>
      </c>
      <c r="C908" s="4" t="s">
        <v>16</v>
      </c>
      <c r="D908" s="4">
        <v>124</v>
      </c>
      <c r="E908" s="5" t="s">
        <v>10</v>
      </c>
      <c r="F908" s="10">
        <v>45239</v>
      </c>
      <c r="G908" s="4">
        <v>215</v>
      </c>
      <c r="H908" s="25">
        <v>3.5</v>
      </c>
      <c r="I908">
        <f>IF(MONTH(calls[[#This Row],[Date of Call]])&lt;=6,YEAR(calls[[#This Row],[Date of Call]]),YEAR(calls[[#This Row],[Date of Call]])+1)</f>
        <v>2024</v>
      </c>
      <c r="J908" t="str">
        <f>TEXT(calls[[#This Row],[Date of Call]],"DDDD")</f>
        <v>Thursday</v>
      </c>
      <c r="K908" t="str">
        <f>_xlfn.IFS(calls[[#This Row],[Duration]]&lt;=10,"Under 10 mins",calls[[#This Row],[Duration]]&lt;=30,"10 to 30 ",calls[[#This Row],[Duration]]&lt;=60,"30 to 60 mins",calls[[#This Row],[Duration]]&lt;=120,"1 to 2 hours",TRUE,"More than 2 hours")</f>
        <v>More than 2 hours</v>
      </c>
      <c r="L908">
        <f>ROUND(calls[[#This Row],[Satisfaction Rating]],0)</f>
        <v>4</v>
      </c>
    </row>
    <row r="909" spans="2:12" x14ac:dyDescent="0.35">
      <c r="B909" s="24" t="s">
        <v>931</v>
      </c>
      <c r="C909" s="4" t="s">
        <v>21</v>
      </c>
      <c r="D909" s="4">
        <v>110</v>
      </c>
      <c r="E909" s="5" t="s">
        <v>9</v>
      </c>
      <c r="F909" s="10">
        <v>45240</v>
      </c>
      <c r="G909" s="4">
        <v>132</v>
      </c>
      <c r="H909" s="25">
        <v>3.6</v>
      </c>
      <c r="I909">
        <f>IF(MONTH(calls[[#This Row],[Date of Call]])&lt;=6,YEAR(calls[[#This Row],[Date of Call]]),YEAR(calls[[#This Row],[Date of Call]])+1)</f>
        <v>2024</v>
      </c>
      <c r="J909" t="str">
        <f>TEXT(calls[[#This Row],[Date of Call]],"DDDD")</f>
        <v>Friday</v>
      </c>
      <c r="K909" t="str">
        <f>_xlfn.IFS(calls[[#This Row],[Duration]]&lt;=10,"Under 10 mins",calls[[#This Row],[Duration]]&lt;=30,"10 to 30 ",calls[[#This Row],[Duration]]&lt;=60,"30 to 60 mins",calls[[#This Row],[Duration]]&lt;=120,"1 to 2 hours",TRUE,"More than 2 hours")</f>
        <v>1 to 2 hours</v>
      </c>
      <c r="L909">
        <f>ROUND(calls[[#This Row],[Satisfaction Rating]],0)</f>
        <v>4</v>
      </c>
    </row>
    <row r="910" spans="2:12" x14ac:dyDescent="0.35">
      <c r="B910" s="24" t="s">
        <v>932</v>
      </c>
      <c r="C910" s="4" t="s">
        <v>18</v>
      </c>
      <c r="D910" s="4">
        <v>89</v>
      </c>
      <c r="E910" s="5" t="s">
        <v>13</v>
      </c>
      <c r="F910" s="10">
        <v>45240</v>
      </c>
      <c r="G910" s="4">
        <v>88</v>
      </c>
      <c r="H910" s="25">
        <v>4.9000000000000004</v>
      </c>
      <c r="I910">
        <f>IF(MONTH(calls[[#This Row],[Date of Call]])&lt;=6,YEAR(calls[[#This Row],[Date of Call]]),YEAR(calls[[#This Row],[Date of Call]])+1)</f>
        <v>2024</v>
      </c>
      <c r="J910" t="str">
        <f>TEXT(calls[[#This Row],[Date of Call]],"DDDD")</f>
        <v>Friday</v>
      </c>
      <c r="K910" t="str">
        <f>_xlfn.IFS(calls[[#This Row],[Duration]]&lt;=10,"Under 10 mins",calls[[#This Row],[Duration]]&lt;=30,"10 to 30 ",calls[[#This Row],[Duration]]&lt;=60,"30 to 60 mins",calls[[#This Row],[Duration]]&lt;=120,"1 to 2 hours",TRUE,"More than 2 hours")</f>
        <v>1 to 2 hours</v>
      </c>
      <c r="L910">
        <f>ROUND(calls[[#This Row],[Satisfaction Rating]],0)</f>
        <v>5</v>
      </c>
    </row>
    <row r="911" spans="2:12" x14ac:dyDescent="0.35">
      <c r="B911" s="24" t="s">
        <v>933</v>
      </c>
      <c r="C911" s="4" t="s">
        <v>20</v>
      </c>
      <c r="D911" s="4">
        <v>95</v>
      </c>
      <c r="E911" s="5" t="s">
        <v>9</v>
      </c>
      <c r="F911" s="10">
        <v>45240</v>
      </c>
      <c r="G911" s="4">
        <v>140</v>
      </c>
      <c r="H911" s="25">
        <v>3.9</v>
      </c>
      <c r="I911">
        <f>IF(MONTH(calls[[#This Row],[Date of Call]])&lt;=6,YEAR(calls[[#This Row],[Date of Call]]),YEAR(calls[[#This Row],[Date of Call]])+1)</f>
        <v>2024</v>
      </c>
      <c r="J911" t="str">
        <f>TEXT(calls[[#This Row],[Date of Call]],"DDDD")</f>
        <v>Friday</v>
      </c>
      <c r="K911" t="str">
        <f>_xlfn.IFS(calls[[#This Row],[Duration]]&lt;=10,"Under 10 mins",calls[[#This Row],[Duration]]&lt;=30,"10 to 30 ",calls[[#This Row],[Duration]]&lt;=60,"30 to 60 mins",calls[[#This Row],[Duration]]&lt;=120,"1 to 2 hours",TRUE,"More than 2 hours")</f>
        <v>1 to 2 hours</v>
      </c>
      <c r="L911">
        <f>ROUND(calls[[#This Row],[Satisfaction Rating]],0)</f>
        <v>4</v>
      </c>
    </row>
    <row r="912" spans="2:12" x14ac:dyDescent="0.35">
      <c r="B912" s="24" t="s">
        <v>934</v>
      </c>
      <c r="C912" s="4" t="s">
        <v>19</v>
      </c>
      <c r="D912" s="4">
        <v>84</v>
      </c>
      <c r="E912" s="5" t="s">
        <v>13</v>
      </c>
      <c r="F912" s="10">
        <v>45241</v>
      </c>
      <c r="G912" s="4">
        <v>66</v>
      </c>
      <c r="H912" s="25">
        <v>4.7</v>
      </c>
      <c r="I912">
        <f>IF(MONTH(calls[[#This Row],[Date of Call]])&lt;=6,YEAR(calls[[#This Row],[Date of Call]]),YEAR(calls[[#This Row],[Date of Call]])+1)</f>
        <v>2024</v>
      </c>
      <c r="J912" t="str">
        <f>TEXT(calls[[#This Row],[Date of Call]],"DDDD")</f>
        <v>Saturday</v>
      </c>
      <c r="K912" t="str">
        <f>_xlfn.IFS(calls[[#This Row],[Duration]]&lt;=10,"Under 10 mins",calls[[#This Row],[Duration]]&lt;=30,"10 to 30 ",calls[[#This Row],[Duration]]&lt;=60,"30 to 60 mins",calls[[#This Row],[Duration]]&lt;=120,"1 to 2 hours",TRUE,"More than 2 hours")</f>
        <v>1 to 2 hours</v>
      </c>
      <c r="L912">
        <f>ROUND(calls[[#This Row],[Satisfaction Rating]],0)</f>
        <v>5</v>
      </c>
    </row>
    <row r="913" spans="2:12" x14ac:dyDescent="0.35">
      <c r="B913" s="24" t="s">
        <v>935</v>
      </c>
      <c r="C913" s="4" t="s">
        <v>24</v>
      </c>
      <c r="D913" s="4">
        <v>89</v>
      </c>
      <c r="E913" s="5" t="s">
        <v>10</v>
      </c>
      <c r="F913" s="10">
        <v>45241</v>
      </c>
      <c r="G913" s="4">
        <v>23</v>
      </c>
      <c r="H913" s="25">
        <v>4.5</v>
      </c>
      <c r="I913">
        <f>IF(MONTH(calls[[#This Row],[Date of Call]])&lt;=6,YEAR(calls[[#This Row],[Date of Call]]),YEAR(calls[[#This Row],[Date of Call]])+1)</f>
        <v>2024</v>
      </c>
      <c r="J913" t="str">
        <f>TEXT(calls[[#This Row],[Date of Call]],"DDDD")</f>
        <v>Saturday</v>
      </c>
      <c r="K913" t="str">
        <f>_xlfn.IFS(calls[[#This Row],[Duration]]&lt;=10,"Under 10 mins",calls[[#This Row],[Duration]]&lt;=30,"10 to 30 ",calls[[#This Row],[Duration]]&lt;=60,"30 to 60 mins",calls[[#This Row],[Duration]]&lt;=120,"1 to 2 hours",TRUE,"More than 2 hours")</f>
        <v>1 to 2 hours</v>
      </c>
      <c r="L913">
        <f>ROUND(calls[[#This Row],[Satisfaction Rating]],0)</f>
        <v>5</v>
      </c>
    </row>
    <row r="914" spans="2:12" x14ac:dyDescent="0.35">
      <c r="B914" s="24" t="s">
        <v>936</v>
      </c>
      <c r="C914" s="4" t="s">
        <v>18</v>
      </c>
      <c r="D914" s="4">
        <v>146</v>
      </c>
      <c r="E914" s="5" t="s">
        <v>10</v>
      </c>
      <c r="F914" s="10">
        <v>45242</v>
      </c>
      <c r="G914" s="4">
        <v>220</v>
      </c>
      <c r="H914" s="25">
        <v>4.5</v>
      </c>
      <c r="I914">
        <f>IF(MONTH(calls[[#This Row],[Date of Call]])&lt;=6,YEAR(calls[[#This Row],[Date of Call]]),YEAR(calls[[#This Row],[Date of Call]])+1)</f>
        <v>2024</v>
      </c>
      <c r="J914" t="str">
        <f>TEXT(calls[[#This Row],[Date of Call]],"DDDD")</f>
        <v>Sunday</v>
      </c>
      <c r="K914" t="str">
        <f>_xlfn.IFS(calls[[#This Row],[Duration]]&lt;=10,"Under 10 mins",calls[[#This Row],[Duration]]&lt;=30,"10 to 30 ",calls[[#This Row],[Duration]]&lt;=60,"30 to 60 mins",calls[[#This Row],[Duration]]&lt;=120,"1 to 2 hours",TRUE,"More than 2 hours")</f>
        <v>More than 2 hours</v>
      </c>
      <c r="L914">
        <f>ROUND(calls[[#This Row],[Satisfaction Rating]],0)</f>
        <v>5</v>
      </c>
    </row>
    <row r="915" spans="2:12" x14ac:dyDescent="0.35">
      <c r="B915" s="24" t="s">
        <v>937</v>
      </c>
      <c r="C915" s="4" t="s">
        <v>14</v>
      </c>
      <c r="D915" s="4">
        <v>62</v>
      </c>
      <c r="E915" s="5" t="s">
        <v>6</v>
      </c>
      <c r="F915" s="10">
        <v>45243</v>
      </c>
      <c r="G915" s="4">
        <v>175</v>
      </c>
      <c r="H915" s="25">
        <v>4.4000000000000004</v>
      </c>
      <c r="I915">
        <f>IF(MONTH(calls[[#This Row],[Date of Call]])&lt;=6,YEAR(calls[[#This Row],[Date of Call]]),YEAR(calls[[#This Row],[Date of Call]])+1)</f>
        <v>2024</v>
      </c>
      <c r="J915" t="str">
        <f>TEXT(calls[[#This Row],[Date of Call]],"DDDD")</f>
        <v>Monday</v>
      </c>
      <c r="K915" t="str">
        <f>_xlfn.IFS(calls[[#This Row],[Duration]]&lt;=10,"Under 10 mins",calls[[#This Row],[Duration]]&lt;=30,"10 to 30 ",calls[[#This Row],[Duration]]&lt;=60,"30 to 60 mins",calls[[#This Row],[Duration]]&lt;=120,"1 to 2 hours",TRUE,"More than 2 hours")</f>
        <v>1 to 2 hours</v>
      </c>
      <c r="L915">
        <f>ROUND(calls[[#This Row],[Satisfaction Rating]],0)</f>
        <v>4</v>
      </c>
    </row>
    <row r="916" spans="2:12" x14ac:dyDescent="0.35">
      <c r="B916" s="24" t="s">
        <v>938</v>
      </c>
      <c r="C916" s="4" t="s">
        <v>17</v>
      </c>
      <c r="D916" s="4">
        <v>82</v>
      </c>
      <c r="E916" s="5" t="s">
        <v>10</v>
      </c>
      <c r="F916" s="10">
        <v>45243</v>
      </c>
      <c r="G916" s="4">
        <v>172</v>
      </c>
      <c r="H916" s="25">
        <v>4.0999999999999996</v>
      </c>
      <c r="I916">
        <f>IF(MONTH(calls[[#This Row],[Date of Call]])&lt;=6,YEAR(calls[[#This Row],[Date of Call]]),YEAR(calls[[#This Row],[Date of Call]])+1)</f>
        <v>2024</v>
      </c>
      <c r="J916" t="str">
        <f>TEXT(calls[[#This Row],[Date of Call]],"DDDD")</f>
        <v>Monday</v>
      </c>
      <c r="K916" t="str">
        <f>_xlfn.IFS(calls[[#This Row],[Duration]]&lt;=10,"Under 10 mins",calls[[#This Row],[Duration]]&lt;=30,"10 to 30 ",calls[[#This Row],[Duration]]&lt;=60,"30 to 60 mins",calls[[#This Row],[Duration]]&lt;=120,"1 to 2 hours",TRUE,"More than 2 hours")</f>
        <v>1 to 2 hours</v>
      </c>
      <c r="L916">
        <f>ROUND(calls[[#This Row],[Satisfaction Rating]],0)</f>
        <v>4</v>
      </c>
    </row>
    <row r="917" spans="2:12" x14ac:dyDescent="0.35">
      <c r="B917" s="24" t="s">
        <v>939</v>
      </c>
      <c r="C917" s="4" t="s">
        <v>22</v>
      </c>
      <c r="D917" s="4">
        <v>91</v>
      </c>
      <c r="E917" s="5" t="s">
        <v>11</v>
      </c>
      <c r="F917" s="10">
        <v>45243</v>
      </c>
      <c r="G917" s="4">
        <v>108</v>
      </c>
      <c r="H917" s="25">
        <v>3.8</v>
      </c>
      <c r="I917">
        <f>IF(MONTH(calls[[#This Row],[Date of Call]])&lt;=6,YEAR(calls[[#This Row],[Date of Call]]),YEAR(calls[[#This Row],[Date of Call]])+1)</f>
        <v>2024</v>
      </c>
      <c r="J917" t="str">
        <f>TEXT(calls[[#This Row],[Date of Call]],"DDDD")</f>
        <v>Monday</v>
      </c>
      <c r="K917" t="str">
        <f>_xlfn.IFS(calls[[#This Row],[Duration]]&lt;=10,"Under 10 mins",calls[[#This Row],[Duration]]&lt;=30,"10 to 30 ",calls[[#This Row],[Duration]]&lt;=60,"30 to 60 mins",calls[[#This Row],[Duration]]&lt;=120,"1 to 2 hours",TRUE,"More than 2 hours")</f>
        <v>1 to 2 hours</v>
      </c>
      <c r="L917">
        <f>ROUND(calls[[#This Row],[Satisfaction Rating]],0)</f>
        <v>4</v>
      </c>
    </row>
    <row r="918" spans="2:12" x14ac:dyDescent="0.35">
      <c r="B918" s="24" t="s">
        <v>940</v>
      </c>
      <c r="C918" s="4" t="s">
        <v>24</v>
      </c>
      <c r="D918" s="4">
        <v>39</v>
      </c>
      <c r="E918" s="5" t="s">
        <v>10</v>
      </c>
      <c r="F918" s="10">
        <v>45244</v>
      </c>
      <c r="G918" s="4">
        <v>43</v>
      </c>
      <c r="H918" s="25">
        <v>4.2</v>
      </c>
      <c r="I918">
        <f>IF(MONTH(calls[[#This Row],[Date of Call]])&lt;=6,YEAR(calls[[#This Row],[Date of Call]]),YEAR(calls[[#This Row],[Date of Call]])+1)</f>
        <v>2024</v>
      </c>
      <c r="J918" t="str">
        <f>TEXT(calls[[#This Row],[Date of Call]],"DDDD")</f>
        <v>Tuesday</v>
      </c>
      <c r="K918" t="str">
        <f>_xlfn.IFS(calls[[#This Row],[Duration]]&lt;=10,"Under 10 mins",calls[[#This Row],[Duration]]&lt;=30,"10 to 30 ",calls[[#This Row],[Duration]]&lt;=60,"30 to 60 mins",calls[[#This Row],[Duration]]&lt;=120,"1 to 2 hours",TRUE,"More than 2 hours")</f>
        <v>30 to 60 mins</v>
      </c>
      <c r="L918">
        <f>ROUND(calls[[#This Row],[Satisfaction Rating]],0)</f>
        <v>4</v>
      </c>
    </row>
    <row r="919" spans="2:12" x14ac:dyDescent="0.35">
      <c r="B919" s="24" t="s">
        <v>941</v>
      </c>
      <c r="C919" s="4" t="s">
        <v>18</v>
      </c>
      <c r="D919" s="4">
        <v>149</v>
      </c>
      <c r="E919" s="5" t="s">
        <v>9</v>
      </c>
      <c r="F919" s="10">
        <v>45244</v>
      </c>
      <c r="G919" s="4">
        <v>44</v>
      </c>
      <c r="H919" s="25">
        <v>2.2000000000000002</v>
      </c>
      <c r="I919">
        <f>IF(MONTH(calls[[#This Row],[Date of Call]])&lt;=6,YEAR(calls[[#This Row],[Date of Call]]),YEAR(calls[[#This Row],[Date of Call]])+1)</f>
        <v>2024</v>
      </c>
      <c r="J919" t="str">
        <f>TEXT(calls[[#This Row],[Date of Call]],"DDDD")</f>
        <v>Tuesday</v>
      </c>
      <c r="K919" t="str">
        <f>_xlfn.IFS(calls[[#This Row],[Duration]]&lt;=10,"Under 10 mins",calls[[#This Row],[Duration]]&lt;=30,"10 to 30 ",calls[[#This Row],[Duration]]&lt;=60,"30 to 60 mins",calls[[#This Row],[Duration]]&lt;=120,"1 to 2 hours",TRUE,"More than 2 hours")</f>
        <v>More than 2 hours</v>
      </c>
      <c r="L919">
        <f>ROUND(calls[[#This Row],[Satisfaction Rating]],0)</f>
        <v>2</v>
      </c>
    </row>
    <row r="920" spans="2:12" x14ac:dyDescent="0.35">
      <c r="B920" s="24" t="s">
        <v>942</v>
      </c>
      <c r="C920" s="4" t="s">
        <v>17</v>
      </c>
      <c r="D920" s="4">
        <v>138</v>
      </c>
      <c r="E920" s="5" t="s">
        <v>6</v>
      </c>
      <c r="F920" s="10">
        <v>45244</v>
      </c>
      <c r="G920" s="4">
        <v>105</v>
      </c>
      <c r="H920" s="25">
        <v>3.9</v>
      </c>
      <c r="I920">
        <f>IF(MONTH(calls[[#This Row],[Date of Call]])&lt;=6,YEAR(calls[[#This Row],[Date of Call]]),YEAR(calls[[#This Row],[Date of Call]])+1)</f>
        <v>2024</v>
      </c>
      <c r="J920" t="str">
        <f>TEXT(calls[[#This Row],[Date of Call]],"DDDD")</f>
        <v>Tuesday</v>
      </c>
      <c r="K920" t="str">
        <f>_xlfn.IFS(calls[[#This Row],[Duration]]&lt;=10,"Under 10 mins",calls[[#This Row],[Duration]]&lt;=30,"10 to 30 ",calls[[#This Row],[Duration]]&lt;=60,"30 to 60 mins",calls[[#This Row],[Duration]]&lt;=120,"1 to 2 hours",TRUE,"More than 2 hours")</f>
        <v>More than 2 hours</v>
      </c>
      <c r="L920">
        <f>ROUND(calls[[#This Row],[Satisfaction Rating]],0)</f>
        <v>4</v>
      </c>
    </row>
    <row r="921" spans="2:12" x14ac:dyDescent="0.35">
      <c r="B921" s="24" t="s">
        <v>943</v>
      </c>
      <c r="C921" s="4" t="s">
        <v>14</v>
      </c>
      <c r="D921" s="4">
        <v>113</v>
      </c>
      <c r="E921" s="5" t="s">
        <v>9</v>
      </c>
      <c r="F921" s="10">
        <v>45245</v>
      </c>
      <c r="G921" s="4">
        <v>34</v>
      </c>
      <c r="H921" s="25">
        <v>3.9</v>
      </c>
      <c r="I921">
        <f>IF(MONTH(calls[[#This Row],[Date of Call]])&lt;=6,YEAR(calls[[#This Row],[Date of Call]]),YEAR(calls[[#This Row],[Date of Call]])+1)</f>
        <v>2024</v>
      </c>
      <c r="J921" t="str">
        <f>TEXT(calls[[#This Row],[Date of Call]],"DDDD")</f>
        <v>Wednesday</v>
      </c>
      <c r="K921" t="str">
        <f>_xlfn.IFS(calls[[#This Row],[Duration]]&lt;=10,"Under 10 mins",calls[[#This Row],[Duration]]&lt;=30,"10 to 30 ",calls[[#This Row],[Duration]]&lt;=60,"30 to 60 mins",calls[[#This Row],[Duration]]&lt;=120,"1 to 2 hours",TRUE,"More than 2 hours")</f>
        <v>1 to 2 hours</v>
      </c>
      <c r="L921">
        <f>ROUND(calls[[#This Row],[Satisfaction Rating]],0)</f>
        <v>4</v>
      </c>
    </row>
    <row r="922" spans="2:12" x14ac:dyDescent="0.35">
      <c r="B922" s="24" t="s">
        <v>944</v>
      </c>
      <c r="C922" s="4" t="s">
        <v>8</v>
      </c>
      <c r="D922" s="4">
        <v>88</v>
      </c>
      <c r="E922" s="5" t="s">
        <v>10</v>
      </c>
      <c r="F922" s="10">
        <v>45245</v>
      </c>
      <c r="G922" s="4">
        <v>220</v>
      </c>
      <c r="H922" s="25">
        <v>4.0999999999999996</v>
      </c>
      <c r="I922">
        <f>IF(MONTH(calls[[#This Row],[Date of Call]])&lt;=6,YEAR(calls[[#This Row],[Date of Call]]),YEAR(calls[[#This Row],[Date of Call]])+1)</f>
        <v>2024</v>
      </c>
      <c r="J922" t="str">
        <f>TEXT(calls[[#This Row],[Date of Call]],"DDDD")</f>
        <v>Wednesday</v>
      </c>
      <c r="K922" t="str">
        <f>_xlfn.IFS(calls[[#This Row],[Duration]]&lt;=10,"Under 10 mins",calls[[#This Row],[Duration]]&lt;=30,"10 to 30 ",calls[[#This Row],[Duration]]&lt;=60,"30 to 60 mins",calls[[#This Row],[Duration]]&lt;=120,"1 to 2 hours",TRUE,"More than 2 hours")</f>
        <v>1 to 2 hours</v>
      </c>
      <c r="L922">
        <f>ROUND(calls[[#This Row],[Satisfaction Rating]],0)</f>
        <v>4</v>
      </c>
    </row>
    <row r="923" spans="2:12" x14ac:dyDescent="0.35">
      <c r="B923" s="24" t="s">
        <v>945</v>
      </c>
      <c r="C923" s="4" t="s">
        <v>20</v>
      </c>
      <c r="D923" s="4">
        <v>64</v>
      </c>
      <c r="E923" s="5" t="s">
        <v>6</v>
      </c>
      <c r="F923" s="10">
        <v>45245</v>
      </c>
      <c r="G923" s="4">
        <v>225</v>
      </c>
      <c r="H923" s="25">
        <v>4.5999999999999996</v>
      </c>
      <c r="I923">
        <f>IF(MONTH(calls[[#This Row],[Date of Call]])&lt;=6,YEAR(calls[[#This Row],[Date of Call]]),YEAR(calls[[#This Row],[Date of Call]])+1)</f>
        <v>2024</v>
      </c>
      <c r="J923" t="str">
        <f>TEXT(calls[[#This Row],[Date of Call]],"DDDD")</f>
        <v>Wednesday</v>
      </c>
      <c r="K923" t="str">
        <f>_xlfn.IFS(calls[[#This Row],[Duration]]&lt;=10,"Under 10 mins",calls[[#This Row],[Duration]]&lt;=30,"10 to 30 ",calls[[#This Row],[Duration]]&lt;=60,"30 to 60 mins",calls[[#This Row],[Duration]]&lt;=120,"1 to 2 hours",TRUE,"More than 2 hours")</f>
        <v>1 to 2 hours</v>
      </c>
      <c r="L923">
        <f>ROUND(calls[[#This Row],[Satisfaction Rating]],0)</f>
        <v>5</v>
      </c>
    </row>
    <row r="924" spans="2:12" x14ac:dyDescent="0.35">
      <c r="B924" s="24" t="s">
        <v>946</v>
      </c>
      <c r="C924" s="4" t="s">
        <v>23</v>
      </c>
      <c r="D924" s="4">
        <v>53</v>
      </c>
      <c r="E924" s="5" t="s">
        <v>6</v>
      </c>
      <c r="F924" s="10">
        <v>45246</v>
      </c>
      <c r="G924" s="4">
        <v>37</v>
      </c>
      <c r="H924" s="25">
        <v>4.0999999999999996</v>
      </c>
      <c r="I924">
        <f>IF(MONTH(calls[[#This Row],[Date of Call]])&lt;=6,YEAR(calls[[#This Row],[Date of Call]]),YEAR(calls[[#This Row],[Date of Call]])+1)</f>
        <v>2024</v>
      </c>
      <c r="J924" t="str">
        <f>TEXT(calls[[#This Row],[Date of Call]],"DDDD")</f>
        <v>Thursday</v>
      </c>
      <c r="K924" t="str">
        <f>_xlfn.IFS(calls[[#This Row],[Duration]]&lt;=10,"Under 10 mins",calls[[#This Row],[Duration]]&lt;=30,"10 to 30 ",calls[[#This Row],[Duration]]&lt;=60,"30 to 60 mins",calls[[#This Row],[Duration]]&lt;=120,"1 to 2 hours",TRUE,"More than 2 hours")</f>
        <v>30 to 60 mins</v>
      </c>
      <c r="L924">
        <f>ROUND(calls[[#This Row],[Satisfaction Rating]],0)</f>
        <v>4</v>
      </c>
    </row>
    <row r="925" spans="2:12" x14ac:dyDescent="0.35">
      <c r="B925" s="24" t="s">
        <v>947</v>
      </c>
      <c r="C925" s="4" t="s">
        <v>16</v>
      </c>
      <c r="D925" s="4">
        <v>63</v>
      </c>
      <c r="E925" s="5" t="s">
        <v>9</v>
      </c>
      <c r="F925" s="10">
        <v>45246</v>
      </c>
      <c r="G925" s="4">
        <v>44</v>
      </c>
      <c r="H925" s="25">
        <v>5</v>
      </c>
      <c r="I925">
        <f>IF(MONTH(calls[[#This Row],[Date of Call]])&lt;=6,YEAR(calls[[#This Row],[Date of Call]]),YEAR(calls[[#This Row],[Date of Call]])+1)</f>
        <v>2024</v>
      </c>
      <c r="J925" t="str">
        <f>TEXT(calls[[#This Row],[Date of Call]],"DDDD")</f>
        <v>Thursday</v>
      </c>
      <c r="K925" t="str">
        <f>_xlfn.IFS(calls[[#This Row],[Duration]]&lt;=10,"Under 10 mins",calls[[#This Row],[Duration]]&lt;=30,"10 to 30 ",calls[[#This Row],[Duration]]&lt;=60,"30 to 60 mins",calls[[#This Row],[Duration]]&lt;=120,"1 to 2 hours",TRUE,"More than 2 hours")</f>
        <v>1 to 2 hours</v>
      </c>
      <c r="L925">
        <f>ROUND(calls[[#This Row],[Satisfaction Rating]],0)</f>
        <v>5</v>
      </c>
    </row>
    <row r="926" spans="2:12" x14ac:dyDescent="0.35">
      <c r="B926" s="24" t="s">
        <v>948</v>
      </c>
      <c r="C926" s="4" t="s">
        <v>15</v>
      </c>
      <c r="D926" s="4">
        <v>54</v>
      </c>
      <c r="E926" s="5" t="s">
        <v>9</v>
      </c>
      <c r="F926" s="10">
        <v>45247</v>
      </c>
      <c r="G926" s="4">
        <v>35</v>
      </c>
      <c r="H926" s="25">
        <v>2.8</v>
      </c>
      <c r="I926">
        <f>IF(MONTH(calls[[#This Row],[Date of Call]])&lt;=6,YEAR(calls[[#This Row],[Date of Call]]),YEAR(calls[[#This Row],[Date of Call]])+1)</f>
        <v>2024</v>
      </c>
      <c r="J926" t="str">
        <f>TEXT(calls[[#This Row],[Date of Call]],"DDDD")</f>
        <v>Friday</v>
      </c>
      <c r="K926" t="str">
        <f>_xlfn.IFS(calls[[#This Row],[Duration]]&lt;=10,"Under 10 mins",calls[[#This Row],[Duration]]&lt;=30,"10 to 30 ",calls[[#This Row],[Duration]]&lt;=60,"30 to 60 mins",calls[[#This Row],[Duration]]&lt;=120,"1 to 2 hours",TRUE,"More than 2 hours")</f>
        <v>30 to 60 mins</v>
      </c>
      <c r="L926">
        <f>ROUND(calls[[#This Row],[Satisfaction Rating]],0)</f>
        <v>3</v>
      </c>
    </row>
    <row r="927" spans="2:12" x14ac:dyDescent="0.35">
      <c r="B927" s="24" t="s">
        <v>949</v>
      </c>
      <c r="C927" s="4" t="s">
        <v>16</v>
      </c>
      <c r="D927" s="4">
        <v>54</v>
      </c>
      <c r="E927" s="5" t="s">
        <v>10</v>
      </c>
      <c r="F927" s="10">
        <v>45247</v>
      </c>
      <c r="G927" s="4">
        <v>145</v>
      </c>
      <c r="H927" s="25">
        <v>2.7</v>
      </c>
      <c r="I927">
        <f>IF(MONTH(calls[[#This Row],[Date of Call]])&lt;=6,YEAR(calls[[#This Row],[Date of Call]]),YEAR(calls[[#This Row],[Date of Call]])+1)</f>
        <v>2024</v>
      </c>
      <c r="J927" t="str">
        <f>TEXT(calls[[#This Row],[Date of Call]],"DDDD")</f>
        <v>Friday</v>
      </c>
      <c r="K927" t="str">
        <f>_xlfn.IFS(calls[[#This Row],[Duration]]&lt;=10,"Under 10 mins",calls[[#This Row],[Duration]]&lt;=30,"10 to 30 ",calls[[#This Row],[Duration]]&lt;=60,"30 to 60 mins",calls[[#This Row],[Duration]]&lt;=120,"1 to 2 hours",TRUE,"More than 2 hours")</f>
        <v>30 to 60 mins</v>
      </c>
      <c r="L927">
        <f>ROUND(calls[[#This Row],[Satisfaction Rating]],0)</f>
        <v>3</v>
      </c>
    </row>
    <row r="928" spans="2:12" x14ac:dyDescent="0.35">
      <c r="B928" s="24" t="s">
        <v>950</v>
      </c>
      <c r="C928" s="4" t="s">
        <v>18</v>
      </c>
      <c r="D928" s="4">
        <v>71</v>
      </c>
      <c r="E928" s="5" t="s">
        <v>6</v>
      </c>
      <c r="F928" s="10">
        <v>45247</v>
      </c>
      <c r="G928" s="4">
        <v>64</v>
      </c>
      <c r="H928" s="25">
        <v>3.9</v>
      </c>
      <c r="I928">
        <f>IF(MONTH(calls[[#This Row],[Date of Call]])&lt;=6,YEAR(calls[[#This Row],[Date of Call]]),YEAR(calls[[#This Row],[Date of Call]])+1)</f>
        <v>2024</v>
      </c>
      <c r="J928" t="str">
        <f>TEXT(calls[[#This Row],[Date of Call]],"DDDD")</f>
        <v>Friday</v>
      </c>
      <c r="K928" t="str">
        <f>_xlfn.IFS(calls[[#This Row],[Duration]]&lt;=10,"Under 10 mins",calls[[#This Row],[Duration]]&lt;=30,"10 to 30 ",calls[[#This Row],[Duration]]&lt;=60,"30 to 60 mins",calls[[#This Row],[Duration]]&lt;=120,"1 to 2 hours",TRUE,"More than 2 hours")</f>
        <v>1 to 2 hours</v>
      </c>
      <c r="L928">
        <f>ROUND(calls[[#This Row],[Satisfaction Rating]],0)</f>
        <v>4</v>
      </c>
    </row>
    <row r="929" spans="2:12" x14ac:dyDescent="0.35">
      <c r="B929" s="24" t="s">
        <v>951</v>
      </c>
      <c r="C929" s="4" t="s">
        <v>16</v>
      </c>
      <c r="D929" s="4">
        <v>93</v>
      </c>
      <c r="E929" s="5" t="s">
        <v>10</v>
      </c>
      <c r="F929" s="10">
        <v>45248</v>
      </c>
      <c r="G929" s="4">
        <v>185</v>
      </c>
      <c r="H929" s="25">
        <v>4.3</v>
      </c>
      <c r="I929">
        <f>IF(MONTH(calls[[#This Row],[Date of Call]])&lt;=6,YEAR(calls[[#This Row],[Date of Call]]),YEAR(calls[[#This Row],[Date of Call]])+1)</f>
        <v>2024</v>
      </c>
      <c r="J929" t="str">
        <f>TEXT(calls[[#This Row],[Date of Call]],"DDDD")</f>
        <v>Saturday</v>
      </c>
      <c r="K929" t="str">
        <f>_xlfn.IFS(calls[[#This Row],[Duration]]&lt;=10,"Under 10 mins",calls[[#This Row],[Duration]]&lt;=30,"10 to 30 ",calls[[#This Row],[Duration]]&lt;=60,"30 to 60 mins",calls[[#This Row],[Duration]]&lt;=120,"1 to 2 hours",TRUE,"More than 2 hours")</f>
        <v>1 to 2 hours</v>
      </c>
      <c r="L929">
        <f>ROUND(calls[[#This Row],[Satisfaction Rating]],0)</f>
        <v>4</v>
      </c>
    </row>
    <row r="930" spans="2:12" x14ac:dyDescent="0.35">
      <c r="B930" s="24" t="s">
        <v>952</v>
      </c>
      <c r="C930" s="4" t="s">
        <v>21</v>
      </c>
      <c r="D930" s="4">
        <v>96</v>
      </c>
      <c r="E930" s="5" t="s">
        <v>9</v>
      </c>
      <c r="F930" s="10">
        <v>45248</v>
      </c>
      <c r="G930" s="4">
        <v>215</v>
      </c>
      <c r="H930" s="25">
        <v>2.5</v>
      </c>
      <c r="I930">
        <f>IF(MONTH(calls[[#This Row],[Date of Call]])&lt;=6,YEAR(calls[[#This Row],[Date of Call]]),YEAR(calls[[#This Row],[Date of Call]])+1)</f>
        <v>2024</v>
      </c>
      <c r="J930" t="str">
        <f>TEXT(calls[[#This Row],[Date of Call]],"DDDD")</f>
        <v>Saturday</v>
      </c>
      <c r="K930" t="str">
        <f>_xlfn.IFS(calls[[#This Row],[Duration]]&lt;=10,"Under 10 mins",calls[[#This Row],[Duration]]&lt;=30,"10 to 30 ",calls[[#This Row],[Duration]]&lt;=60,"30 to 60 mins",calls[[#This Row],[Duration]]&lt;=120,"1 to 2 hours",TRUE,"More than 2 hours")</f>
        <v>1 to 2 hours</v>
      </c>
      <c r="L930">
        <f>ROUND(calls[[#This Row],[Satisfaction Rating]],0)</f>
        <v>3</v>
      </c>
    </row>
    <row r="931" spans="2:12" x14ac:dyDescent="0.35">
      <c r="B931" s="24" t="s">
        <v>953</v>
      </c>
      <c r="C931" s="4" t="s">
        <v>24</v>
      </c>
      <c r="D931" s="4">
        <v>31</v>
      </c>
      <c r="E931" s="5" t="s">
        <v>11</v>
      </c>
      <c r="F931" s="10">
        <v>45248</v>
      </c>
      <c r="G931" s="4">
        <v>88</v>
      </c>
      <c r="H931" s="25">
        <v>3.4</v>
      </c>
      <c r="I931">
        <f>IF(MONTH(calls[[#This Row],[Date of Call]])&lt;=6,YEAR(calls[[#This Row],[Date of Call]]),YEAR(calls[[#This Row],[Date of Call]])+1)</f>
        <v>2024</v>
      </c>
      <c r="J931" t="str">
        <f>TEXT(calls[[#This Row],[Date of Call]],"DDDD")</f>
        <v>Saturday</v>
      </c>
      <c r="K931" t="str">
        <f>_xlfn.IFS(calls[[#This Row],[Duration]]&lt;=10,"Under 10 mins",calls[[#This Row],[Duration]]&lt;=30,"10 to 30 ",calls[[#This Row],[Duration]]&lt;=60,"30 to 60 mins",calls[[#This Row],[Duration]]&lt;=120,"1 to 2 hours",TRUE,"More than 2 hours")</f>
        <v>30 to 60 mins</v>
      </c>
      <c r="L931">
        <f>ROUND(calls[[#This Row],[Satisfaction Rating]],0)</f>
        <v>3</v>
      </c>
    </row>
    <row r="932" spans="2:12" x14ac:dyDescent="0.35">
      <c r="B932" s="24" t="s">
        <v>954</v>
      </c>
      <c r="C932" s="4" t="s">
        <v>16</v>
      </c>
      <c r="D932" s="4">
        <v>107</v>
      </c>
      <c r="E932" s="5" t="s">
        <v>6</v>
      </c>
      <c r="F932" s="10">
        <v>45248</v>
      </c>
      <c r="G932" s="4">
        <v>23</v>
      </c>
      <c r="H932" s="25">
        <v>3.4</v>
      </c>
      <c r="I932">
        <f>IF(MONTH(calls[[#This Row],[Date of Call]])&lt;=6,YEAR(calls[[#This Row],[Date of Call]]),YEAR(calls[[#This Row],[Date of Call]])+1)</f>
        <v>2024</v>
      </c>
      <c r="J932" t="str">
        <f>TEXT(calls[[#This Row],[Date of Call]],"DDDD")</f>
        <v>Saturday</v>
      </c>
      <c r="K932" t="str">
        <f>_xlfn.IFS(calls[[#This Row],[Duration]]&lt;=10,"Under 10 mins",calls[[#This Row],[Duration]]&lt;=30,"10 to 30 ",calls[[#This Row],[Duration]]&lt;=60,"30 to 60 mins",calls[[#This Row],[Duration]]&lt;=120,"1 to 2 hours",TRUE,"More than 2 hours")</f>
        <v>1 to 2 hours</v>
      </c>
      <c r="L932">
        <f>ROUND(calls[[#This Row],[Satisfaction Rating]],0)</f>
        <v>3</v>
      </c>
    </row>
    <row r="933" spans="2:12" x14ac:dyDescent="0.35">
      <c r="B933" s="24" t="s">
        <v>955</v>
      </c>
      <c r="C933" s="4" t="s">
        <v>23</v>
      </c>
      <c r="D933" s="4">
        <v>50</v>
      </c>
      <c r="E933" s="5" t="s">
        <v>11</v>
      </c>
      <c r="F933" s="10">
        <v>45249</v>
      </c>
      <c r="G933" s="4">
        <v>180</v>
      </c>
      <c r="H933" s="25">
        <v>1.8</v>
      </c>
      <c r="I933">
        <f>IF(MONTH(calls[[#This Row],[Date of Call]])&lt;=6,YEAR(calls[[#This Row],[Date of Call]]),YEAR(calls[[#This Row],[Date of Call]])+1)</f>
        <v>2024</v>
      </c>
      <c r="J933" t="str">
        <f>TEXT(calls[[#This Row],[Date of Call]],"DDDD")</f>
        <v>Sunday</v>
      </c>
      <c r="K933" t="str">
        <f>_xlfn.IFS(calls[[#This Row],[Duration]]&lt;=10,"Under 10 mins",calls[[#This Row],[Duration]]&lt;=30,"10 to 30 ",calls[[#This Row],[Duration]]&lt;=60,"30 to 60 mins",calls[[#This Row],[Duration]]&lt;=120,"1 to 2 hours",TRUE,"More than 2 hours")</f>
        <v>30 to 60 mins</v>
      </c>
      <c r="L933">
        <f>ROUND(calls[[#This Row],[Satisfaction Rating]],0)</f>
        <v>2</v>
      </c>
    </row>
    <row r="934" spans="2:12" x14ac:dyDescent="0.35">
      <c r="B934" s="24" t="s">
        <v>956</v>
      </c>
      <c r="C934" s="4" t="s">
        <v>17</v>
      </c>
      <c r="D934" s="4">
        <v>69</v>
      </c>
      <c r="E934" s="5" t="s">
        <v>6</v>
      </c>
      <c r="F934" s="10">
        <v>45250</v>
      </c>
      <c r="G934" s="4">
        <v>225</v>
      </c>
      <c r="H934" s="25">
        <v>3.7</v>
      </c>
      <c r="I934">
        <f>IF(MONTH(calls[[#This Row],[Date of Call]])&lt;=6,YEAR(calls[[#This Row],[Date of Call]]),YEAR(calls[[#This Row],[Date of Call]])+1)</f>
        <v>2024</v>
      </c>
      <c r="J934" t="str">
        <f>TEXT(calls[[#This Row],[Date of Call]],"DDDD")</f>
        <v>Monday</v>
      </c>
      <c r="K934" t="str">
        <f>_xlfn.IFS(calls[[#This Row],[Duration]]&lt;=10,"Under 10 mins",calls[[#This Row],[Duration]]&lt;=30,"10 to 30 ",calls[[#This Row],[Duration]]&lt;=60,"30 to 60 mins",calls[[#This Row],[Duration]]&lt;=120,"1 to 2 hours",TRUE,"More than 2 hours")</f>
        <v>1 to 2 hours</v>
      </c>
      <c r="L934">
        <f>ROUND(calls[[#This Row],[Satisfaction Rating]],0)</f>
        <v>4</v>
      </c>
    </row>
    <row r="935" spans="2:12" x14ac:dyDescent="0.35">
      <c r="B935" s="24" t="s">
        <v>957</v>
      </c>
      <c r="C935" s="4" t="s">
        <v>8</v>
      </c>
      <c r="D935" s="4">
        <v>26</v>
      </c>
      <c r="E935" s="5" t="s">
        <v>9</v>
      </c>
      <c r="F935" s="10">
        <v>45251</v>
      </c>
      <c r="G935" s="4">
        <v>74</v>
      </c>
      <c r="H935" s="25">
        <v>4.0999999999999996</v>
      </c>
      <c r="I935">
        <f>IF(MONTH(calls[[#This Row],[Date of Call]])&lt;=6,YEAR(calls[[#This Row],[Date of Call]]),YEAR(calls[[#This Row],[Date of Call]])+1)</f>
        <v>2024</v>
      </c>
      <c r="J935" t="str">
        <f>TEXT(calls[[#This Row],[Date of Call]],"DDDD")</f>
        <v>Tuesday</v>
      </c>
      <c r="K935" t="str">
        <f>_xlfn.IFS(calls[[#This Row],[Duration]]&lt;=10,"Under 10 mins",calls[[#This Row],[Duration]]&lt;=30,"10 to 30 ",calls[[#This Row],[Duration]]&lt;=60,"30 to 60 mins",calls[[#This Row],[Duration]]&lt;=120,"1 to 2 hours",TRUE,"More than 2 hours")</f>
        <v xml:space="preserve">10 to 30 </v>
      </c>
      <c r="L935">
        <f>ROUND(calls[[#This Row],[Satisfaction Rating]],0)</f>
        <v>4</v>
      </c>
    </row>
    <row r="936" spans="2:12" x14ac:dyDescent="0.35">
      <c r="B936" s="24" t="s">
        <v>958</v>
      </c>
      <c r="C936" s="4" t="s">
        <v>21</v>
      </c>
      <c r="D936" s="4">
        <v>158</v>
      </c>
      <c r="E936" s="5" t="s">
        <v>6</v>
      </c>
      <c r="F936" s="10">
        <v>45251</v>
      </c>
      <c r="G936" s="4">
        <v>36</v>
      </c>
      <c r="H936" s="25">
        <v>3</v>
      </c>
      <c r="I936">
        <f>IF(MONTH(calls[[#This Row],[Date of Call]])&lt;=6,YEAR(calls[[#This Row],[Date of Call]]),YEAR(calls[[#This Row],[Date of Call]])+1)</f>
        <v>2024</v>
      </c>
      <c r="J936" t="str">
        <f>TEXT(calls[[#This Row],[Date of Call]],"DDDD")</f>
        <v>Tuesday</v>
      </c>
      <c r="K936" t="str">
        <f>_xlfn.IFS(calls[[#This Row],[Duration]]&lt;=10,"Under 10 mins",calls[[#This Row],[Duration]]&lt;=30,"10 to 30 ",calls[[#This Row],[Duration]]&lt;=60,"30 to 60 mins",calls[[#This Row],[Duration]]&lt;=120,"1 to 2 hours",TRUE,"More than 2 hours")</f>
        <v>More than 2 hours</v>
      </c>
      <c r="L936">
        <f>ROUND(calls[[#This Row],[Satisfaction Rating]],0)</f>
        <v>3</v>
      </c>
    </row>
    <row r="937" spans="2:12" x14ac:dyDescent="0.35">
      <c r="B937" s="24" t="s">
        <v>959</v>
      </c>
      <c r="C937" s="4" t="s">
        <v>15</v>
      </c>
      <c r="D937" s="4">
        <v>99</v>
      </c>
      <c r="E937" s="5" t="s">
        <v>6</v>
      </c>
      <c r="F937" s="10">
        <v>45253</v>
      </c>
      <c r="G937" s="4">
        <v>116</v>
      </c>
      <c r="H937" s="25">
        <v>3.9</v>
      </c>
      <c r="I937">
        <f>IF(MONTH(calls[[#This Row],[Date of Call]])&lt;=6,YEAR(calls[[#This Row],[Date of Call]]),YEAR(calls[[#This Row],[Date of Call]])+1)</f>
        <v>2024</v>
      </c>
      <c r="J937" t="str">
        <f>TEXT(calls[[#This Row],[Date of Call]],"DDDD")</f>
        <v>Thursday</v>
      </c>
      <c r="K937" t="str">
        <f>_xlfn.IFS(calls[[#This Row],[Duration]]&lt;=10,"Under 10 mins",calls[[#This Row],[Duration]]&lt;=30,"10 to 30 ",calls[[#This Row],[Duration]]&lt;=60,"30 to 60 mins",calls[[#This Row],[Duration]]&lt;=120,"1 to 2 hours",TRUE,"More than 2 hours")</f>
        <v>1 to 2 hours</v>
      </c>
      <c r="L937">
        <f>ROUND(calls[[#This Row],[Satisfaction Rating]],0)</f>
        <v>4</v>
      </c>
    </row>
    <row r="938" spans="2:12" x14ac:dyDescent="0.35">
      <c r="B938" s="24" t="s">
        <v>960</v>
      </c>
      <c r="C938" s="4" t="s">
        <v>21</v>
      </c>
      <c r="D938" s="4">
        <v>78</v>
      </c>
      <c r="E938" s="5" t="s">
        <v>11</v>
      </c>
      <c r="F938" s="10">
        <v>45253</v>
      </c>
      <c r="G938" s="4">
        <v>140</v>
      </c>
      <c r="H938" s="25">
        <v>4</v>
      </c>
      <c r="I938">
        <f>IF(MONTH(calls[[#This Row],[Date of Call]])&lt;=6,YEAR(calls[[#This Row],[Date of Call]]),YEAR(calls[[#This Row],[Date of Call]])+1)</f>
        <v>2024</v>
      </c>
      <c r="J938" t="str">
        <f>TEXT(calls[[#This Row],[Date of Call]],"DDDD")</f>
        <v>Thursday</v>
      </c>
      <c r="K938" t="str">
        <f>_xlfn.IFS(calls[[#This Row],[Duration]]&lt;=10,"Under 10 mins",calls[[#This Row],[Duration]]&lt;=30,"10 to 30 ",calls[[#This Row],[Duration]]&lt;=60,"30 to 60 mins",calls[[#This Row],[Duration]]&lt;=120,"1 to 2 hours",TRUE,"More than 2 hours")</f>
        <v>1 to 2 hours</v>
      </c>
      <c r="L938">
        <f>ROUND(calls[[#This Row],[Satisfaction Rating]],0)</f>
        <v>4</v>
      </c>
    </row>
    <row r="939" spans="2:12" x14ac:dyDescent="0.35">
      <c r="B939" s="24" t="s">
        <v>961</v>
      </c>
      <c r="C939" s="4" t="s">
        <v>21</v>
      </c>
      <c r="D939" s="4">
        <v>102</v>
      </c>
      <c r="E939" s="5" t="s">
        <v>9</v>
      </c>
      <c r="F939" s="10">
        <v>45254</v>
      </c>
      <c r="G939" s="4">
        <v>104</v>
      </c>
      <c r="H939" s="25">
        <v>4.5</v>
      </c>
      <c r="I939">
        <f>IF(MONTH(calls[[#This Row],[Date of Call]])&lt;=6,YEAR(calls[[#This Row],[Date of Call]]),YEAR(calls[[#This Row],[Date of Call]])+1)</f>
        <v>2024</v>
      </c>
      <c r="J939" t="str">
        <f>TEXT(calls[[#This Row],[Date of Call]],"DDDD")</f>
        <v>Friday</v>
      </c>
      <c r="K939" t="str">
        <f>_xlfn.IFS(calls[[#This Row],[Duration]]&lt;=10,"Under 10 mins",calls[[#This Row],[Duration]]&lt;=30,"10 to 30 ",calls[[#This Row],[Duration]]&lt;=60,"30 to 60 mins",calls[[#This Row],[Duration]]&lt;=120,"1 to 2 hours",TRUE,"More than 2 hours")</f>
        <v>1 to 2 hours</v>
      </c>
      <c r="L939">
        <f>ROUND(calls[[#This Row],[Satisfaction Rating]],0)</f>
        <v>5</v>
      </c>
    </row>
    <row r="940" spans="2:12" x14ac:dyDescent="0.35">
      <c r="B940" s="24" t="s">
        <v>962</v>
      </c>
      <c r="C940" s="4" t="s">
        <v>15</v>
      </c>
      <c r="D940" s="4">
        <v>158</v>
      </c>
      <c r="E940" s="5" t="s">
        <v>13</v>
      </c>
      <c r="F940" s="10">
        <v>45254</v>
      </c>
      <c r="G940" s="4">
        <v>148</v>
      </c>
      <c r="H940" s="25">
        <v>4</v>
      </c>
      <c r="I940">
        <f>IF(MONTH(calls[[#This Row],[Date of Call]])&lt;=6,YEAR(calls[[#This Row],[Date of Call]]),YEAR(calls[[#This Row],[Date of Call]])+1)</f>
        <v>2024</v>
      </c>
      <c r="J940" t="str">
        <f>TEXT(calls[[#This Row],[Date of Call]],"DDDD")</f>
        <v>Friday</v>
      </c>
      <c r="K940" t="str">
        <f>_xlfn.IFS(calls[[#This Row],[Duration]]&lt;=10,"Under 10 mins",calls[[#This Row],[Duration]]&lt;=30,"10 to 30 ",calls[[#This Row],[Duration]]&lt;=60,"30 to 60 mins",calls[[#This Row],[Duration]]&lt;=120,"1 to 2 hours",TRUE,"More than 2 hours")</f>
        <v>More than 2 hours</v>
      </c>
      <c r="L940">
        <f>ROUND(calls[[#This Row],[Satisfaction Rating]],0)</f>
        <v>4</v>
      </c>
    </row>
    <row r="941" spans="2:12" x14ac:dyDescent="0.35">
      <c r="B941" s="24" t="s">
        <v>963</v>
      </c>
      <c r="C941" s="4" t="s">
        <v>24</v>
      </c>
      <c r="D941" s="4">
        <v>56</v>
      </c>
      <c r="E941" s="5" t="s">
        <v>6</v>
      </c>
      <c r="F941" s="10">
        <v>45254</v>
      </c>
      <c r="G941" s="4">
        <v>205</v>
      </c>
      <c r="H941" s="25">
        <v>4.3</v>
      </c>
      <c r="I941">
        <f>IF(MONTH(calls[[#This Row],[Date of Call]])&lt;=6,YEAR(calls[[#This Row],[Date of Call]]),YEAR(calls[[#This Row],[Date of Call]])+1)</f>
        <v>2024</v>
      </c>
      <c r="J941" t="str">
        <f>TEXT(calls[[#This Row],[Date of Call]],"DDDD")</f>
        <v>Friday</v>
      </c>
      <c r="K941" t="str">
        <f>_xlfn.IFS(calls[[#This Row],[Duration]]&lt;=10,"Under 10 mins",calls[[#This Row],[Duration]]&lt;=30,"10 to 30 ",calls[[#This Row],[Duration]]&lt;=60,"30 to 60 mins",calls[[#This Row],[Duration]]&lt;=120,"1 to 2 hours",TRUE,"More than 2 hours")</f>
        <v>30 to 60 mins</v>
      </c>
      <c r="L941">
        <f>ROUND(calls[[#This Row],[Satisfaction Rating]],0)</f>
        <v>4</v>
      </c>
    </row>
    <row r="942" spans="2:12" x14ac:dyDescent="0.35">
      <c r="B942" s="24" t="s">
        <v>964</v>
      </c>
      <c r="C942" s="4" t="s">
        <v>12</v>
      </c>
      <c r="D942" s="4">
        <v>17</v>
      </c>
      <c r="E942" s="5" t="s">
        <v>10</v>
      </c>
      <c r="F942" s="10">
        <v>45254</v>
      </c>
      <c r="G942" s="4">
        <v>210</v>
      </c>
      <c r="H942" s="25">
        <v>4.8</v>
      </c>
      <c r="I942">
        <f>IF(MONTH(calls[[#This Row],[Date of Call]])&lt;=6,YEAR(calls[[#This Row],[Date of Call]]),YEAR(calls[[#This Row],[Date of Call]])+1)</f>
        <v>2024</v>
      </c>
      <c r="J942" t="str">
        <f>TEXT(calls[[#This Row],[Date of Call]],"DDDD")</f>
        <v>Friday</v>
      </c>
      <c r="K942" t="str">
        <f>_xlfn.IFS(calls[[#This Row],[Duration]]&lt;=10,"Under 10 mins",calls[[#This Row],[Duration]]&lt;=30,"10 to 30 ",calls[[#This Row],[Duration]]&lt;=60,"30 to 60 mins",calls[[#This Row],[Duration]]&lt;=120,"1 to 2 hours",TRUE,"More than 2 hours")</f>
        <v xml:space="preserve">10 to 30 </v>
      </c>
      <c r="L942">
        <f>ROUND(calls[[#This Row],[Satisfaction Rating]],0)</f>
        <v>5</v>
      </c>
    </row>
    <row r="943" spans="2:12" x14ac:dyDescent="0.35">
      <c r="B943" s="24" t="s">
        <v>965</v>
      </c>
      <c r="C943" s="4" t="s">
        <v>8</v>
      </c>
      <c r="D943" s="4">
        <v>104</v>
      </c>
      <c r="E943" s="5" t="s">
        <v>13</v>
      </c>
      <c r="F943" s="10">
        <v>45256</v>
      </c>
      <c r="G943" s="4">
        <v>41</v>
      </c>
      <c r="H943" s="25">
        <v>4.7</v>
      </c>
      <c r="I943">
        <f>IF(MONTH(calls[[#This Row],[Date of Call]])&lt;=6,YEAR(calls[[#This Row],[Date of Call]]),YEAR(calls[[#This Row],[Date of Call]])+1)</f>
        <v>2024</v>
      </c>
      <c r="J943" t="str">
        <f>TEXT(calls[[#This Row],[Date of Call]],"DDDD")</f>
        <v>Sunday</v>
      </c>
      <c r="K943" t="str">
        <f>_xlfn.IFS(calls[[#This Row],[Duration]]&lt;=10,"Under 10 mins",calls[[#This Row],[Duration]]&lt;=30,"10 to 30 ",calls[[#This Row],[Duration]]&lt;=60,"30 to 60 mins",calls[[#This Row],[Duration]]&lt;=120,"1 to 2 hours",TRUE,"More than 2 hours")</f>
        <v>1 to 2 hours</v>
      </c>
      <c r="L943">
        <f>ROUND(calls[[#This Row],[Satisfaction Rating]],0)</f>
        <v>5</v>
      </c>
    </row>
    <row r="944" spans="2:12" x14ac:dyDescent="0.35">
      <c r="B944" s="24" t="s">
        <v>966</v>
      </c>
      <c r="C944" s="4" t="s">
        <v>19</v>
      </c>
      <c r="D944" s="4">
        <v>96</v>
      </c>
      <c r="E944" s="5" t="s">
        <v>11</v>
      </c>
      <c r="F944" s="10">
        <v>45256</v>
      </c>
      <c r="G944" s="4">
        <v>136</v>
      </c>
      <c r="H944" s="25">
        <v>5</v>
      </c>
      <c r="I944">
        <f>IF(MONTH(calls[[#This Row],[Date of Call]])&lt;=6,YEAR(calls[[#This Row],[Date of Call]]),YEAR(calls[[#This Row],[Date of Call]])+1)</f>
        <v>2024</v>
      </c>
      <c r="J944" t="str">
        <f>TEXT(calls[[#This Row],[Date of Call]],"DDDD")</f>
        <v>Sunday</v>
      </c>
      <c r="K944" t="str">
        <f>_xlfn.IFS(calls[[#This Row],[Duration]]&lt;=10,"Under 10 mins",calls[[#This Row],[Duration]]&lt;=30,"10 to 30 ",calls[[#This Row],[Duration]]&lt;=60,"30 to 60 mins",calls[[#This Row],[Duration]]&lt;=120,"1 to 2 hours",TRUE,"More than 2 hours")</f>
        <v>1 to 2 hours</v>
      </c>
      <c r="L944">
        <f>ROUND(calls[[#This Row],[Satisfaction Rating]],0)</f>
        <v>5</v>
      </c>
    </row>
    <row r="945" spans="2:12" x14ac:dyDescent="0.35">
      <c r="B945" s="24" t="s">
        <v>967</v>
      </c>
      <c r="C945" s="4" t="s">
        <v>22</v>
      </c>
      <c r="D945" s="4">
        <v>83</v>
      </c>
      <c r="E945" s="5" t="s">
        <v>9</v>
      </c>
      <c r="F945" s="10">
        <v>45257</v>
      </c>
      <c r="G945" s="4">
        <v>126</v>
      </c>
      <c r="H945" s="25">
        <v>1.5</v>
      </c>
      <c r="I945">
        <f>IF(MONTH(calls[[#This Row],[Date of Call]])&lt;=6,YEAR(calls[[#This Row],[Date of Call]]),YEAR(calls[[#This Row],[Date of Call]])+1)</f>
        <v>2024</v>
      </c>
      <c r="J945" t="str">
        <f>TEXT(calls[[#This Row],[Date of Call]],"DDDD")</f>
        <v>Monday</v>
      </c>
      <c r="K945" t="str">
        <f>_xlfn.IFS(calls[[#This Row],[Duration]]&lt;=10,"Under 10 mins",calls[[#This Row],[Duration]]&lt;=30,"10 to 30 ",calls[[#This Row],[Duration]]&lt;=60,"30 to 60 mins",calls[[#This Row],[Duration]]&lt;=120,"1 to 2 hours",TRUE,"More than 2 hours")</f>
        <v>1 to 2 hours</v>
      </c>
      <c r="L945">
        <f>ROUND(calls[[#This Row],[Satisfaction Rating]],0)</f>
        <v>2</v>
      </c>
    </row>
    <row r="946" spans="2:12" x14ac:dyDescent="0.35">
      <c r="B946" s="24" t="s">
        <v>968</v>
      </c>
      <c r="C946" s="4" t="s">
        <v>23</v>
      </c>
      <c r="D946" s="4">
        <v>80</v>
      </c>
      <c r="E946" s="5" t="s">
        <v>10</v>
      </c>
      <c r="F946" s="10">
        <v>45258</v>
      </c>
      <c r="G946" s="4">
        <v>148</v>
      </c>
      <c r="H946" s="25">
        <v>4.0999999999999996</v>
      </c>
      <c r="I946">
        <f>IF(MONTH(calls[[#This Row],[Date of Call]])&lt;=6,YEAR(calls[[#This Row],[Date of Call]]),YEAR(calls[[#This Row],[Date of Call]])+1)</f>
        <v>2024</v>
      </c>
      <c r="J946" t="str">
        <f>TEXT(calls[[#This Row],[Date of Call]],"DDDD")</f>
        <v>Tuesday</v>
      </c>
      <c r="K946" t="str">
        <f>_xlfn.IFS(calls[[#This Row],[Duration]]&lt;=10,"Under 10 mins",calls[[#This Row],[Duration]]&lt;=30,"10 to 30 ",calls[[#This Row],[Duration]]&lt;=60,"30 to 60 mins",calls[[#This Row],[Duration]]&lt;=120,"1 to 2 hours",TRUE,"More than 2 hours")</f>
        <v>1 to 2 hours</v>
      </c>
      <c r="L946">
        <f>ROUND(calls[[#This Row],[Satisfaction Rating]],0)</f>
        <v>4</v>
      </c>
    </row>
    <row r="947" spans="2:12" x14ac:dyDescent="0.35">
      <c r="B947" s="24" t="s">
        <v>969</v>
      </c>
      <c r="C947" s="4" t="s">
        <v>22</v>
      </c>
      <c r="D947" s="4">
        <v>152</v>
      </c>
      <c r="E947" s="5" t="s">
        <v>9</v>
      </c>
      <c r="F947" s="10">
        <v>45258</v>
      </c>
      <c r="G947" s="4">
        <v>125</v>
      </c>
      <c r="H947" s="25">
        <v>3.9</v>
      </c>
      <c r="I947">
        <f>IF(MONTH(calls[[#This Row],[Date of Call]])&lt;=6,YEAR(calls[[#This Row],[Date of Call]]),YEAR(calls[[#This Row],[Date of Call]])+1)</f>
        <v>2024</v>
      </c>
      <c r="J947" t="str">
        <f>TEXT(calls[[#This Row],[Date of Call]],"DDDD")</f>
        <v>Tuesday</v>
      </c>
      <c r="K947" t="str">
        <f>_xlfn.IFS(calls[[#This Row],[Duration]]&lt;=10,"Under 10 mins",calls[[#This Row],[Duration]]&lt;=30,"10 to 30 ",calls[[#This Row],[Duration]]&lt;=60,"30 to 60 mins",calls[[#This Row],[Duration]]&lt;=120,"1 to 2 hours",TRUE,"More than 2 hours")</f>
        <v>More than 2 hours</v>
      </c>
      <c r="L947">
        <f>ROUND(calls[[#This Row],[Satisfaction Rating]],0)</f>
        <v>4</v>
      </c>
    </row>
    <row r="948" spans="2:12" x14ac:dyDescent="0.35">
      <c r="B948" s="24" t="s">
        <v>970</v>
      </c>
      <c r="C948" s="4" t="s">
        <v>18</v>
      </c>
      <c r="D948" s="4">
        <v>34</v>
      </c>
      <c r="E948" s="5" t="s">
        <v>11</v>
      </c>
      <c r="F948" s="10">
        <v>45258</v>
      </c>
      <c r="G948" s="4">
        <v>25</v>
      </c>
      <c r="H948" s="25">
        <v>4.0999999999999996</v>
      </c>
      <c r="I948">
        <f>IF(MONTH(calls[[#This Row],[Date of Call]])&lt;=6,YEAR(calls[[#This Row],[Date of Call]]),YEAR(calls[[#This Row],[Date of Call]])+1)</f>
        <v>2024</v>
      </c>
      <c r="J948" t="str">
        <f>TEXT(calls[[#This Row],[Date of Call]],"DDDD")</f>
        <v>Tuesday</v>
      </c>
      <c r="K948" t="str">
        <f>_xlfn.IFS(calls[[#This Row],[Duration]]&lt;=10,"Under 10 mins",calls[[#This Row],[Duration]]&lt;=30,"10 to 30 ",calls[[#This Row],[Duration]]&lt;=60,"30 to 60 mins",calls[[#This Row],[Duration]]&lt;=120,"1 to 2 hours",TRUE,"More than 2 hours")</f>
        <v>30 to 60 mins</v>
      </c>
      <c r="L948">
        <f>ROUND(calls[[#This Row],[Satisfaction Rating]],0)</f>
        <v>4</v>
      </c>
    </row>
    <row r="949" spans="2:12" x14ac:dyDescent="0.35">
      <c r="B949" s="24" t="s">
        <v>971</v>
      </c>
      <c r="C949" s="4" t="s">
        <v>14</v>
      </c>
      <c r="D949" s="4">
        <v>2</v>
      </c>
      <c r="E949" s="5" t="s">
        <v>6</v>
      </c>
      <c r="F949" s="10">
        <v>45259</v>
      </c>
      <c r="G949" s="4">
        <v>62</v>
      </c>
      <c r="H949" s="25">
        <v>2.8</v>
      </c>
      <c r="I949">
        <f>IF(MONTH(calls[[#This Row],[Date of Call]])&lt;=6,YEAR(calls[[#This Row],[Date of Call]]),YEAR(calls[[#This Row],[Date of Call]])+1)</f>
        <v>2024</v>
      </c>
      <c r="J949" t="str">
        <f>TEXT(calls[[#This Row],[Date of Call]],"DDDD")</f>
        <v>Wednesday</v>
      </c>
      <c r="K949" t="str">
        <f>_xlfn.IFS(calls[[#This Row],[Duration]]&lt;=10,"Under 10 mins",calls[[#This Row],[Duration]]&lt;=30,"10 to 30 ",calls[[#This Row],[Duration]]&lt;=60,"30 to 60 mins",calls[[#This Row],[Duration]]&lt;=120,"1 to 2 hours",TRUE,"More than 2 hours")</f>
        <v>Under 10 mins</v>
      </c>
      <c r="L949">
        <f>ROUND(calls[[#This Row],[Satisfaction Rating]],0)</f>
        <v>3</v>
      </c>
    </row>
    <row r="950" spans="2:12" x14ac:dyDescent="0.35">
      <c r="B950" s="24" t="s">
        <v>972</v>
      </c>
      <c r="C950" s="4" t="s">
        <v>23</v>
      </c>
      <c r="D950" s="4">
        <v>140</v>
      </c>
      <c r="E950" s="5" t="s">
        <v>11</v>
      </c>
      <c r="F950" s="10">
        <v>45260</v>
      </c>
      <c r="G950" s="4">
        <v>90</v>
      </c>
      <c r="H950" s="25">
        <v>4.5999999999999996</v>
      </c>
      <c r="I950">
        <f>IF(MONTH(calls[[#This Row],[Date of Call]])&lt;=6,YEAR(calls[[#This Row],[Date of Call]]),YEAR(calls[[#This Row],[Date of Call]])+1)</f>
        <v>2024</v>
      </c>
      <c r="J950" t="str">
        <f>TEXT(calls[[#This Row],[Date of Call]],"DDDD")</f>
        <v>Thursday</v>
      </c>
      <c r="K950" t="str">
        <f>_xlfn.IFS(calls[[#This Row],[Duration]]&lt;=10,"Under 10 mins",calls[[#This Row],[Duration]]&lt;=30,"10 to 30 ",calls[[#This Row],[Duration]]&lt;=60,"30 to 60 mins",calls[[#This Row],[Duration]]&lt;=120,"1 to 2 hours",TRUE,"More than 2 hours")</f>
        <v>More than 2 hours</v>
      </c>
      <c r="L950">
        <f>ROUND(calls[[#This Row],[Satisfaction Rating]],0)</f>
        <v>5</v>
      </c>
    </row>
    <row r="951" spans="2:12" x14ac:dyDescent="0.35">
      <c r="B951" s="24" t="s">
        <v>973</v>
      </c>
      <c r="C951" s="4" t="s">
        <v>12</v>
      </c>
      <c r="D951" s="4">
        <v>126</v>
      </c>
      <c r="E951" s="5" t="s">
        <v>13</v>
      </c>
      <c r="F951" s="10">
        <v>45261</v>
      </c>
      <c r="G951" s="4">
        <v>33</v>
      </c>
      <c r="H951" s="25">
        <v>4.8</v>
      </c>
      <c r="I951">
        <f>IF(MONTH(calls[[#This Row],[Date of Call]])&lt;=6,YEAR(calls[[#This Row],[Date of Call]]),YEAR(calls[[#This Row],[Date of Call]])+1)</f>
        <v>2024</v>
      </c>
      <c r="J951" t="str">
        <f>TEXT(calls[[#This Row],[Date of Call]],"DDDD")</f>
        <v>Friday</v>
      </c>
      <c r="K951" t="str">
        <f>_xlfn.IFS(calls[[#This Row],[Duration]]&lt;=10,"Under 10 mins",calls[[#This Row],[Duration]]&lt;=30,"10 to 30 ",calls[[#This Row],[Duration]]&lt;=60,"30 to 60 mins",calls[[#This Row],[Duration]]&lt;=120,"1 to 2 hours",TRUE,"More than 2 hours")</f>
        <v>More than 2 hours</v>
      </c>
      <c r="L951">
        <f>ROUND(calls[[#This Row],[Satisfaction Rating]],0)</f>
        <v>5</v>
      </c>
    </row>
    <row r="952" spans="2:12" x14ac:dyDescent="0.35">
      <c r="B952" s="24" t="s">
        <v>974</v>
      </c>
      <c r="C952" s="4" t="s">
        <v>21</v>
      </c>
      <c r="D952" s="4">
        <v>79</v>
      </c>
      <c r="E952" s="5" t="s">
        <v>6</v>
      </c>
      <c r="F952" s="10">
        <v>45261</v>
      </c>
      <c r="G952" s="4">
        <v>115</v>
      </c>
      <c r="H952" s="25">
        <v>2.2999999999999998</v>
      </c>
      <c r="I952">
        <f>IF(MONTH(calls[[#This Row],[Date of Call]])&lt;=6,YEAR(calls[[#This Row],[Date of Call]]),YEAR(calls[[#This Row],[Date of Call]])+1)</f>
        <v>2024</v>
      </c>
      <c r="J952" t="str">
        <f>TEXT(calls[[#This Row],[Date of Call]],"DDDD")</f>
        <v>Friday</v>
      </c>
      <c r="K952" t="str">
        <f>_xlfn.IFS(calls[[#This Row],[Duration]]&lt;=10,"Under 10 mins",calls[[#This Row],[Duration]]&lt;=30,"10 to 30 ",calls[[#This Row],[Duration]]&lt;=60,"30 to 60 mins",calls[[#This Row],[Duration]]&lt;=120,"1 to 2 hours",TRUE,"More than 2 hours")</f>
        <v>1 to 2 hours</v>
      </c>
      <c r="L952">
        <f>ROUND(calls[[#This Row],[Satisfaction Rating]],0)</f>
        <v>2</v>
      </c>
    </row>
    <row r="953" spans="2:12" x14ac:dyDescent="0.35">
      <c r="B953" s="24" t="s">
        <v>975</v>
      </c>
      <c r="C953" s="4" t="s">
        <v>12</v>
      </c>
      <c r="D953" s="4">
        <v>133</v>
      </c>
      <c r="E953" s="5" t="s">
        <v>13</v>
      </c>
      <c r="F953" s="10">
        <v>45261</v>
      </c>
      <c r="G953" s="4">
        <v>45</v>
      </c>
      <c r="H953" s="25">
        <v>2.6</v>
      </c>
      <c r="I953">
        <f>IF(MONTH(calls[[#This Row],[Date of Call]])&lt;=6,YEAR(calls[[#This Row],[Date of Call]]),YEAR(calls[[#This Row],[Date of Call]])+1)</f>
        <v>2024</v>
      </c>
      <c r="J953" t="str">
        <f>TEXT(calls[[#This Row],[Date of Call]],"DDDD")</f>
        <v>Friday</v>
      </c>
      <c r="K953" t="str">
        <f>_xlfn.IFS(calls[[#This Row],[Duration]]&lt;=10,"Under 10 mins",calls[[#This Row],[Duration]]&lt;=30,"10 to 30 ",calls[[#This Row],[Duration]]&lt;=60,"30 to 60 mins",calls[[#This Row],[Duration]]&lt;=120,"1 to 2 hours",TRUE,"More than 2 hours")</f>
        <v>More than 2 hours</v>
      </c>
      <c r="L953">
        <f>ROUND(calls[[#This Row],[Satisfaction Rating]],0)</f>
        <v>3</v>
      </c>
    </row>
    <row r="954" spans="2:12" x14ac:dyDescent="0.35">
      <c r="B954" s="24" t="s">
        <v>976</v>
      </c>
      <c r="C954" s="4" t="s">
        <v>18</v>
      </c>
      <c r="D954" s="4">
        <v>97</v>
      </c>
      <c r="E954" s="5" t="s">
        <v>10</v>
      </c>
      <c r="F954" s="10">
        <v>45261</v>
      </c>
      <c r="G954" s="4">
        <v>114</v>
      </c>
      <c r="H954" s="25">
        <v>4.8</v>
      </c>
      <c r="I954">
        <f>IF(MONTH(calls[[#This Row],[Date of Call]])&lt;=6,YEAR(calls[[#This Row],[Date of Call]]),YEAR(calls[[#This Row],[Date of Call]])+1)</f>
        <v>2024</v>
      </c>
      <c r="J954" t="str">
        <f>TEXT(calls[[#This Row],[Date of Call]],"DDDD")</f>
        <v>Friday</v>
      </c>
      <c r="K954" t="str">
        <f>_xlfn.IFS(calls[[#This Row],[Duration]]&lt;=10,"Under 10 mins",calls[[#This Row],[Duration]]&lt;=30,"10 to 30 ",calls[[#This Row],[Duration]]&lt;=60,"30 to 60 mins",calls[[#This Row],[Duration]]&lt;=120,"1 to 2 hours",TRUE,"More than 2 hours")</f>
        <v>1 to 2 hours</v>
      </c>
      <c r="L954">
        <f>ROUND(calls[[#This Row],[Satisfaction Rating]],0)</f>
        <v>5</v>
      </c>
    </row>
    <row r="955" spans="2:12" x14ac:dyDescent="0.35">
      <c r="B955" s="24" t="s">
        <v>977</v>
      </c>
      <c r="C955" s="4" t="s">
        <v>21</v>
      </c>
      <c r="D955" s="4">
        <v>102</v>
      </c>
      <c r="E955" s="5" t="s">
        <v>9</v>
      </c>
      <c r="F955" s="10">
        <v>45262</v>
      </c>
      <c r="G955" s="4">
        <v>72</v>
      </c>
      <c r="H955" s="25">
        <v>3.7</v>
      </c>
      <c r="I955">
        <f>IF(MONTH(calls[[#This Row],[Date of Call]])&lt;=6,YEAR(calls[[#This Row],[Date of Call]]),YEAR(calls[[#This Row],[Date of Call]])+1)</f>
        <v>2024</v>
      </c>
      <c r="J955" t="str">
        <f>TEXT(calls[[#This Row],[Date of Call]],"DDDD")</f>
        <v>Saturday</v>
      </c>
      <c r="K955" t="str">
        <f>_xlfn.IFS(calls[[#This Row],[Duration]]&lt;=10,"Under 10 mins",calls[[#This Row],[Duration]]&lt;=30,"10 to 30 ",calls[[#This Row],[Duration]]&lt;=60,"30 to 60 mins",calls[[#This Row],[Duration]]&lt;=120,"1 to 2 hours",TRUE,"More than 2 hours")</f>
        <v>1 to 2 hours</v>
      </c>
      <c r="L955">
        <f>ROUND(calls[[#This Row],[Satisfaction Rating]],0)</f>
        <v>4</v>
      </c>
    </row>
    <row r="956" spans="2:12" x14ac:dyDescent="0.35">
      <c r="B956" s="24" t="s">
        <v>978</v>
      </c>
      <c r="C956" s="4" t="s">
        <v>7</v>
      </c>
      <c r="D956" s="4">
        <v>62</v>
      </c>
      <c r="E956" s="5" t="s">
        <v>10</v>
      </c>
      <c r="F956" s="10">
        <v>45262</v>
      </c>
      <c r="G956" s="4">
        <v>205</v>
      </c>
      <c r="H956" s="25">
        <v>4.2</v>
      </c>
      <c r="I956">
        <f>IF(MONTH(calls[[#This Row],[Date of Call]])&lt;=6,YEAR(calls[[#This Row],[Date of Call]]),YEAR(calls[[#This Row],[Date of Call]])+1)</f>
        <v>2024</v>
      </c>
      <c r="J956" t="str">
        <f>TEXT(calls[[#This Row],[Date of Call]],"DDDD")</f>
        <v>Saturday</v>
      </c>
      <c r="K956" t="str">
        <f>_xlfn.IFS(calls[[#This Row],[Duration]]&lt;=10,"Under 10 mins",calls[[#This Row],[Duration]]&lt;=30,"10 to 30 ",calls[[#This Row],[Duration]]&lt;=60,"30 to 60 mins",calls[[#This Row],[Duration]]&lt;=120,"1 to 2 hours",TRUE,"More than 2 hours")</f>
        <v>1 to 2 hours</v>
      </c>
      <c r="L956">
        <f>ROUND(calls[[#This Row],[Satisfaction Rating]],0)</f>
        <v>4</v>
      </c>
    </row>
    <row r="957" spans="2:12" x14ac:dyDescent="0.35">
      <c r="B957" s="24" t="s">
        <v>979</v>
      </c>
      <c r="C957" s="4" t="s">
        <v>12</v>
      </c>
      <c r="D957" s="4">
        <v>149</v>
      </c>
      <c r="E957" s="5" t="s">
        <v>9</v>
      </c>
      <c r="F957" s="10">
        <v>45263</v>
      </c>
      <c r="G957" s="4">
        <v>42</v>
      </c>
      <c r="H957" s="25">
        <v>3.3</v>
      </c>
      <c r="I957">
        <f>IF(MONTH(calls[[#This Row],[Date of Call]])&lt;=6,YEAR(calls[[#This Row],[Date of Call]]),YEAR(calls[[#This Row],[Date of Call]])+1)</f>
        <v>2024</v>
      </c>
      <c r="J957" t="str">
        <f>TEXT(calls[[#This Row],[Date of Call]],"DDDD")</f>
        <v>Sunday</v>
      </c>
      <c r="K957" t="str">
        <f>_xlfn.IFS(calls[[#This Row],[Duration]]&lt;=10,"Under 10 mins",calls[[#This Row],[Duration]]&lt;=30,"10 to 30 ",calls[[#This Row],[Duration]]&lt;=60,"30 to 60 mins",calls[[#This Row],[Duration]]&lt;=120,"1 to 2 hours",TRUE,"More than 2 hours")</f>
        <v>More than 2 hours</v>
      </c>
      <c r="L957">
        <f>ROUND(calls[[#This Row],[Satisfaction Rating]],0)</f>
        <v>3</v>
      </c>
    </row>
    <row r="958" spans="2:12" x14ac:dyDescent="0.35">
      <c r="B958" s="24" t="s">
        <v>980</v>
      </c>
      <c r="C958" s="4" t="s">
        <v>14</v>
      </c>
      <c r="D958" s="4">
        <v>133</v>
      </c>
      <c r="E958" s="5" t="s">
        <v>10</v>
      </c>
      <c r="F958" s="10">
        <v>45263</v>
      </c>
      <c r="G958" s="4">
        <v>96</v>
      </c>
      <c r="H958" s="25">
        <v>4.3</v>
      </c>
      <c r="I958">
        <f>IF(MONTH(calls[[#This Row],[Date of Call]])&lt;=6,YEAR(calls[[#This Row],[Date of Call]]),YEAR(calls[[#This Row],[Date of Call]])+1)</f>
        <v>2024</v>
      </c>
      <c r="J958" t="str">
        <f>TEXT(calls[[#This Row],[Date of Call]],"DDDD")</f>
        <v>Sunday</v>
      </c>
      <c r="K958" t="str">
        <f>_xlfn.IFS(calls[[#This Row],[Duration]]&lt;=10,"Under 10 mins",calls[[#This Row],[Duration]]&lt;=30,"10 to 30 ",calls[[#This Row],[Duration]]&lt;=60,"30 to 60 mins",calls[[#This Row],[Duration]]&lt;=120,"1 to 2 hours",TRUE,"More than 2 hours")</f>
        <v>More than 2 hours</v>
      </c>
      <c r="L958">
        <f>ROUND(calls[[#This Row],[Satisfaction Rating]],0)</f>
        <v>4</v>
      </c>
    </row>
    <row r="959" spans="2:12" x14ac:dyDescent="0.35">
      <c r="B959" s="24" t="s">
        <v>981</v>
      </c>
      <c r="C959" s="4" t="s">
        <v>21</v>
      </c>
      <c r="D959" s="4">
        <v>51</v>
      </c>
      <c r="E959" s="5" t="s">
        <v>6</v>
      </c>
      <c r="F959" s="10">
        <v>45263</v>
      </c>
      <c r="G959" s="4">
        <v>64</v>
      </c>
      <c r="H959" s="25">
        <v>3.7</v>
      </c>
      <c r="I959">
        <f>IF(MONTH(calls[[#This Row],[Date of Call]])&lt;=6,YEAR(calls[[#This Row],[Date of Call]]),YEAR(calls[[#This Row],[Date of Call]])+1)</f>
        <v>2024</v>
      </c>
      <c r="J959" t="str">
        <f>TEXT(calls[[#This Row],[Date of Call]],"DDDD")</f>
        <v>Sunday</v>
      </c>
      <c r="K959" t="str">
        <f>_xlfn.IFS(calls[[#This Row],[Duration]]&lt;=10,"Under 10 mins",calls[[#This Row],[Duration]]&lt;=30,"10 to 30 ",calls[[#This Row],[Duration]]&lt;=60,"30 to 60 mins",calls[[#This Row],[Duration]]&lt;=120,"1 to 2 hours",TRUE,"More than 2 hours")</f>
        <v>30 to 60 mins</v>
      </c>
      <c r="L959">
        <f>ROUND(calls[[#This Row],[Satisfaction Rating]],0)</f>
        <v>4</v>
      </c>
    </row>
    <row r="960" spans="2:12" x14ac:dyDescent="0.35">
      <c r="B960" s="24" t="s">
        <v>982</v>
      </c>
      <c r="C960" s="4" t="s">
        <v>7</v>
      </c>
      <c r="D960" s="4">
        <v>110</v>
      </c>
      <c r="E960" s="5" t="s">
        <v>10</v>
      </c>
      <c r="F960" s="10">
        <v>45264</v>
      </c>
      <c r="G960" s="4">
        <v>72</v>
      </c>
      <c r="H960" s="25">
        <v>3.7</v>
      </c>
      <c r="I960">
        <f>IF(MONTH(calls[[#This Row],[Date of Call]])&lt;=6,YEAR(calls[[#This Row],[Date of Call]]),YEAR(calls[[#This Row],[Date of Call]])+1)</f>
        <v>2024</v>
      </c>
      <c r="J960" t="str">
        <f>TEXT(calls[[#This Row],[Date of Call]],"DDDD")</f>
        <v>Monday</v>
      </c>
      <c r="K960" t="str">
        <f>_xlfn.IFS(calls[[#This Row],[Duration]]&lt;=10,"Under 10 mins",calls[[#This Row],[Duration]]&lt;=30,"10 to 30 ",calls[[#This Row],[Duration]]&lt;=60,"30 to 60 mins",calls[[#This Row],[Duration]]&lt;=120,"1 to 2 hours",TRUE,"More than 2 hours")</f>
        <v>1 to 2 hours</v>
      </c>
      <c r="L960">
        <f>ROUND(calls[[#This Row],[Satisfaction Rating]],0)</f>
        <v>4</v>
      </c>
    </row>
    <row r="961" spans="2:12" x14ac:dyDescent="0.35">
      <c r="B961" s="24" t="s">
        <v>983</v>
      </c>
      <c r="C961" s="4" t="s">
        <v>18</v>
      </c>
      <c r="D961" s="4">
        <v>38</v>
      </c>
      <c r="E961" s="5" t="s">
        <v>13</v>
      </c>
      <c r="F961" s="10">
        <v>45265</v>
      </c>
      <c r="G961" s="4">
        <v>27</v>
      </c>
      <c r="H961" s="25">
        <v>3.1</v>
      </c>
      <c r="I961">
        <f>IF(MONTH(calls[[#This Row],[Date of Call]])&lt;=6,YEAR(calls[[#This Row],[Date of Call]]),YEAR(calls[[#This Row],[Date of Call]])+1)</f>
        <v>2024</v>
      </c>
      <c r="J961" t="str">
        <f>TEXT(calls[[#This Row],[Date of Call]],"DDDD")</f>
        <v>Tuesday</v>
      </c>
      <c r="K961" t="str">
        <f>_xlfn.IFS(calls[[#This Row],[Duration]]&lt;=10,"Under 10 mins",calls[[#This Row],[Duration]]&lt;=30,"10 to 30 ",calls[[#This Row],[Duration]]&lt;=60,"30 to 60 mins",calls[[#This Row],[Duration]]&lt;=120,"1 to 2 hours",TRUE,"More than 2 hours")</f>
        <v>30 to 60 mins</v>
      </c>
      <c r="L961">
        <f>ROUND(calls[[#This Row],[Satisfaction Rating]],0)</f>
        <v>3</v>
      </c>
    </row>
    <row r="962" spans="2:12" x14ac:dyDescent="0.35">
      <c r="B962" s="24" t="s">
        <v>984</v>
      </c>
      <c r="C962" s="4" t="s">
        <v>14</v>
      </c>
      <c r="D962" s="4">
        <v>78</v>
      </c>
      <c r="E962" s="5" t="s">
        <v>13</v>
      </c>
      <c r="F962" s="10">
        <v>45267</v>
      </c>
      <c r="G962" s="4">
        <v>200</v>
      </c>
      <c r="H962" s="25">
        <v>2.4</v>
      </c>
      <c r="I962">
        <f>IF(MONTH(calls[[#This Row],[Date of Call]])&lt;=6,YEAR(calls[[#This Row],[Date of Call]]),YEAR(calls[[#This Row],[Date of Call]])+1)</f>
        <v>2024</v>
      </c>
      <c r="J962" t="str">
        <f>TEXT(calls[[#This Row],[Date of Call]],"DDDD")</f>
        <v>Thursday</v>
      </c>
      <c r="K962" t="str">
        <f>_xlfn.IFS(calls[[#This Row],[Duration]]&lt;=10,"Under 10 mins",calls[[#This Row],[Duration]]&lt;=30,"10 to 30 ",calls[[#This Row],[Duration]]&lt;=60,"30 to 60 mins",calls[[#This Row],[Duration]]&lt;=120,"1 to 2 hours",TRUE,"More than 2 hours")</f>
        <v>1 to 2 hours</v>
      </c>
      <c r="L962">
        <f>ROUND(calls[[#This Row],[Satisfaction Rating]],0)</f>
        <v>2</v>
      </c>
    </row>
    <row r="963" spans="2:12" x14ac:dyDescent="0.35">
      <c r="B963" s="24" t="s">
        <v>985</v>
      </c>
      <c r="C963" s="4" t="s">
        <v>18</v>
      </c>
      <c r="D963" s="4">
        <v>25</v>
      </c>
      <c r="E963" s="5" t="s">
        <v>9</v>
      </c>
      <c r="F963" s="10">
        <v>45268</v>
      </c>
      <c r="G963" s="4">
        <v>93</v>
      </c>
      <c r="H963" s="25">
        <v>3.5</v>
      </c>
      <c r="I963">
        <f>IF(MONTH(calls[[#This Row],[Date of Call]])&lt;=6,YEAR(calls[[#This Row],[Date of Call]]),YEAR(calls[[#This Row],[Date of Call]])+1)</f>
        <v>2024</v>
      </c>
      <c r="J963" t="str">
        <f>TEXT(calls[[#This Row],[Date of Call]],"DDDD")</f>
        <v>Friday</v>
      </c>
      <c r="K963" t="str">
        <f>_xlfn.IFS(calls[[#This Row],[Duration]]&lt;=10,"Under 10 mins",calls[[#This Row],[Duration]]&lt;=30,"10 to 30 ",calls[[#This Row],[Duration]]&lt;=60,"30 to 60 mins",calls[[#This Row],[Duration]]&lt;=120,"1 to 2 hours",TRUE,"More than 2 hours")</f>
        <v xml:space="preserve">10 to 30 </v>
      </c>
      <c r="L963">
        <f>ROUND(calls[[#This Row],[Satisfaction Rating]],0)</f>
        <v>4</v>
      </c>
    </row>
    <row r="964" spans="2:12" x14ac:dyDescent="0.35">
      <c r="B964" s="24" t="s">
        <v>986</v>
      </c>
      <c r="C964" s="4" t="s">
        <v>16</v>
      </c>
      <c r="D964" s="4">
        <v>50</v>
      </c>
      <c r="E964" s="5" t="s">
        <v>6</v>
      </c>
      <c r="F964" s="10">
        <v>45268</v>
      </c>
      <c r="G964" s="4">
        <v>54</v>
      </c>
      <c r="H964" s="25">
        <v>4.3</v>
      </c>
      <c r="I964">
        <f>IF(MONTH(calls[[#This Row],[Date of Call]])&lt;=6,YEAR(calls[[#This Row],[Date of Call]]),YEAR(calls[[#This Row],[Date of Call]])+1)</f>
        <v>2024</v>
      </c>
      <c r="J964" t="str">
        <f>TEXT(calls[[#This Row],[Date of Call]],"DDDD")</f>
        <v>Friday</v>
      </c>
      <c r="K964" t="str">
        <f>_xlfn.IFS(calls[[#This Row],[Duration]]&lt;=10,"Under 10 mins",calls[[#This Row],[Duration]]&lt;=30,"10 to 30 ",calls[[#This Row],[Duration]]&lt;=60,"30 to 60 mins",calls[[#This Row],[Duration]]&lt;=120,"1 to 2 hours",TRUE,"More than 2 hours")</f>
        <v>30 to 60 mins</v>
      </c>
      <c r="L964">
        <f>ROUND(calls[[#This Row],[Satisfaction Rating]],0)</f>
        <v>4</v>
      </c>
    </row>
    <row r="965" spans="2:12" x14ac:dyDescent="0.35">
      <c r="B965" s="24" t="s">
        <v>987</v>
      </c>
      <c r="C965" s="4" t="s">
        <v>18</v>
      </c>
      <c r="D965" s="4">
        <v>103</v>
      </c>
      <c r="E965" s="5" t="s">
        <v>9</v>
      </c>
      <c r="F965" s="10">
        <v>45269</v>
      </c>
      <c r="G965" s="4">
        <v>72</v>
      </c>
      <c r="H965" s="25">
        <v>3.4</v>
      </c>
      <c r="I965">
        <f>IF(MONTH(calls[[#This Row],[Date of Call]])&lt;=6,YEAR(calls[[#This Row],[Date of Call]]),YEAR(calls[[#This Row],[Date of Call]])+1)</f>
        <v>2024</v>
      </c>
      <c r="J965" t="str">
        <f>TEXT(calls[[#This Row],[Date of Call]],"DDDD")</f>
        <v>Saturday</v>
      </c>
      <c r="K965" t="str">
        <f>_xlfn.IFS(calls[[#This Row],[Duration]]&lt;=10,"Under 10 mins",calls[[#This Row],[Duration]]&lt;=30,"10 to 30 ",calls[[#This Row],[Duration]]&lt;=60,"30 to 60 mins",calls[[#This Row],[Duration]]&lt;=120,"1 to 2 hours",TRUE,"More than 2 hours")</f>
        <v>1 to 2 hours</v>
      </c>
      <c r="L965">
        <f>ROUND(calls[[#This Row],[Satisfaction Rating]],0)</f>
        <v>3</v>
      </c>
    </row>
    <row r="966" spans="2:12" x14ac:dyDescent="0.35">
      <c r="B966" s="24" t="s">
        <v>988</v>
      </c>
      <c r="C966" s="4" t="s">
        <v>22</v>
      </c>
      <c r="D966" s="4">
        <v>63</v>
      </c>
      <c r="E966" s="5" t="s">
        <v>11</v>
      </c>
      <c r="F966" s="10">
        <v>45269</v>
      </c>
      <c r="G966" s="4">
        <v>82</v>
      </c>
      <c r="H966" s="25">
        <v>3.7</v>
      </c>
      <c r="I966">
        <f>IF(MONTH(calls[[#This Row],[Date of Call]])&lt;=6,YEAR(calls[[#This Row],[Date of Call]]),YEAR(calls[[#This Row],[Date of Call]])+1)</f>
        <v>2024</v>
      </c>
      <c r="J966" t="str">
        <f>TEXT(calls[[#This Row],[Date of Call]],"DDDD")</f>
        <v>Saturday</v>
      </c>
      <c r="K966" t="str">
        <f>_xlfn.IFS(calls[[#This Row],[Duration]]&lt;=10,"Under 10 mins",calls[[#This Row],[Duration]]&lt;=30,"10 to 30 ",calls[[#This Row],[Duration]]&lt;=60,"30 to 60 mins",calls[[#This Row],[Duration]]&lt;=120,"1 to 2 hours",TRUE,"More than 2 hours")</f>
        <v>1 to 2 hours</v>
      </c>
      <c r="L966">
        <f>ROUND(calls[[#This Row],[Satisfaction Rating]],0)</f>
        <v>4</v>
      </c>
    </row>
    <row r="967" spans="2:12" x14ac:dyDescent="0.35">
      <c r="B967" s="24" t="s">
        <v>989</v>
      </c>
      <c r="C967" s="4" t="s">
        <v>16</v>
      </c>
      <c r="D967" s="4">
        <v>96</v>
      </c>
      <c r="E967" s="5" t="s">
        <v>6</v>
      </c>
      <c r="F967" s="10">
        <v>45273</v>
      </c>
      <c r="G967" s="4">
        <v>164</v>
      </c>
      <c r="H967" s="25">
        <v>4.8</v>
      </c>
      <c r="I967">
        <f>IF(MONTH(calls[[#This Row],[Date of Call]])&lt;=6,YEAR(calls[[#This Row],[Date of Call]]),YEAR(calls[[#This Row],[Date of Call]])+1)</f>
        <v>2024</v>
      </c>
      <c r="J967" t="str">
        <f>TEXT(calls[[#This Row],[Date of Call]],"DDDD")</f>
        <v>Wednesday</v>
      </c>
      <c r="K967" t="str">
        <f>_xlfn.IFS(calls[[#This Row],[Duration]]&lt;=10,"Under 10 mins",calls[[#This Row],[Duration]]&lt;=30,"10 to 30 ",calls[[#This Row],[Duration]]&lt;=60,"30 to 60 mins",calls[[#This Row],[Duration]]&lt;=120,"1 to 2 hours",TRUE,"More than 2 hours")</f>
        <v>1 to 2 hours</v>
      </c>
      <c r="L967">
        <f>ROUND(calls[[#This Row],[Satisfaction Rating]],0)</f>
        <v>5</v>
      </c>
    </row>
    <row r="968" spans="2:12" x14ac:dyDescent="0.35">
      <c r="B968" s="24" t="s">
        <v>990</v>
      </c>
      <c r="C968" s="4" t="s">
        <v>23</v>
      </c>
      <c r="D968" s="4">
        <v>94</v>
      </c>
      <c r="E968" s="5" t="s">
        <v>9</v>
      </c>
      <c r="F968" s="10">
        <v>45273</v>
      </c>
      <c r="G968" s="4">
        <v>78</v>
      </c>
      <c r="H968" s="25">
        <v>3.3</v>
      </c>
      <c r="I968">
        <f>IF(MONTH(calls[[#This Row],[Date of Call]])&lt;=6,YEAR(calls[[#This Row],[Date of Call]]),YEAR(calls[[#This Row],[Date of Call]])+1)</f>
        <v>2024</v>
      </c>
      <c r="J968" t="str">
        <f>TEXT(calls[[#This Row],[Date of Call]],"DDDD")</f>
        <v>Wednesday</v>
      </c>
      <c r="K968" t="str">
        <f>_xlfn.IFS(calls[[#This Row],[Duration]]&lt;=10,"Under 10 mins",calls[[#This Row],[Duration]]&lt;=30,"10 to 30 ",calls[[#This Row],[Duration]]&lt;=60,"30 to 60 mins",calls[[#This Row],[Duration]]&lt;=120,"1 to 2 hours",TRUE,"More than 2 hours")</f>
        <v>1 to 2 hours</v>
      </c>
      <c r="L968">
        <f>ROUND(calls[[#This Row],[Satisfaction Rating]],0)</f>
        <v>3</v>
      </c>
    </row>
    <row r="969" spans="2:12" x14ac:dyDescent="0.35">
      <c r="B969" s="24" t="s">
        <v>991</v>
      </c>
      <c r="C969" s="4" t="s">
        <v>7</v>
      </c>
      <c r="D969" s="4">
        <v>46</v>
      </c>
      <c r="E969" s="5" t="s">
        <v>13</v>
      </c>
      <c r="F969" s="10">
        <v>45274</v>
      </c>
      <c r="G969" s="4">
        <v>135</v>
      </c>
      <c r="H969" s="25">
        <v>4.2</v>
      </c>
      <c r="I969">
        <f>IF(MONTH(calls[[#This Row],[Date of Call]])&lt;=6,YEAR(calls[[#This Row],[Date of Call]]),YEAR(calls[[#This Row],[Date of Call]])+1)</f>
        <v>2024</v>
      </c>
      <c r="J969" t="str">
        <f>TEXT(calls[[#This Row],[Date of Call]],"DDDD")</f>
        <v>Thursday</v>
      </c>
      <c r="K969" t="str">
        <f>_xlfn.IFS(calls[[#This Row],[Duration]]&lt;=10,"Under 10 mins",calls[[#This Row],[Duration]]&lt;=30,"10 to 30 ",calls[[#This Row],[Duration]]&lt;=60,"30 to 60 mins",calls[[#This Row],[Duration]]&lt;=120,"1 to 2 hours",TRUE,"More than 2 hours")</f>
        <v>30 to 60 mins</v>
      </c>
      <c r="L969">
        <f>ROUND(calls[[#This Row],[Satisfaction Rating]],0)</f>
        <v>4</v>
      </c>
    </row>
    <row r="970" spans="2:12" x14ac:dyDescent="0.35">
      <c r="B970" s="24" t="s">
        <v>992</v>
      </c>
      <c r="C970" s="4" t="s">
        <v>5</v>
      </c>
      <c r="D970" s="4">
        <v>127</v>
      </c>
      <c r="E970" s="5" t="s">
        <v>6</v>
      </c>
      <c r="F970" s="10">
        <v>45275</v>
      </c>
      <c r="G970" s="4">
        <v>145</v>
      </c>
      <c r="H970" s="25">
        <v>2.6</v>
      </c>
      <c r="I970">
        <f>IF(MONTH(calls[[#This Row],[Date of Call]])&lt;=6,YEAR(calls[[#This Row],[Date of Call]]),YEAR(calls[[#This Row],[Date of Call]])+1)</f>
        <v>2024</v>
      </c>
      <c r="J970" t="str">
        <f>TEXT(calls[[#This Row],[Date of Call]],"DDDD")</f>
        <v>Friday</v>
      </c>
      <c r="K970" t="str">
        <f>_xlfn.IFS(calls[[#This Row],[Duration]]&lt;=10,"Under 10 mins",calls[[#This Row],[Duration]]&lt;=30,"10 to 30 ",calls[[#This Row],[Duration]]&lt;=60,"30 to 60 mins",calls[[#This Row],[Duration]]&lt;=120,"1 to 2 hours",TRUE,"More than 2 hours")</f>
        <v>More than 2 hours</v>
      </c>
      <c r="L970">
        <f>ROUND(calls[[#This Row],[Satisfaction Rating]],0)</f>
        <v>3</v>
      </c>
    </row>
    <row r="971" spans="2:12" x14ac:dyDescent="0.35">
      <c r="B971" s="24" t="s">
        <v>993</v>
      </c>
      <c r="C971" s="4" t="s">
        <v>15</v>
      </c>
      <c r="D971" s="4">
        <v>96</v>
      </c>
      <c r="E971" s="5" t="s">
        <v>13</v>
      </c>
      <c r="F971" s="10">
        <v>45275</v>
      </c>
      <c r="G971" s="4">
        <v>115</v>
      </c>
      <c r="H971" s="25">
        <v>4.9000000000000004</v>
      </c>
      <c r="I971">
        <f>IF(MONTH(calls[[#This Row],[Date of Call]])&lt;=6,YEAR(calls[[#This Row],[Date of Call]]),YEAR(calls[[#This Row],[Date of Call]])+1)</f>
        <v>2024</v>
      </c>
      <c r="J971" t="str">
        <f>TEXT(calls[[#This Row],[Date of Call]],"DDDD")</f>
        <v>Friday</v>
      </c>
      <c r="K971" t="str">
        <f>_xlfn.IFS(calls[[#This Row],[Duration]]&lt;=10,"Under 10 mins",calls[[#This Row],[Duration]]&lt;=30,"10 to 30 ",calls[[#This Row],[Duration]]&lt;=60,"30 to 60 mins",calls[[#This Row],[Duration]]&lt;=120,"1 to 2 hours",TRUE,"More than 2 hours")</f>
        <v>1 to 2 hours</v>
      </c>
      <c r="L971">
        <f>ROUND(calls[[#This Row],[Satisfaction Rating]],0)</f>
        <v>5</v>
      </c>
    </row>
    <row r="972" spans="2:12" x14ac:dyDescent="0.35">
      <c r="B972" s="24" t="s">
        <v>1006</v>
      </c>
      <c r="C972" s="4" t="s">
        <v>17</v>
      </c>
      <c r="D972" s="4">
        <v>151</v>
      </c>
      <c r="E972" s="5" t="s">
        <v>9</v>
      </c>
      <c r="F972" s="10">
        <v>45275</v>
      </c>
      <c r="G972" s="4">
        <v>117</v>
      </c>
      <c r="H972" s="25">
        <v>2</v>
      </c>
      <c r="I972">
        <f>IF(MONTH(calls[[#This Row],[Date of Call]])&lt;=6,YEAR(calls[[#This Row],[Date of Call]]),YEAR(calls[[#This Row],[Date of Call]])+1)</f>
        <v>2024</v>
      </c>
      <c r="J972" t="str">
        <f>TEXT(calls[[#This Row],[Date of Call]],"DDDD")</f>
        <v>Friday</v>
      </c>
      <c r="K972" t="str">
        <f>_xlfn.IFS(calls[[#This Row],[Duration]]&lt;=10,"Under 10 mins",calls[[#This Row],[Duration]]&lt;=30,"10 to 30 ",calls[[#This Row],[Duration]]&lt;=60,"30 to 60 mins",calls[[#This Row],[Duration]]&lt;=120,"1 to 2 hours",TRUE,"More than 2 hours")</f>
        <v>More than 2 hours</v>
      </c>
      <c r="L972">
        <f>ROUND(calls[[#This Row],[Satisfaction Rating]],0)</f>
        <v>2</v>
      </c>
    </row>
    <row r="973" spans="2:12" x14ac:dyDescent="0.35">
      <c r="B973" s="24" t="s">
        <v>1007</v>
      </c>
      <c r="C973" s="4" t="s">
        <v>5</v>
      </c>
      <c r="D973" s="4">
        <v>158</v>
      </c>
      <c r="E973" s="5" t="s">
        <v>10</v>
      </c>
      <c r="F973" s="10">
        <v>45276</v>
      </c>
      <c r="G973" s="4">
        <v>36</v>
      </c>
      <c r="H973" s="25">
        <v>4.7</v>
      </c>
      <c r="I973">
        <f>IF(MONTH(calls[[#This Row],[Date of Call]])&lt;=6,YEAR(calls[[#This Row],[Date of Call]]),YEAR(calls[[#This Row],[Date of Call]])+1)</f>
        <v>2024</v>
      </c>
      <c r="J973" t="str">
        <f>TEXT(calls[[#This Row],[Date of Call]],"DDDD")</f>
        <v>Saturday</v>
      </c>
      <c r="K973" t="str">
        <f>_xlfn.IFS(calls[[#This Row],[Duration]]&lt;=10,"Under 10 mins",calls[[#This Row],[Duration]]&lt;=30,"10 to 30 ",calls[[#This Row],[Duration]]&lt;=60,"30 to 60 mins",calls[[#This Row],[Duration]]&lt;=120,"1 to 2 hours",TRUE,"More than 2 hours")</f>
        <v>More than 2 hours</v>
      </c>
      <c r="L973">
        <f>ROUND(calls[[#This Row],[Satisfaction Rating]],0)</f>
        <v>5</v>
      </c>
    </row>
    <row r="974" spans="2:12" x14ac:dyDescent="0.35">
      <c r="B974" s="24" t="s">
        <v>1008</v>
      </c>
      <c r="C974" s="4" t="s">
        <v>23</v>
      </c>
      <c r="D974" s="4">
        <v>45</v>
      </c>
      <c r="E974" s="5" t="s">
        <v>10</v>
      </c>
      <c r="F974" s="10">
        <v>45276</v>
      </c>
      <c r="G974" s="4">
        <v>84</v>
      </c>
      <c r="H974" s="25">
        <v>2.8</v>
      </c>
      <c r="I974">
        <f>IF(MONTH(calls[[#This Row],[Date of Call]])&lt;=6,YEAR(calls[[#This Row],[Date of Call]]),YEAR(calls[[#This Row],[Date of Call]])+1)</f>
        <v>2024</v>
      </c>
      <c r="J974" t="str">
        <f>TEXT(calls[[#This Row],[Date of Call]],"DDDD")</f>
        <v>Saturday</v>
      </c>
      <c r="K974" t="str">
        <f>_xlfn.IFS(calls[[#This Row],[Duration]]&lt;=10,"Under 10 mins",calls[[#This Row],[Duration]]&lt;=30,"10 to 30 ",calls[[#This Row],[Duration]]&lt;=60,"30 to 60 mins",calls[[#This Row],[Duration]]&lt;=120,"1 to 2 hours",TRUE,"More than 2 hours")</f>
        <v>30 to 60 mins</v>
      </c>
      <c r="L974">
        <f>ROUND(calls[[#This Row],[Satisfaction Rating]],0)</f>
        <v>3</v>
      </c>
    </row>
    <row r="975" spans="2:12" x14ac:dyDescent="0.35">
      <c r="B975" s="24" t="s">
        <v>1009</v>
      </c>
      <c r="C975" s="4" t="s">
        <v>24</v>
      </c>
      <c r="D975" s="4">
        <v>141</v>
      </c>
      <c r="E975" s="5" t="s">
        <v>10</v>
      </c>
      <c r="F975" s="10">
        <v>45276</v>
      </c>
      <c r="G975" s="4">
        <v>66</v>
      </c>
      <c r="H975" s="25">
        <v>3.2</v>
      </c>
      <c r="I975">
        <f>IF(MONTH(calls[[#This Row],[Date of Call]])&lt;=6,YEAR(calls[[#This Row],[Date of Call]]),YEAR(calls[[#This Row],[Date of Call]])+1)</f>
        <v>2024</v>
      </c>
      <c r="J975" t="str">
        <f>TEXT(calls[[#This Row],[Date of Call]],"DDDD")</f>
        <v>Saturday</v>
      </c>
      <c r="K975" t="str">
        <f>_xlfn.IFS(calls[[#This Row],[Duration]]&lt;=10,"Under 10 mins",calls[[#This Row],[Duration]]&lt;=30,"10 to 30 ",calls[[#This Row],[Duration]]&lt;=60,"30 to 60 mins",calls[[#This Row],[Duration]]&lt;=120,"1 to 2 hours",TRUE,"More than 2 hours")</f>
        <v>More than 2 hours</v>
      </c>
      <c r="L975">
        <f>ROUND(calls[[#This Row],[Satisfaction Rating]],0)</f>
        <v>3</v>
      </c>
    </row>
    <row r="976" spans="2:12" x14ac:dyDescent="0.35">
      <c r="B976" s="24" t="s">
        <v>1010</v>
      </c>
      <c r="C976" s="4" t="s">
        <v>18</v>
      </c>
      <c r="D976" s="4">
        <v>147</v>
      </c>
      <c r="E976" s="5" t="s">
        <v>13</v>
      </c>
      <c r="F976" s="10">
        <v>45276</v>
      </c>
      <c r="G976" s="4">
        <v>76</v>
      </c>
      <c r="H976" s="25">
        <v>4.7</v>
      </c>
      <c r="I976">
        <f>IF(MONTH(calls[[#This Row],[Date of Call]])&lt;=6,YEAR(calls[[#This Row],[Date of Call]]),YEAR(calls[[#This Row],[Date of Call]])+1)</f>
        <v>2024</v>
      </c>
      <c r="J976" t="str">
        <f>TEXT(calls[[#This Row],[Date of Call]],"DDDD")</f>
        <v>Saturday</v>
      </c>
      <c r="K976" t="str">
        <f>_xlfn.IFS(calls[[#This Row],[Duration]]&lt;=10,"Under 10 mins",calls[[#This Row],[Duration]]&lt;=30,"10 to 30 ",calls[[#This Row],[Duration]]&lt;=60,"30 to 60 mins",calls[[#This Row],[Duration]]&lt;=120,"1 to 2 hours",TRUE,"More than 2 hours")</f>
        <v>More than 2 hours</v>
      </c>
      <c r="L976">
        <f>ROUND(calls[[#This Row],[Satisfaction Rating]],0)</f>
        <v>5</v>
      </c>
    </row>
    <row r="977" spans="2:12" x14ac:dyDescent="0.35">
      <c r="B977" s="24" t="s">
        <v>1011</v>
      </c>
      <c r="C977" s="4" t="s">
        <v>19</v>
      </c>
      <c r="D977" s="4">
        <v>126</v>
      </c>
      <c r="E977" s="5" t="s">
        <v>13</v>
      </c>
      <c r="F977" s="10">
        <v>45276</v>
      </c>
      <c r="G977" s="4">
        <v>185</v>
      </c>
      <c r="H977" s="25">
        <v>4.8</v>
      </c>
      <c r="I977">
        <f>IF(MONTH(calls[[#This Row],[Date of Call]])&lt;=6,YEAR(calls[[#This Row],[Date of Call]]),YEAR(calls[[#This Row],[Date of Call]])+1)</f>
        <v>2024</v>
      </c>
      <c r="J977" t="str">
        <f>TEXT(calls[[#This Row],[Date of Call]],"DDDD")</f>
        <v>Saturday</v>
      </c>
      <c r="K977" t="str">
        <f>_xlfn.IFS(calls[[#This Row],[Duration]]&lt;=10,"Under 10 mins",calls[[#This Row],[Duration]]&lt;=30,"10 to 30 ",calls[[#This Row],[Duration]]&lt;=60,"30 to 60 mins",calls[[#This Row],[Duration]]&lt;=120,"1 to 2 hours",TRUE,"More than 2 hours")</f>
        <v>More than 2 hours</v>
      </c>
      <c r="L977">
        <f>ROUND(calls[[#This Row],[Satisfaction Rating]],0)</f>
        <v>5</v>
      </c>
    </row>
    <row r="978" spans="2:12" x14ac:dyDescent="0.35">
      <c r="B978" s="24" t="s">
        <v>1012</v>
      </c>
      <c r="C978" s="4" t="s">
        <v>23</v>
      </c>
      <c r="D978" s="4">
        <v>126</v>
      </c>
      <c r="E978" s="5" t="s">
        <v>11</v>
      </c>
      <c r="F978" s="10">
        <v>45277</v>
      </c>
      <c r="G978" s="4">
        <v>80</v>
      </c>
      <c r="H978" s="25">
        <v>4.7</v>
      </c>
      <c r="I978">
        <f>IF(MONTH(calls[[#This Row],[Date of Call]])&lt;=6,YEAR(calls[[#This Row],[Date of Call]]),YEAR(calls[[#This Row],[Date of Call]])+1)</f>
        <v>2024</v>
      </c>
      <c r="J978" t="str">
        <f>TEXT(calls[[#This Row],[Date of Call]],"DDDD")</f>
        <v>Sunday</v>
      </c>
      <c r="K978" t="str">
        <f>_xlfn.IFS(calls[[#This Row],[Duration]]&lt;=10,"Under 10 mins",calls[[#This Row],[Duration]]&lt;=30,"10 to 30 ",calls[[#This Row],[Duration]]&lt;=60,"30 to 60 mins",calls[[#This Row],[Duration]]&lt;=120,"1 to 2 hours",TRUE,"More than 2 hours")</f>
        <v>More than 2 hours</v>
      </c>
      <c r="L978">
        <f>ROUND(calls[[#This Row],[Satisfaction Rating]],0)</f>
        <v>5</v>
      </c>
    </row>
    <row r="979" spans="2:12" x14ac:dyDescent="0.35">
      <c r="B979" s="24" t="s">
        <v>1013</v>
      </c>
      <c r="C979" s="4" t="s">
        <v>14</v>
      </c>
      <c r="D979" s="4">
        <v>32</v>
      </c>
      <c r="E979" s="5" t="s">
        <v>13</v>
      </c>
      <c r="F979" s="10">
        <v>45277</v>
      </c>
      <c r="G979" s="4">
        <v>148</v>
      </c>
      <c r="H979" s="25">
        <v>4</v>
      </c>
      <c r="I979">
        <f>IF(MONTH(calls[[#This Row],[Date of Call]])&lt;=6,YEAR(calls[[#This Row],[Date of Call]]),YEAR(calls[[#This Row],[Date of Call]])+1)</f>
        <v>2024</v>
      </c>
      <c r="J979" t="str">
        <f>TEXT(calls[[#This Row],[Date of Call]],"DDDD")</f>
        <v>Sunday</v>
      </c>
      <c r="K979" t="str">
        <f>_xlfn.IFS(calls[[#This Row],[Duration]]&lt;=10,"Under 10 mins",calls[[#This Row],[Duration]]&lt;=30,"10 to 30 ",calls[[#This Row],[Duration]]&lt;=60,"30 to 60 mins",calls[[#This Row],[Duration]]&lt;=120,"1 to 2 hours",TRUE,"More than 2 hours")</f>
        <v>30 to 60 mins</v>
      </c>
      <c r="L979">
        <f>ROUND(calls[[#This Row],[Satisfaction Rating]],0)</f>
        <v>4</v>
      </c>
    </row>
    <row r="980" spans="2:12" x14ac:dyDescent="0.35">
      <c r="B980" s="24" t="s">
        <v>1014</v>
      </c>
      <c r="C980" s="4" t="s">
        <v>23</v>
      </c>
      <c r="D980" s="4">
        <v>84</v>
      </c>
      <c r="E980" s="5" t="s">
        <v>6</v>
      </c>
      <c r="F980" s="10">
        <v>45279</v>
      </c>
      <c r="G980" s="4">
        <v>180</v>
      </c>
      <c r="H980" s="25">
        <v>4.9000000000000004</v>
      </c>
      <c r="I980">
        <f>IF(MONTH(calls[[#This Row],[Date of Call]])&lt;=6,YEAR(calls[[#This Row],[Date of Call]]),YEAR(calls[[#This Row],[Date of Call]])+1)</f>
        <v>2024</v>
      </c>
      <c r="J980" t="str">
        <f>TEXT(calls[[#This Row],[Date of Call]],"DDDD")</f>
        <v>Tuesday</v>
      </c>
      <c r="K980" t="str">
        <f>_xlfn.IFS(calls[[#This Row],[Duration]]&lt;=10,"Under 10 mins",calls[[#This Row],[Duration]]&lt;=30,"10 to 30 ",calls[[#This Row],[Duration]]&lt;=60,"30 to 60 mins",calls[[#This Row],[Duration]]&lt;=120,"1 to 2 hours",TRUE,"More than 2 hours")</f>
        <v>1 to 2 hours</v>
      </c>
      <c r="L980">
        <f>ROUND(calls[[#This Row],[Satisfaction Rating]],0)</f>
        <v>5</v>
      </c>
    </row>
    <row r="981" spans="2:12" x14ac:dyDescent="0.35">
      <c r="B981" s="24" t="s">
        <v>1015</v>
      </c>
      <c r="C981" s="4" t="s">
        <v>22</v>
      </c>
      <c r="D981" s="4">
        <v>120</v>
      </c>
      <c r="E981" s="5" t="s">
        <v>11</v>
      </c>
      <c r="F981" s="10">
        <v>45280</v>
      </c>
      <c r="G981" s="4">
        <v>190</v>
      </c>
      <c r="H981" s="25">
        <v>3.7</v>
      </c>
      <c r="I981">
        <f>IF(MONTH(calls[[#This Row],[Date of Call]])&lt;=6,YEAR(calls[[#This Row],[Date of Call]]),YEAR(calls[[#This Row],[Date of Call]])+1)</f>
        <v>2024</v>
      </c>
      <c r="J981" t="str">
        <f>TEXT(calls[[#This Row],[Date of Call]],"DDDD")</f>
        <v>Wednesday</v>
      </c>
      <c r="K981" t="str">
        <f>_xlfn.IFS(calls[[#This Row],[Duration]]&lt;=10,"Under 10 mins",calls[[#This Row],[Duration]]&lt;=30,"10 to 30 ",calls[[#This Row],[Duration]]&lt;=60,"30 to 60 mins",calls[[#This Row],[Duration]]&lt;=120,"1 to 2 hours",TRUE,"More than 2 hours")</f>
        <v>1 to 2 hours</v>
      </c>
      <c r="L981">
        <f>ROUND(calls[[#This Row],[Satisfaction Rating]],0)</f>
        <v>4</v>
      </c>
    </row>
    <row r="982" spans="2:12" x14ac:dyDescent="0.35">
      <c r="B982" s="24" t="s">
        <v>1016</v>
      </c>
      <c r="C982" s="4" t="s">
        <v>8</v>
      </c>
      <c r="D982" s="4">
        <v>93</v>
      </c>
      <c r="E982" s="5" t="s">
        <v>13</v>
      </c>
      <c r="F982" s="10">
        <v>45280</v>
      </c>
      <c r="G982" s="4">
        <v>38</v>
      </c>
      <c r="H982" s="25">
        <v>4.5</v>
      </c>
      <c r="I982">
        <f>IF(MONTH(calls[[#This Row],[Date of Call]])&lt;=6,YEAR(calls[[#This Row],[Date of Call]]),YEAR(calls[[#This Row],[Date of Call]])+1)</f>
        <v>2024</v>
      </c>
      <c r="J982" t="str">
        <f>TEXT(calls[[#This Row],[Date of Call]],"DDDD")</f>
        <v>Wednesday</v>
      </c>
      <c r="K982" t="str">
        <f>_xlfn.IFS(calls[[#This Row],[Duration]]&lt;=10,"Under 10 mins",calls[[#This Row],[Duration]]&lt;=30,"10 to 30 ",calls[[#This Row],[Duration]]&lt;=60,"30 to 60 mins",calls[[#This Row],[Duration]]&lt;=120,"1 to 2 hours",TRUE,"More than 2 hours")</f>
        <v>1 to 2 hours</v>
      </c>
      <c r="L982">
        <f>ROUND(calls[[#This Row],[Satisfaction Rating]],0)</f>
        <v>5</v>
      </c>
    </row>
    <row r="983" spans="2:12" x14ac:dyDescent="0.35">
      <c r="B983" s="24" t="s">
        <v>1017</v>
      </c>
      <c r="C983" s="4" t="s">
        <v>15</v>
      </c>
      <c r="D983" s="4">
        <v>76</v>
      </c>
      <c r="E983" s="5" t="s">
        <v>9</v>
      </c>
      <c r="F983" s="10">
        <v>45281</v>
      </c>
      <c r="G983" s="4">
        <v>82</v>
      </c>
      <c r="H983" s="25">
        <v>2.1</v>
      </c>
      <c r="I983">
        <f>IF(MONTH(calls[[#This Row],[Date of Call]])&lt;=6,YEAR(calls[[#This Row],[Date of Call]]),YEAR(calls[[#This Row],[Date of Call]])+1)</f>
        <v>2024</v>
      </c>
      <c r="J983" t="str">
        <f>TEXT(calls[[#This Row],[Date of Call]],"DDDD")</f>
        <v>Thursday</v>
      </c>
      <c r="K983" t="str">
        <f>_xlfn.IFS(calls[[#This Row],[Duration]]&lt;=10,"Under 10 mins",calls[[#This Row],[Duration]]&lt;=30,"10 to 30 ",calls[[#This Row],[Duration]]&lt;=60,"30 to 60 mins",calls[[#This Row],[Duration]]&lt;=120,"1 to 2 hours",TRUE,"More than 2 hours")</f>
        <v>1 to 2 hours</v>
      </c>
      <c r="L983">
        <f>ROUND(calls[[#This Row],[Satisfaction Rating]],0)</f>
        <v>2</v>
      </c>
    </row>
    <row r="984" spans="2:12" x14ac:dyDescent="0.35">
      <c r="B984" s="24" t="s">
        <v>1018</v>
      </c>
      <c r="C984" s="4" t="s">
        <v>5</v>
      </c>
      <c r="D984" s="4">
        <v>89</v>
      </c>
      <c r="E984" s="5" t="s">
        <v>13</v>
      </c>
      <c r="F984" s="10">
        <v>45284</v>
      </c>
      <c r="G984" s="4">
        <v>88</v>
      </c>
      <c r="H984" s="25">
        <v>2.8</v>
      </c>
      <c r="I984">
        <f>IF(MONTH(calls[[#This Row],[Date of Call]])&lt;=6,YEAR(calls[[#This Row],[Date of Call]]),YEAR(calls[[#This Row],[Date of Call]])+1)</f>
        <v>2024</v>
      </c>
      <c r="J984" t="str">
        <f>TEXT(calls[[#This Row],[Date of Call]],"DDDD")</f>
        <v>Sunday</v>
      </c>
      <c r="K984" t="str">
        <f>_xlfn.IFS(calls[[#This Row],[Duration]]&lt;=10,"Under 10 mins",calls[[#This Row],[Duration]]&lt;=30,"10 to 30 ",calls[[#This Row],[Duration]]&lt;=60,"30 to 60 mins",calls[[#This Row],[Duration]]&lt;=120,"1 to 2 hours",TRUE,"More than 2 hours")</f>
        <v>1 to 2 hours</v>
      </c>
      <c r="L984">
        <f>ROUND(calls[[#This Row],[Satisfaction Rating]],0)</f>
        <v>3</v>
      </c>
    </row>
    <row r="985" spans="2:12" x14ac:dyDescent="0.35">
      <c r="B985" s="24" t="s">
        <v>1019</v>
      </c>
      <c r="C985" s="4" t="s">
        <v>21</v>
      </c>
      <c r="D985" s="4">
        <v>91</v>
      </c>
      <c r="E985" s="5" t="s">
        <v>6</v>
      </c>
      <c r="F985" s="10">
        <v>45284</v>
      </c>
      <c r="G985" s="4">
        <v>42</v>
      </c>
      <c r="H985" s="25">
        <v>4.0999999999999996</v>
      </c>
      <c r="I985">
        <f>IF(MONTH(calls[[#This Row],[Date of Call]])&lt;=6,YEAR(calls[[#This Row],[Date of Call]]),YEAR(calls[[#This Row],[Date of Call]])+1)</f>
        <v>2024</v>
      </c>
      <c r="J985" t="str">
        <f>TEXT(calls[[#This Row],[Date of Call]],"DDDD")</f>
        <v>Sunday</v>
      </c>
      <c r="K985" t="str">
        <f>_xlfn.IFS(calls[[#This Row],[Duration]]&lt;=10,"Under 10 mins",calls[[#This Row],[Duration]]&lt;=30,"10 to 30 ",calls[[#This Row],[Duration]]&lt;=60,"30 to 60 mins",calls[[#This Row],[Duration]]&lt;=120,"1 to 2 hours",TRUE,"More than 2 hours")</f>
        <v>1 to 2 hours</v>
      </c>
      <c r="L985">
        <f>ROUND(calls[[#This Row],[Satisfaction Rating]],0)</f>
        <v>4</v>
      </c>
    </row>
    <row r="986" spans="2:12" x14ac:dyDescent="0.35">
      <c r="B986" s="24" t="s">
        <v>1020</v>
      </c>
      <c r="C986" s="4" t="s">
        <v>7</v>
      </c>
      <c r="D986" s="4">
        <v>7</v>
      </c>
      <c r="E986" s="5" t="s">
        <v>10</v>
      </c>
      <c r="F986" s="10">
        <v>45285</v>
      </c>
      <c r="G986" s="4">
        <v>64</v>
      </c>
      <c r="H986" s="25">
        <v>3.3</v>
      </c>
      <c r="I986">
        <f>IF(MONTH(calls[[#This Row],[Date of Call]])&lt;=6,YEAR(calls[[#This Row],[Date of Call]]),YEAR(calls[[#This Row],[Date of Call]])+1)</f>
        <v>2024</v>
      </c>
      <c r="J986" t="str">
        <f>TEXT(calls[[#This Row],[Date of Call]],"DDDD")</f>
        <v>Monday</v>
      </c>
      <c r="K986" t="str">
        <f>_xlfn.IFS(calls[[#This Row],[Duration]]&lt;=10,"Under 10 mins",calls[[#This Row],[Duration]]&lt;=30,"10 to 30 ",calls[[#This Row],[Duration]]&lt;=60,"30 to 60 mins",calls[[#This Row],[Duration]]&lt;=120,"1 to 2 hours",TRUE,"More than 2 hours")</f>
        <v>Under 10 mins</v>
      </c>
      <c r="L986">
        <f>ROUND(calls[[#This Row],[Satisfaction Rating]],0)</f>
        <v>3</v>
      </c>
    </row>
    <row r="987" spans="2:12" x14ac:dyDescent="0.35">
      <c r="B987" s="24" t="s">
        <v>1021</v>
      </c>
      <c r="C987" s="4" t="s">
        <v>14</v>
      </c>
      <c r="D987" s="4">
        <v>140</v>
      </c>
      <c r="E987" s="5" t="s">
        <v>10</v>
      </c>
      <c r="F987" s="10">
        <v>45285</v>
      </c>
      <c r="G987" s="4">
        <v>105</v>
      </c>
      <c r="H987" s="25">
        <v>1.7</v>
      </c>
      <c r="I987">
        <f>IF(MONTH(calls[[#This Row],[Date of Call]])&lt;=6,YEAR(calls[[#This Row],[Date of Call]]),YEAR(calls[[#This Row],[Date of Call]])+1)</f>
        <v>2024</v>
      </c>
      <c r="J987" t="str">
        <f>TEXT(calls[[#This Row],[Date of Call]],"DDDD")</f>
        <v>Monday</v>
      </c>
      <c r="K987" t="str">
        <f>_xlfn.IFS(calls[[#This Row],[Duration]]&lt;=10,"Under 10 mins",calls[[#This Row],[Duration]]&lt;=30,"10 to 30 ",calls[[#This Row],[Duration]]&lt;=60,"30 to 60 mins",calls[[#This Row],[Duration]]&lt;=120,"1 to 2 hours",TRUE,"More than 2 hours")</f>
        <v>More than 2 hours</v>
      </c>
      <c r="L987">
        <f>ROUND(calls[[#This Row],[Satisfaction Rating]],0)</f>
        <v>2</v>
      </c>
    </row>
    <row r="988" spans="2:12" x14ac:dyDescent="0.35">
      <c r="B988" s="24" t="s">
        <v>1022</v>
      </c>
      <c r="C988" s="4" t="s">
        <v>12</v>
      </c>
      <c r="D988" s="4">
        <v>58</v>
      </c>
      <c r="E988" s="5" t="s">
        <v>11</v>
      </c>
      <c r="F988" s="10">
        <v>45285</v>
      </c>
      <c r="G988" s="4">
        <v>25</v>
      </c>
      <c r="H988" s="25">
        <v>3.6</v>
      </c>
      <c r="I988">
        <f>IF(MONTH(calls[[#This Row],[Date of Call]])&lt;=6,YEAR(calls[[#This Row],[Date of Call]]),YEAR(calls[[#This Row],[Date of Call]])+1)</f>
        <v>2024</v>
      </c>
      <c r="J988" t="str">
        <f>TEXT(calls[[#This Row],[Date of Call]],"DDDD")</f>
        <v>Monday</v>
      </c>
      <c r="K988" t="str">
        <f>_xlfn.IFS(calls[[#This Row],[Duration]]&lt;=10,"Under 10 mins",calls[[#This Row],[Duration]]&lt;=30,"10 to 30 ",calls[[#This Row],[Duration]]&lt;=60,"30 to 60 mins",calls[[#This Row],[Duration]]&lt;=120,"1 to 2 hours",TRUE,"More than 2 hours")</f>
        <v>30 to 60 mins</v>
      </c>
      <c r="L988">
        <f>ROUND(calls[[#This Row],[Satisfaction Rating]],0)</f>
        <v>4</v>
      </c>
    </row>
    <row r="989" spans="2:12" x14ac:dyDescent="0.35">
      <c r="B989" s="24" t="s">
        <v>1023</v>
      </c>
      <c r="C989" s="4" t="s">
        <v>20</v>
      </c>
      <c r="D989" s="4">
        <v>90</v>
      </c>
      <c r="E989" s="5" t="s">
        <v>9</v>
      </c>
      <c r="F989" s="10">
        <v>45286</v>
      </c>
      <c r="G989" s="4">
        <v>176</v>
      </c>
      <c r="H989" s="25">
        <v>3.6</v>
      </c>
      <c r="I989">
        <f>IF(MONTH(calls[[#This Row],[Date of Call]])&lt;=6,YEAR(calls[[#This Row],[Date of Call]]),YEAR(calls[[#This Row],[Date of Call]])+1)</f>
        <v>2024</v>
      </c>
      <c r="J989" t="str">
        <f>TEXT(calls[[#This Row],[Date of Call]],"DDDD")</f>
        <v>Tuesday</v>
      </c>
      <c r="K989" t="str">
        <f>_xlfn.IFS(calls[[#This Row],[Duration]]&lt;=10,"Under 10 mins",calls[[#This Row],[Duration]]&lt;=30,"10 to 30 ",calls[[#This Row],[Duration]]&lt;=60,"30 to 60 mins",calls[[#This Row],[Duration]]&lt;=120,"1 to 2 hours",TRUE,"More than 2 hours")</f>
        <v>1 to 2 hours</v>
      </c>
      <c r="L989">
        <f>ROUND(calls[[#This Row],[Satisfaction Rating]],0)</f>
        <v>4</v>
      </c>
    </row>
    <row r="990" spans="2:12" x14ac:dyDescent="0.35">
      <c r="B990" s="24" t="s">
        <v>1024</v>
      </c>
      <c r="C990" s="4" t="s">
        <v>20</v>
      </c>
      <c r="D990" s="4">
        <v>106</v>
      </c>
      <c r="E990" s="5" t="s">
        <v>13</v>
      </c>
      <c r="F990" s="10">
        <v>45287</v>
      </c>
      <c r="G990" s="4">
        <v>46</v>
      </c>
      <c r="H990" s="25">
        <v>4.5999999999999996</v>
      </c>
      <c r="I990">
        <f>IF(MONTH(calls[[#This Row],[Date of Call]])&lt;=6,YEAR(calls[[#This Row],[Date of Call]]),YEAR(calls[[#This Row],[Date of Call]])+1)</f>
        <v>2024</v>
      </c>
      <c r="J990" t="str">
        <f>TEXT(calls[[#This Row],[Date of Call]],"DDDD")</f>
        <v>Wednesday</v>
      </c>
      <c r="K990" t="str">
        <f>_xlfn.IFS(calls[[#This Row],[Duration]]&lt;=10,"Under 10 mins",calls[[#This Row],[Duration]]&lt;=30,"10 to 30 ",calls[[#This Row],[Duration]]&lt;=60,"30 to 60 mins",calls[[#This Row],[Duration]]&lt;=120,"1 to 2 hours",TRUE,"More than 2 hours")</f>
        <v>1 to 2 hours</v>
      </c>
      <c r="L990">
        <f>ROUND(calls[[#This Row],[Satisfaction Rating]],0)</f>
        <v>5</v>
      </c>
    </row>
    <row r="991" spans="2:12" x14ac:dyDescent="0.35">
      <c r="B991" s="24" t="s">
        <v>1025</v>
      </c>
      <c r="C991" s="4" t="s">
        <v>22</v>
      </c>
      <c r="D991" s="4">
        <v>72</v>
      </c>
      <c r="E991" s="5" t="s">
        <v>10</v>
      </c>
      <c r="F991" s="10">
        <v>45287</v>
      </c>
      <c r="G991" s="4">
        <v>164</v>
      </c>
      <c r="H991" s="25">
        <v>4.8</v>
      </c>
      <c r="I991">
        <f>IF(MONTH(calls[[#This Row],[Date of Call]])&lt;=6,YEAR(calls[[#This Row],[Date of Call]]),YEAR(calls[[#This Row],[Date of Call]])+1)</f>
        <v>2024</v>
      </c>
      <c r="J991" t="str">
        <f>TEXT(calls[[#This Row],[Date of Call]],"DDDD")</f>
        <v>Wednesday</v>
      </c>
      <c r="K991" t="str">
        <f>_xlfn.IFS(calls[[#This Row],[Duration]]&lt;=10,"Under 10 mins",calls[[#This Row],[Duration]]&lt;=30,"10 to 30 ",calls[[#This Row],[Duration]]&lt;=60,"30 to 60 mins",calls[[#This Row],[Duration]]&lt;=120,"1 to 2 hours",TRUE,"More than 2 hours")</f>
        <v>1 to 2 hours</v>
      </c>
      <c r="L991">
        <f>ROUND(calls[[#This Row],[Satisfaction Rating]],0)</f>
        <v>5</v>
      </c>
    </row>
    <row r="992" spans="2:12" x14ac:dyDescent="0.35">
      <c r="B992" s="24" t="s">
        <v>1026</v>
      </c>
      <c r="C992" s="4" t="s">
        <v>7</v>
      </c>
      <c r="D992" s="4">
        <v>124</v>
      </c>
      <c r="E992" s="5" t="s">
        <v>10</v>
      </c>
      <c r="F992" s="10">
        <v>45288</v>
      </c>
      <c r="G992" s="4">
        <v>64</v>
      </c>
      <c r="H992" s="25">
        <v>4.5</v>
      </c>
      <c r="I992">
        <f>IF(MONTH(calls[[#This Row],[Date of Call]])&lt;=6,YEAR(calls[[#This Row],[Date of Call]]),YEAR(calls[[#This Row],[Date of Call]])+1)</f>
        <v>2024</v>
      </c>
      <c r="J992" t="str">
        <f>TEXT(calls[[#This Row],[Date of Call]],"DDDD")</f>
        <v>Thursday</v>
      </c>
      <c r="K992" t="str">
        <f>_xlfn.IFS(calls[[#This Row],[Duration]]&lt;=10,"Under 10 mins",calls[[#This Row],[Duration]]&lt;=30,"10 to 30 ",calls[[#This Row],[Duration]]&lt;=60,"30 to 60 mins",calls[[#This Row],[Duration]]&lt;=120,"1 to 2 hours",TRUE,"More than 2 hours")</f>
        <v>More than 2 hours</v>
      </c>
      <c r="L992">
        <f>ROUND(calls[[#This Row],[Satisfaction Rating]],0)</f>
        <v>5</v>
      </c>
    </row>
    <row r="993" spans="2:12" x14ac:dyDescent="0.35">
      <c r="B993" s="24" t="s">
        <v>1027</v>
      </c>
      <c r="C993" s="4" t="s">
        <v>24</v>
      </c>
      <c r="D993" s="4">
        <v>86</v>
      </c>
      <c r="E993" s="5" t="s">
        <v>6</v>
      </c>
      <c r="F993" s="10">
        <v>45288</v>
      </c>
      <c r="G993" s="4">
        <v>205</v>
      </c>
      <c r="H993" s="25">
        <v>4.5</v>
      </c>
      <c r="I993">
        <f>IF(MONTH(calls[[#This Row],[Date of Call]])&lt;=6,YEAR(calls[[#This Row],[Date of Call]]),YEAR(calls[[#This Row],[Date of Call]])+1)</f>
        <v>2024</v>
      </c>
      <c r="J993" t="str">
        <f>TEXT(calls[[#This Row],[Date of Call]],"DDDD")</f>
        <v>Thursday</v>
      </c>
      <c r="K993" t="str">
        <f>_xlfn.IFS(calls[[#This Row],[Duration]]&lt;=10,"Under 10 mins",calls[[#This Row],[Duration]]&lt;=30,"10 to 30 ",calls[[#This Row],[Duration]]&lt;=60,"30 to 60 mins",calls[[#This Row],[Duration]]&lt;=120,"1 to 2 hours",TRUE,"More than 2 hours")</f>
        <v>1 to 2 hours</v>
      </c>
      <c r="L993">
        <f>ROUND(calls[[#This Row],[Satisfaction Rating]],0)</f>
        <v>5</v>
      </c>
    </row>
    <row r="994" spans="2:12" x14ac:dyDescent="0.35">
      <c r="B994" s="24" t="s">
        <v>1028</v>
      </c>
      <c r="C994" s="4" t="s">
        <v>23</v>
      </c>
      <c r="D994" s="4">
        <v>164</v>
      </c>
      <c r="E994" s="5" t="s">
        <v>6</v>
      </c>
      <c r="F994" s="10">
        <v>45289</v>
      </c>
      <c r="G994" s="4">
        <v>100</v>
      </c>
      <c r="H994" s="25">
        <v>4.5999999999999996</v>
      </c>
      <c r="I994">
        <f>IF(MONTH(calls[[#This Row],[Date of Call]])&lt;=6,YEAR(calls[[#This Row],[Date of Call]]),YEAR(calls[[#This Row],[Date of Call]])+1)</f>
        <v>2024</v>
      </c>
      <c r="J994" t="str">
        <f>TEXT(calls[[#This Row],[Date of Call]],"DDDD")</f>
        <v>Friday</v>
      </c>
      <c r="K994" t="str">
        <f>_xlfn.IFS(calls[[#This Row],[Duration]]&lt;=10,"Under 10 mins",calls[[#This Row],[Duration]]&lt;=30,"10 to 30 ",calls[[#This Row],[Duration]]&lt;=60,"30 to 60 mins",calls[[#This Row],[Duration]]&lt;=120,"1 to 2 hours",TRUE,"More than 2 hours")</f>
        <v>More than 2 hours</v>
      </c>
      <c r="L994">
        <f>ROUND(calls[[#This Row],[Satisfaction Rating]],0)</f>
        <v>5</v>
      </c>
    </row>
    <row r="995" spans="2:12" x14ac:dyDescent="0.35">
      <c r="B995" s="24" t="s">
        <v>1029</v>
      </c>
      <c r="C995" s="4" t="s">
        <v>8</v>
      </c>
      <c r="D995" s="4">
        <v>40</v>
      </c>
      <c r="E995" s="5" t="s">
        <v>9</v>
      </c>
      <c r="F995" s="10">
        <v>45289</v>
      </c>
      <c r="G995" s="4">
        <v>111</v>
      </c>
      <c r="H995" s="25">
        <v>4.5999999999999996</v>
      </c>
      <c r="I995">
        <f>IF(MONTH(calls[[#This Row],[Date of Call]])&lt;=6,YEAR(calls[[#This Row],[Date of Call]]),YEAR(calls[[#This Row],[Date of Call]])+1)</f>
        <v>2024</v>
      </c>
      <c r="J995" t="str">
        <f>TEXT(calls[[#This Row],[Date of Call]],"DDDD")</f>
        <v>Friday</v>
      </c>
      <c r="K995" t="str">
        <f>_xlfn.IFS(calls[[#This Row],[Duration]]&lt;=10,"Under 10 mins",calls[[#This Row],[Duration]]&lt;=30,"10 to 30 ",calls[[#This Row],[Duration]]&lt;=60,"30 to 60 mins",calls[[#This Row],[Duration]]&lt;=120,"1 to 2 hours",TRUE,"More than 2 hours")</f>
        <v>30 to 60 mins</v>
      </c>
      <c r="L995">
        <f>ROUND(calls[[#This Row],[Satisfaction Rating]],0)</f>
        <v>5</v>
      </c>
    </row>
    <row r="996" spans="2:12" x14ac:dyDescent="0.35">
      <c r="B996" s="24" t="s">
        <v>1030</v>
      </c>
      <c r="C996" s="4" t="s">
        <v>21</v>
      </c>
      <c r="D996" s="4">
        <v>76</v>
      </c>
      <c r="E996" s="5" t="s">
        <v>11</v>
      </c>
      <c r="F996" s="10">
        <v>45289</v>
      </c>
      <c r="G996" s="4">
        <v>80</v>
      </c>
      <c r="H996" s="25">
        <v>3.5</v>
      </c>
      <c r="I996">
        <f>IF(MONTH(calls[[#This Row],[Date of Call]])&lt;=6,YEAR(calls[[#This Row],[Date of Call]]),YEAR(calls[[#This Row],[Date of Call]])+1)</f>
        <v>2024</v>
      </c>
      <c r="J996" t="str">
        <f>TEXT(calls[[#This Row],[Date of Call]],"DDDD")</f>
        <v>Friday</v>
      </c>
      <c r="K996" t="str">
        <f>_xlfn.IFS(calls[[#This Row],[Duration]]&lt;=10,"Under 10 mins",calls[[#This Row],[Duration]]&lt;=30,"10 to 30 ",calls[[#This Row],[Duration]]&lt;=60,"30 to 60 mins",calls[[#This Row],[Duration]]&lt;=120,"1 to 2 hours",TRUE,"More than 2 hours")</f>
        <v>1 to 2 hours</v>
      </c>
      <c r="L996">
        <f>ROUND(calls[[#This Row],[Satisfaction Rating]],0)</f>
        <v>4</v>
      </c>
    </row>
    <row r="997" spans="2:12" x14ac:dyDescent="0.35">
      <c r="B997" s="24" t="s">
        <v>1031</v>
      </c>
      <c r="C997" s="4" t="s">
        <v>7</v>
      </c>
      <c r="D997" s="4">
        <v>95</v>
      </c>
      <c r="E997" s="5" t="s">
        <v>13</v>
      </c>
      <c r="F997" s="10">
        <v>45289</v>
      </c>
      <c r="G997" s="4">
        <v>50</v>
      </c>
      <c r="H997" s="25">
        <v>2.9</v>
      </c>
      <c r="I997">
        <f>IF(MONTH(calls[[#This Row],[Date of Call]])&lt;=6,YEAR(calls[[#This Row],[Date of Call]]),YEAR(calls[[#This Row],[Date of Call]])+1)</f>
        <v>2024</v>
      </c>
      <c r="J997" t="str">
        <f>TEXT(calls[[#This Row],[Date of Call]],"DDDD")</f>
        <v>Friday</v>
      </c>
      <c r="K997" t="str">
        <f>_xlfn.IFS(calls[[#This Row],[Duration]]&lt;=10,"Under 10 mins",calls[[#This Row],[Duration]]&lt;=30,"10 to 30 ",calls[[#This Row],[Duration]]&lt;=60,"30 to 60 mins",calls[[#This Row],[Duration]]&lt;=120,"1 to 2 hours",TRUE,"More than 2 hours")</f>
        <v>1 to 2 hours</v>
      </c>
      <c r="L997">
        <f>ROUND(calls[[#This Row],[Satisfaction Rating]],0)</f>
        <v>3</v>
      </c>
    </row>
    <row r="998" spans="2:12" x14ac:dyDescent="0.35">
      <c r="B998" s="24" t="s">
        <v>1032</v>
      </c>
      <c r="C998" s="4" t="s">
        <v>21</v>
      </c>
      <c r="D998" s="4">
        <v>113</v>
      </c>
      <c r="E998" s="5" t="s">
        <v>10</v>
      </c>
      <c r="F998" s="10">
        <v>45290</v>
      </c>
      <c r="G998" s="4">
        <v>165</v>
      </c>
      <c r="H998" s="25">
        <v>4.7</v>
      </c>
      <c r="I998">
        <f>IF(MONTH(calls[[#This Row],[Date of Call]])&lt;=6,YEAR(calls[[#This Row],[Date of Call]]),YEAR(calls[[#This Row],[Date of Call]])+1)</f>
        <v>2024</v>
      </c>
      <c r="J998" t="str">
        <f>TEXT(calls[[#This Row],[Date of Call]],"DDDD")</f>
        <v>Saturday</v>
      </c>
      <c r="K998" t="str">
        <f>_xlfn.IFS(calls[[#This Row],[Duration]]&lt;=10,"Under 10 mins",calls[[#This Row],[Duration]]&lt;=30,"10 to 30 ",calls[[#This Row],[Duration]]&lt;=60,"30 to 60 mins",calls[[#This Row],[Duration]]&lt;=120,"1 to 2 hours",TRUE,"More than 2 hours")</f>
        <v>1 to 2 hours</v>
      </c>
      <c r="L998">
        <f>ROUND(calls[[#This Row],[Satisfaction Rating]],0)</f>
        <v>5</v>
      </c>
    </row>
    <row r="999" spans="2:12" x14ac:dyDescent="0.35">
      <c r="B999" s="24" t="s">
        <v>1033</v>
      </c>
      <c r="C999" s="4" t="s">
        <v>24</v>
      </c>
      <c r="D999" s="4">
        <v>81</v>
      </c>
      <c r="E999" s="5" t="s">
        <v>10</v>
      </c>
      <c r="F999" s="10">
        <v>45290</v>
      </c>
      <c r="G999" s="4">
        <v>28</v>
      </c>
      <c r="H999" s="25">
        <v>3.9</v>
      </c>
      <c r="I999">
        <f>IF(MONTH(calls[[#This Row],[Date of Call]])&lt;=6,YEAR(calls[[#This Row],[Date of Call]]),YEAR(calls[[#This Row],[Date of Call]])+1)</f>
        <v>2024</v>
      </c>
      <c r="J999" t="str">
        <f>TEXT(calls[[#This Row],[Date of Call]],"DDDD")</f>
        <v>Saturday</v>
      </c>
      <c r="K999" t="str">
        <f>_xlfn.IFS(calls[[#This Row],[Duration]]&lt;=10,"Under 10 mins",calls[[#This Row],[Duration]]&lt;=30,"10 to 30 ",calls[[#This Row],[Duration]]&lt;=60,"30 to 60 mins",calls[[#This Row],[Duration]]&lt;=120,"1 to 2 hours",TRUE,"More than 2 hours")</f>
        <v>1 to 2 hours</v>
      </c>
      <c r="L999">
        <f>ROUND(calls[[#This Row],[Satisfaction Rating]],0)</f>
        <v>4</v>
      </c>
    </row>
    <row r="1000" spans="2:12" x14ac:dyDescent="0.35">
      <c r="B1000" s="24" t="s">
        <v>1034</v>
      </c>
      <c r="C1000" s="4" t="s">
        <v>15</v>
      </c>
      <c r="D1000" s="4">
        <v>127</v>
      </c>
      <c r="E1000" s="5" t="s">
        <v>13</v>
      </c>
      <c r="F1000" s="10">
        <v>45290</v>
      </c>
      <c r="G1000" s="4">
        <v>215</v>
      </c>
      <c r="H1000" s="25">
        <v>3.8</v>
      </c>
      <c r="I1000">
        <f>IF(MONTH(calls[[#This Row],[Date of Call]])&lt;=6,YEAR(calls[[#This Row],[Date of Call]]),YEAR(calls[[#This Row],[Date of Call]])+1)</f>
        <v>2024</v>
      </c>
      <c r="J1000" t="str">
        <f>TEXT(calls[[#This Row],[Date of Call]],"DDDD")</f>
        <v>Saturday</v>
      </c>
      <c r="K1000" t="str">
        <f>_xlfn.IFS(calls[[#This Row],[Duration]]&lt;=10,"Under 10 mins",calls[[#This Row],[Duration]]&lt;=30,"10 to 30 ",calls[[#This Row],[Duration]]&lt;=60,"30 to 60 mins",calls[[#This Row],[Duration]]&lt;=120,"1 to 2 hours",TRUE,"More than 2 hours")</f>
        <v>More than 2 hours</v>
      </c>
      <c r="L1000">
        <f>ROUND(calls[[#This Row],[Satisfaction Rating]],0)</f>
        <v>4</v>
      </c>
    </row>
    <row r="1001" spans="2:12" x14ac:dyDescent="0.35">
      <c r="B1001" s="24" t="s">
        <v>1035</v>
      </c>
      <c r="C1001" s="4" t="s">
        <v>14</v>
      </c>
      <c r="D1001" s="4">
        <v>146</v>
      </c>
      <c r="E1001" s="5" t="s">
        <v>10</v>
      </c>
      <c r="F1001" s="10">
        <v>45291</v>
      </c>
      <c r="G1001" s="4">
        <v>115</v>
      </c>
      <c r="H1001" s="25">
        <v>2.2999999999999998</v>
      </c>
      <c r="I1001">
        <f>IF(MONTH(calls[[#This Row],[Date of Call]])&lt;=6,YEAR(calls[[#This Row],[Date of Call]]),YEAR(calls[[#This Row],[Date of Call]])+1)</f>
        <v>2024</v>
      </c>
      <c r="J1001" t="str">
        <f>TEXT(calls[[#This Row],[Date of Call]],"DDDD")</f>
        <v>Sunday</v>
      </c>
      <c r="K1001" t="str">
        <f>_xlfn.IFS(calls[[#This Row],[Duration]]&lt;=10,"Under 10 mins",calls[[#This Row],[Duration]]&lt;=30,"10 to 30 ",calls[[#This Row],[Duration]]&lt;=60,"30 to 60 mins",calls[[#This Row],[Duration]]&lt;=120,"1 to 2 hours",TRUE,"More than 2 hours")</f>
        <v>More than 2 hours</v>
      </c>
      <c r="L1001">
        <f>ROUND(calls[[#This Row],[Satisfaction Rating]],0)</f>
        <v>2</v>
      </c>
    </row>
    <row r="1002" spans="2:12" x14ac:dyDescent="0.35">
      <c r="B1002" s="24" t="s">
        <v>1036</v>
      </c>
      <c r="C1002" s="4" t="s">
        <v>18</v>
      </c>
      <c r="D1002" s="4">
        <v>123</v>
      </c>
      <c r="E1002" s="5" t="s">
        <v>10</v>
      </c>
      <c r="F1002" s="10">
        <v>45291</v>
      </c>
      <c r="G1002" s="4">
        <v>64</v>
      </c>
      <c r="H1002" s="25">
        <v>3.7</v>
      </c>
      <c r="I1002">
        <f>IF(MONTH(calls[[#This Row],[Date of Call]])&lt;=6,YEAR(calls[[#This Row],[Date of Call]]),YEAR(calls[[#This Row],[Date of Call]])+1)</f>
        <v>2024</v>
      </c>
      <c r="J1002" t="str">
        <f>TEXT(calls[[#This Row],[Date of Call]],"DDDD")</f>
        <v>Sunday</v>
      </c>
      <c r="K1002" t="str">
        <f>_xlfn.IFS(calls[[#This Row],[Duration]]&lt;=10,"Under 10 mins",calls[[#This Row],[Duration]]&lt;=30,"10 to 30 ",calls[[#This Row],[Duration]]&lt;=60,"30 to 60 mins",calls[[#This Row],[Duration]]&lt;=120,"1 to 2 hours",TRUE,"More than 2 hours")</f>
        <v>More than 2 hours</v>
      </c>
      <c r="L1002">
        <f>ROUND(calls[[#This Row],[Satisfaction Rating]],0)</f>
        <v>4</v>
      </c>
    </row>
    <row r="1003" spans="2:12" x14ac:dyDescent="0.35">
      <c r="B1003" s="31" t="s">
        <v>1037</v>
      </c>
      <c r="C1003" s="32" t="s">
        <v>22</v>
      </c>
      <c r="D1003" s="32">
        <v>114</v>
      </c>
      <c r="E1003" s="33" t="s">
        <v>11</v>
      </c>
      <c r="F1003" s="34">
        <v>45291</v>
      </c>
      <c r="G1003" s="32">
        <v>40</v>
      </c>
      <c r="H1003" s="35">
        <v>3.9</v>
      </c>
      <c r="I1003">
        <f>IF(MONTH(calls[[#This Row],[Date of Call]])&lt;=6,YEAR(calls[[#This Row],[Date of Call]]),YEAR(calls[[#This Row],[Date of Call]])+1)</f>
        <v>2024</v>
      </c>
      <c r="J1003" t="str">
        <f>TEXT(calls[[#This Row],[Date of Call]],"DDDD")</f>
        <v>Sunday</v>
      </c>
      <c r="K1003" t="str">
        <f>_xlfn.IFS(calls[[#This Row],[Duration]]&lt;=10,"Under 10 mins",calls[[#This Row],[Duration]]&lt;=30,"10 to 30 ",calls[[#This Row],[Duration]]&lt;=60,"30 to 60 mins",calls[[#This Row],[Duration]]&lt;=120,"1 to 2 hours",TRUE,"More than 2 hours")</f>
        <v>1 to 2 hours</v>
      </c>
      <c r="L1003">
        <f>ROUND(calls[[#This Row],[Satisfaction Rating]],0)</f>
        <v>4</v>
      </c>
    </row>
  </sheetData>
  <phoneticPr fontId="3"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D6F6A-E025-4CCC-803E-CDB973DDB9F8}">
  <dimension ref="A3:C19"/>
  <sheetViews>
    <sheetView workbookViewId="0">
      <selection activeCell="C4" sqref="C4"/>
    </sheetView>
  </sheetViews>
  <sheetFormatPr defaultRowHeight="14.5" x14ac:dyDescent="0.35"/>
  <cols>
    <col min="1" max="1" width="12.33203125" bestFit="1" customWidth="1"/>
    <col min="2" max="2" width="18.9140625" bestFit="1" customWidth="1"/>
    <col min="3" max="3" width="25.83203125" bestFit="1" customWidth="1"/>
  </cols>
  <sheetData>
    <row r="3" spans="1:3" x14ac:dyDescent="0.35">
      <c r="A3" s="37" t="s">
        <v>1063</v>
      </c>
      <c r="B3" t="s">
        <v>1065</v>
      </c>
      <c r="C3" t="s">
        <v>1066</v>
      </c>
    </row>
    <row r="4" spans="1:3" x14ac:dyDescent="0.35">
      <c r="A4" s="38" t="s">
        <v>17</v>
      </c>
      <c r="B4">
        <v>65</v>
      </c>
      <c r="C4" s="39">
        <v>3.8307692307692309</v>
      </c>
    </row>
    <row r="5" spans="1:3" x14ac:dyDescent="0.35">
      <c r="A5" s="38" t="s">
        <v>24</v>
      </c>
      <c r="B5">
        <v>63</v>
      </c>
      <c r="C5" s="39">
        <v>4.0730158730158736</v>
      </c>
    </row>
    <row r="6" spans="1:3" x14ac:dyDescent="0.35">
      <c r="A6" s="38" t="s">
        <v>20</v>
      </c>
      <c r="B6">
        <v>50</v>
      </c>
      <c r="C6" s="39">
        <v>4.0179999999999998</v>
      </c>
    </row>
    <row r="7" spans="1:3" x14ac:dyDescent="0.35">
      <c r="A7" s="38" t="s">
        <v>12</v>
      </c>
      <c r="B7">
        <v>82</v>
      </c>
      <c r="C7" s="39">
        <v>3.976829268292684</v>
      </c>
    </row>
    <row r="8" spans="1:3" x14ac:dyDescent="0.35">
      <c r="A8" s="38" t="s">
        <v>23</v>
      </c>
      <c r="B8">
        <v>79</v>
      </c>
      <c r="C8" s="39">
        <v>3.9797468354430396</v>
      </c>
    </row>
    <row r="9" spans="1:3" x14ac:dyDescent="0.35">
      <c r="A9" s="38" t="s">
        <v>7</v>
      </c>
      <c r="B9">
        <v>62</v>
      </c>
      <c r="C9" s="39">
        <v>3.7774193548387092</v>
      </c>
    </row>
    <row r="10" spans="1:3" x14ac:dyDescent="0.35">
      <c r="A10" s="38" t="s">
        <v>15</v>
      </c>
      <c r="B10">
        <v>67</v>
      </c>
      <c r="C10" s="39">
        <v>3.8522388059701487</v>
      </c>
    </row>
    <row r="11" spans="1:3" x14ac:dyDescent="0.35">
      <c r="A11" s="38" t="s">
        <v>5</v>
      </c>
      <c r="B11">
        <v>59</v>
      </c>
      <c r="C11" s="39">
        <v>3.901694915254236</v>
      </c>
    </row>
    <row r="12" spans="1:3" x14ac:dyDescent="0.35">
      <c r="A12" s="38" t="s">
        <v>22</v>
      </c>
      <c r="B12">
        <v>69</v>
      </c>
      <c r="C12" s="39">
        <v>3.62608695652174</v>
      </c>
    </row>
    <row r="13" spans="1:3" x14ac:dyDescent="0.35">
      <c r="A13" s="38" t="s">
        <v>18</v>
      </c>
      <c r="B13">
        <v>72</v>
      </c>
      <c r="C13" s="39">
        <v>3.863888888888888</v>
      </c>
    </row>
    <row r="14" spans="1:3" x14ac:dyDescent="0.35">
      <c r="A14" s="38" t="s">
        <v>8</v>
      </c>
      <c r="B14">
        <v>74</v>
      </c>
      <c r="C14" s="39">
        <v>3.9837837837837853</v>
      </c>
    </row>
    <row r="15" spans="1:3" x14ac:dyDescent="0.35">
      <c r="A15" s="38" t="s">
        <v>16</v>
      </c>
      <c r="B15">
        <v>70</v>
      </c>
      <c r="C15" s="39">
        <v>4.1300000000000008</v>
      </c>
    </row>
    <row r="16" spans="1:3" x14ac:dyDescent="0.35">
      <c r="A16" s="38" t="s">
        <v>14</v>
      </c>
      <c r="B16">
        <v>69</v>
      </c>
      <c r="C16" s="39">
        <v>3.7753623188405814</v>
      </c>
    </row>
    <row r="17" spans="1:3" x14ac:dyDescent="0.35">
      <c r="A17" s="38" t="s">
        <v>21</v>
      </c>
      <c r="B17">
        <v>60</v>
      </c>
      <c r="C17" s="39">
        <v>3.609999999999999</v>
      </c>
    </row>
    <row r="18" spans="1:3" x14ac:dyDescent="0.35">
      <c r="A18" s="38" t="s">
        <v>19</v>
      </c>
      <c r="B18">
        <v>59</v>
      </c>
      <c r="C18" s="39">
        <v>3.8389830508474563</v>
      </c>
    </row>
    <row r="19" spans="1:3" x14ac:dyDescent="0.35">
      <c r="A19" s="38" t="s">
        <v>1064</v>
      </c>
      <c r="B19">
        <v>1000</v>
      </c>
      <c r="C19" s="39">
        <v>3.8854000000000029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096A6-A068-4F0E-934B-80693B44B380}">
  <dimension ref="A3:B14"/>
  <sheetViews>
    <sheetView workbookViewId="0">
      <selection activeCell="A3" sqref="A3:B14"/>
    </sheetView>
  </sheetViews>
  <sheetFormatPr defaultRowHeight="14.5" x14ac:dyDescent="0.35"/>
  <cols>
    <col min="1" max="1" width="12.33203125" bestFit="1" customWidth="1"/>
    <col min="2" max="2" width="22.08203125" bestFit="1" customWidth="1"/>
  </cols>
  <sheetData>
    <row r="3" spans="1:2" x14ac:dyDescent="0.35">
      <c r="A3" s="37" t="s">
        <v>1063</v>
      </c>
      <c r="B3" t="s">
        <v>1067</v>
      </c>
    </row>
    <row r="4" spans="1:2" x14ac:dyDescent="0.35">
      <c r="A4" s="38" t="s">
        <v>23</v>
      </c>
      <c r="B4" s="40">
        <v>7747</v>
      </c>
    </row>
    <row r="5" spans="1:2" x14ac:dyDescent="0.35">
      <c r="A5" s="38" t="s">
        <v>12</v>
      </c>
      <c r="B5" s="40">
        <v>7689</v>
      </c>
    </row>
    <row r="6" spans="1:2" x14ac:dyDescent="0.35">
      <c r="A6" s="38" t="s">
        <v>14</v>
      </c>
      <c r="B6" s="40">
        <v>7230</v>
      </c>
    </row>
    <row r="7" spans="1:2" x14ac:dyDescent="0.35">
      <c r="A7" s="38" t="s">
        <v>15</v>
      </c>
      <c r="B7" s="40">
        <v>7216</v>
      </c>
    </row>
    <row r="8" spans="1:2" x14ac:dyDescent="0.35">
      <c r="A8" s="38" t="s">
        <v>16</v>
      </c>
      <c r="B8" s="40">
        <v>6819</v>
      </c>
    </row>
    <row r="9" spans="1:2" x14ac:dyDescent="0.35">
      <c r="A9" s="38" t="s">
        <v>17</v>
      </c>
      <c r="B9" s="40">
        <v>6785</v>
      </c>
    </row>
    <row r="10" spans="1:2" x14ac:dyDescent="0.35">
      <c r="A10" s="38" t="s">
        <v>8</v>
      </c>
      <c r="B10" s="40">
        <v>6749</v>
      </c>
    </row>
    <row r="11" spans="1:2" x14ac:dyDescent="0.35">
      <c r="A11" s="38" t="s">
        <v>22</v>
      </c>
      <c r="B11" s="40">
        <v>6601</v>
      </c>
    </row>
    <row r="12" spans="1:2" x14ac:dyDescent="0.35">
      <c r="A12" s="38" t="s">
        <v>19</v>
      </c>
      <c r="B12" s="40">
        <v>6518</v>
      </c>
    </row>
    <row r="13" spans="1:2" x14ac:dyDescent="0.35">
      <c r="A13" s="38" t="s">
        <v>18</v>
      </c>
      <c r="B13" s="40">
        <v>6242</v>
      </c>
    </row>
    <row r="14" spans="1:2" x14ac:dyDescent="0.35">
      <c r="A14" s="38" t="s">
        <v>1064</v>
      </c>
      <c r="B14" s="40">
        <v>69596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A6149-F792-455D-9C91-1B1E50F732CE}">
  <dimension ref="B3:C22"/>
  <sheetViews>
    <sheetView workbookViewId="0">
      <selection activeCell="B5" sqref="B5"/>
    </sheetView>
  </sheetViews>
  <sheetFormatPr defaultRowHeight="14.5" x14ac:dyDescent="0.35"/>
  <cols>
    <col min="2" max="2" width="10.5" bestFit="1" customWidth="1"/>
    <col min="3" max="3" width="18.9140625" bestFit="1" customWidth="1"/>
  </cols>
  <sheetData>
    <row r="3" spans="2:3" x14ac:dyDescent="0.35">
      <c r="C3" t="s">
        <v>1065</v>
      </c>
    </row>
    <row r="4" spans="2:3" x14ac:dyDescent="0.35">
      <c r="B4" s="38" t="s">
        <v>1068</v>
      </c>
      <c r="C4">
        <v>10</v>
      </c>
    </row>
    <row r="5" spans="2:3" x14ac:dyDescent="0.35">
      <c r="B5" s="38" t="s">
        <v>1069</v>
      </c>
      <c r="C5">
        <v>21</v>
      </c>
    </row>
    <row r="6" spans="2:3" x14ac:dyDescent="0.35">
      <c r="B6" s="38" t="s">
        <v>1070</v>
      </c>
      <c r="C6">
        <v>38</v>
      </c>
    </row>
    <row r="7" spans="2:3" x14ac:dyDescent="0.35">
      <c r="B7" s="38" t="s">
        <v>1071</v>
      </c>
      <c r="C7">
        <v>41</v>
      </c>
    </row>
    <row r="8" spans="2:3" x14ac:dyDescent="0.35">
      <c r="B8" s="38" t="s">
        <v>1072</v>
      </c>
      <c r="C8">
        <v>53</v>
      </c>
    </row>
    <row r="9" spans="2:3" x14ac:dyDescent="0.35">
      <c r="B9" s="38" t="s">
        <v>1073</v>
      </c>
      <c r="C9">
        <v>86</v>
      </c>
    </row>
    <row r="10" spans="2:3" x14ac:dyDescent="0.35">
      <c r="B10" s="38" t="s">
        <v>1074</v>
      </c>
      <c r="C10">
        <v>94</v>
      </c>
    </row>
    <row r="11" spans="2:3" x14ac:dyDescent="0.35">
      <c r="B11" s="38" t="s">
        <v>1075</v>
      </c>
      <c r="C11">
        <v>98</v>
      </c>
    </row>
    <row r="12" spans="2:3" x14ac:dyDescent="0.35">
      <c r="B12" s="38" t="s">
        <v>1076</v>
      </c>
      <c r="C12">
        <v>76</v>
      </c>
    </row>
    <row r="13" spans="2:3" x14ac:dyDescent="0.35">
      <c r="B13" s="38" t="s">
        <v>1077</v>
      </c>
      <c r="C13">
        <v>85</v>
      </c>
    </row>
    <row r="14" spans="2:3" x14ac:dyDescent="0.35">
      <c r="B14" s="38" t="s">
        <v>1078</v>
      </c>
      <c r="C14">
        <v>103</v>
      </c>
    </row>
    <row r="15" spans="2:3" x14ac:dyDescent="0.35">
      <c r="B15" s="38" t="s">
        <v>1079</v>
      </c>
      <c r="C15">
        <v>61</v>
      </c>
    </row>
    <row r="16" spans="2:3" x14ac:dyDescent="0.35">
      <c r="B16" s="38" t="s">
        <v>1080</v>
      </c>
      <c r="C16">
        <v>74</v>
      </c>
    </row>
    <row r="17" spans="2:3" x14ac:dyDescent="0.35">
      <c r="B17" s="38" t="s">
        <v>1081</v>
      </c>
      <c r="C17">
        <v>61</v>
      </c>
    </row>
    <row r="18" spans="2:3" x14ac:dyDescent="0.35">
      <c r="B18" s="38" t="s">
        <v>1082</v>
      </c>
      <c r="C18">
        <v>46</v>
      </c>
    </row>
    <row r="19" spans="2:3" x14ac:dyDescent="0.35">
      <c r="B19" s="38" t="s">
        <v>1083</v>
      </c>
      <c r="C19">
        <v>37</v>
      </c>
    </row>
    <row r="20" spans="2:3" x14ac:dyDescent="0.35">
      <c r="B20" s="38" t="s">
        <v>1084</v>
      </c>
      <c r="C20">
        <v>13</v>
      </c>
    </row>
    <row r="21" spans="2:3" x14ac:dyDescent="0.35">
      <c r="B21" s="38" t="s">
        <v>1085</v>
      </c>
      <c r="C21">
        <v>3</v>
      </c>
    </row>
    <row r="22" spans="2:3" x14ac:dyDescent="0.35">
      <c r="B22" s="38" t="s">
        <v>1064</v>
      </c>
      <c r="C22">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10739-9930-49E3-B18A-F1FB46E6DB50}">
  <dimension ref="A3:B52"/>
  <sheetViews>
    <sheetView workbookViewId="0">
      <selection activeCell="D37" sqref="D37"/>
    </sheetView>
  </sheetViews>
  <sheetFormatPr defaultRowHeight="14.5" x14ac:dyDescent="0.35"/>
  <cols>
    <col min="1" max="1" width="12.33203125" bestFit="1" customWidth="1"/>
    <col min="2" max="2" width="18.9140625" bestFit="1" customWidth="1"/>
  </cols>
  <sheetData>
    <row r="3" spans="1:2" x14ac:dyDescent="0.35">
      <c r="A3" s="37" t="s">
        <v>1063</v>
      </c>
      <c r="B3" t="s">
        <v>1065</v>
      </c>
    </row>
    <row r="4" spans="1:2" x14ac:dyDescent="0.35">
      <c r="A4" s="38" t="s">
        <v>1086</v>
      </c>
      <c r="B4">
        <v>79</v>
      </c>
    </row>
    <row r="5" spans="1:2" x14ac:dyDescent="0.35">
      <c r="A5" s="38" t="s">
        <v>1087</v>
      </c>
      <c r="B5">
        <v>66</v>
      </c>
    </row>
    <row r="6" spans="1:2" x14ac:dyDescent="0.35">
      <c r="A6" s="38" t="s">
        <v>1088</v>
      </c>
      <c r="B6">
        <v>155</v>
      </c>
    </row>
    <row r="7" spans="1:2" x14ac:dyDescent="0.35">
      <c r="A7" s="38" t="s">
        <v>1089</v>
      </c>
      <c r="B7">
        <v>136</v>
      </c>
    </row>
    <row r="8" spans="1:2" x14ac:dyDescent="0.35">
      <c r="A8" s="38" t="s">
        <v>1090</v>
      </c>
      <c r="B8">
        <v>83</v>
      </c>
    </row>
    <row r="9" spans="1:2" x14ac:dyDescent="0.35">
      <c r="A9" s="38" t="s">
        <v>1091</v>
      </c>
      <c r="B9">
        <v>67</v>
      </c>
    </row>
    <row r="10" spans="1:2" x14ac:dyDescent="0.35">
      <c r="A10" s="38" t="s">
        <v>1092</v>
      </c>
      <c r="B10">
        <v>64</v>
      </c>
    </row>
    <row r="11" spans="1:2" x14ac:dyDescent="0.35">
      <c r="A11" s="38" t="s">
        <v>1093</v>
      </c>
      <c r="B11">
        <v>50</v>
      </c>
    </row>
    <row r="12" spans="1:2" x14ac:dyDescent="0.35">
      <c r="A12" s="38" t="s">
        <v>1094</v>
      </c>
      <c r="B12">
        <v>76</v>
      </c>
    </row>
    <row r="13" spans="1:2" x14ac:dyDescent="0.35">
      <c r="A13" s="38" t="s">
        <v>1095</v>
      </c>
      <c r="B13">
        <v>114</v>
      </c>
    </row>
    <row r="14" spans="1:2" x14ac:dyDescent="0.35">
      <c r="A14" s="38" t="s">
        <v>1096</v>
      </c>
      <c r="B14">
        <v>57</v>
      </c>
    </row>
    <row r="15" spans="1:2" x14ac:dyDescent="0.35">
      <c r="A15" s="38" t="s">
        <v>1097</v>
      </c>
      <c r="B15">
        <v>53</v>
      </c>
    </row>
    <row r="16" spans="1:2" x14ac:dyDescent="0.35">
      <c r="A16" s="38" t="s">
        <v>1064</v>
      </c>
      <c r="B16">
        <v>1000</v>
      </c>
    </row>
    <row r="21" spans="1:2" x14ac:dyDescent="0.35">
      <c r="A21" s="37" t="s">
        <v>1063</v>
      </c>
      <c r="B21" t="s">
        <v>1067</v>
      </c>
    </row>
    <row r="22" spans="1:2" x14ac:dyDescent="0.35">
      <c r="A22" s="38" t="s">
        <v>1086</v>
      </c>
      <c r="B22">
        <v>7790</v>
      </c>
    </row>
    <row r="23" spans="1:2" x14ac:dyDescent="0.35">
      <c r="A23" s="38" t="s">
        <v>1087</v>
      </c>
      <c r="B23">
        <v>13912</v>
      </c>
    </row>
    <row r="24" spans="1:2" x14ac:dyDescent="0.35">
      <c r="A24" s="38" t="s">
        <v>1088</v>
      </c>
      <c r="B24">
        <v>28475</v>
      </c>
    </row>
    <row r="25" spans="1:2" x14ac:dyDescent="0.35">
      <c r="A25" s="38" t="s">
        <v>1089</v>
      </c>
      <c r="B25">
        <v>42011</v>
      </c>
    </row>
    <row r="26" spans="1:2" x14ac:dyDescent="0.35">
      <c r="A26" s="38" t="s">
        <v>1090</v>
      </c>
      <c r="B26">
        <v>50182</v>
      </c>
    </row>
    <row r="27" spans="1:2" x14ac:dyDescent="0.35">
      <c r="A27" s="38" t="s">
        <v>1091</v>
      </c>
      <c r="B27">
        <v>56075</v>
      </c>
    </row>
    <row r="28" spans="1:2" x14ac:dyDescent="0.35">
      <c r="A28" s="38" t="s">
        <v>1092</v>
      </c>
      <c r="B28">
        <v>62082</v>
      </c>
    </row>
    <row r="29" spans="1:2" x14ac:dyDescent="0.35">
      <c r="A29" s="38" t="s">
        <v>1093</v>
      </c>
      <c r="B29">
        <v>67032</v>
      </c>
    </row>
    <row r="30" spans="1:2" x14ac:dyDescent="0.35">
      <c r="A30" s="38" t="s">
        <v>1094</v>
      </c>
      <c r="B30">
        <v>73721</v>
      </c>
    </row>
    <row r="31" spans="1:2" x14ac:dyDescent="0.35">
      <c r="A31" s="38" t="s">
        <v>1095</v>
      </c>
      <c r="B31">
        <v>84596</v>
      </c>
    </row>
    <row r="32" spans="1:2" x14ac:dyDescent="0.35">
      <c r="A32" s="38" t="s">
        <v>1096</v>
      </c>
      <c r="B32">
        <v>91371</v>
      </c>
    </row>
    <row r="33" spans="1:2" x14ac:dyDescent="0.35">
      <c r="A33" s="38" t="s">
        <v>1097</v>
      </c>
      <c r="B33">
        <v>96623</v>
      </c>
    </row>
    <row r="34" spans="1:2" x14ac:dyDescent="0.35">
      <c r="A34" s="38" t="s">
        <v>1064</v>
      </c>
    </row>
    <row r="37" spans="1:2" x14ac:dyDescent="0.35">
      <c r="A37" s="37" t="s">
        <v>1063</v>
      </c>
      <c r="B37" t="s">
        <v>1067</v>
      </c>
    </row>
    <row r="38" spans="1:2" x14ac:dyDescent="0.35">
      <c r="A38" s="38">
        <v>2023</v>
      </c>
    </row>
    <row r="39" spans="1:2" x14ac:dyDescent="0.35">
      <c r="A39" s="41" t="s">
        <v>1086</v>
      </c>
      <c r="B39">
        <v>7790</v>
      </c>
    </row>
    <row r="40" spans="1:2" x14ac:dyDescent="0.35">
      <c r="A40" s="41" t="s">
        <v>1087</v>
      </c>
      <c r="B40">
        <v>13912</v>
      </c>
    </row>
    <row r="41" spans="1:2" x14ac:dyDescent="0.35">
      <c r="A41" s="41" t="s">
        <v>1088</v>
      </c>
      <c r="B41">
        <v>28475</v>
      </c>
    </row>
    <row r="42" spans="1:2" x14ac:dyDescent="0.35">
      <c r="A42" s="41" t="s">
        <v>1089</v>
      </c>
      <c r="B42">
        <v>42011</v>
      </c>
    </row>
    <row r="43" spans="1:2" x14ac:dyDescent="0.35">
      <c r="A43" s="41" t="s">
        <v>1090</v>
      </c>
      <c r="B43">
        <v>50182</v>
      </c>
    </row>
    <row r="44" spans="1:2" x14ac:dyDescent="0.35">
      <c r="A44" s="41" t="s">
        <v>1091</v>
      </c>
      <c r="B44">
        <v>56075</v>
      </c>
    </row>
    <row r="45" spans="1:2" x14ac:dyDescent="0.35">
      <c r="A45" s="38">
        <v>2024</v>
      </c>
    </row>
    <row r="46" spans="1:2" x14ac:dyDescent="0.35">
      <c r="A46" s="41" t="s">
        <v>1092</v>
      </c>
      <c r="B46">
        <v>6007</v>
      </c>
    </row>
    <row r="47" spans="1:2" x14ac:dyDescent="0.35">
      <c r="A47" s="41" t="s">
        <v>1093</v>
      </c>
      <c r="B47">
        <v>10957</v>
      </c>
    </row>
    <row r="48" spans="1:2" x14ac:dyDescent="0.35">
      <c r="A48" s="41" t="s">
        <v>1094</v>
      </c>
      <c r="B48">
        <v>17646</v>
      </c>
    </row>
    <row r="49" spans="1:2" x14ac:dyDescent="0.35">
      <c r="A49" s="41" t="s">
        <v>1095</v>
      </c>
      <c r="B49">
        <v>28521</v>
      </c>
    </row>
    <row r="50" spans="1:2" x14ac:dyDescent="0.35">
      <c r="A50" s="41" t="s">
        <v>1096</v>
      </c>
      <c r="B50">
        <v>35296</v>
      </c>
    </row>
    <row r="51" spans="1:2" x14ac:dyDescent="0.35">
      <c r="A51" s="41" t="s">
        <v>1097</v>
      </c>
      <c r="B51">
        <v>40548</v>
      </c>
    </row>
    <row r="52" spans="1:2" x14ac:dyDescent="0.35">
      <c r="A52" s="38" t="s">
        <v>1064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2F40-0B0A-4B66-9B68-B9D717259039}">
  <dimension ref="A3:I10"/>
  <sheetViews>
    <sheetView topLeftCell="B1" zoomScale="58" workbookViewId="0">
      <selection activeCell="B3" sqref="B3:I10"/>
    </sheetView>
  </sheetViews>
  <sheetFormatPr defaultRowHeight="14.5" x14ac:dyDescent="0.35"/>
  <cols>
    <col min="1" max="1" width="19.75" bestFit="1" customWidth="1"/>
    <col min="2" max="2" width="17.75" bestFit="1" customWidth="1"/>
    <col min="3" max="3" width="7.6640625" bestFit="1" customWidth="1"/>
    <col min="4" max="4" width="8.1640625" bestFit="1" customWidth="1"/>
    <col min="5" max="5" width="11" bestFit="1" customWidth="1"/>
    <col min="6" max="6" width="9" bestFit="1" customWidth="1"/>
    <col min="7" max="7" width="7.08203125" bestFit="1" customWidth="1"/>
    <col min="8" max="8" width="8.6640625" bestFit="1" customWidth="1"/>
    <col min="9" max="9" width="11" bestFit="1" customWidth="1"/>
  </cols>
  <sheetData>
    <row r="3" spans="1:9" x14ac:dyDescent="0.35">
      <c r="A3" s="37" t="s">
        <v>1065</v>
      </c>
      <c r="B3" s="37" t="s">
        <v>1100</v>
      </c>
    </row>
    <row r="4" spans="1:9" x14ac:dyDescent="0.35">
      <c r="A4" s="37" t="s">
        <v>1063</v>
      </c>
      <c r="B4" t="s">
        <v>1101</v>
      </c>
      <c r="C4" t="s">
        <v>1102</v>
      </c>
      <c r="D4" t="s">
        <v>1103</v>
      </c>
      <c r="E4" t="s">
        <v>1104</v>
      </c>
      <c r="F4" t="s">
        <v>1105</v>
      </c>
      <c r="G4" t="s">
        <v>1106</v>
      </c>
      <c r="H4" t="s">
        <v>1107</v>
      </c>
      <c r="I4" t="s">
        <v>1064</v>
      </c>
    </row>
    <row r="5" spans="1:9" x14ac:dyDescent="0.35">
      <c r="A5" s="38" t="s">
        <v>11</v>
      </c>
      <c r="B5" s="42">
        <v>0.19047619047619047</v>
      </c>
      <c r="C5" s="42">
        <v>0.15873015873015872</v>
      </c>
      <c r="D5" s="42">
        <v>6.8783068783068779E-2</v>
      </c>
      <c r="E5" s="42">
        <v>0.12169312169312169</v>
      </c>
      <c r="F5" s="42">
        <v>0.12169312169312169</v>
      </c>
      <c r="G5" s="42">
        <v>0.12698412698412698</v>
      </c>
      <c r="H5" s="42">
        <v>0.21164021164021163</v>
      </c>
      <c r="I5" s="42">
        <v>1</v>
      </c>
    </row>
    <row r="6" spans="1:9" x14ac:dyDescent="0.35">
      <c r="A6" s="38" t="s">
        <v>9</v>
      </c>
      <c r="B6" s="42">
        <v>0.12844036697247707</v>
      </c>
      <c r="C6" s="42">
        <v>0.11009174311926606</v>
      </c>
      <c r="D6" s="42">
        <v>0.20183486238532111</v>
      </c>
      <c r="E6" s="42">
        <v>0.16513761467889909</v>
      </c>
      <c r="F6" s="42">
        <v>0.15137614678899083</v>
      </c>
      <c r="G6" s="42">
        <v>0.13302752293577982</v>
      </c>
      <c r="H6" s="42">
        <v>0.11009174311926606</v>
      </c>
      <c r="I6" s="42">
        <v>1</v>
      </c>
    </row>
    <row r="7" spans="1:9" x14ac:dyDescent="0.35">
      <c r="A7" s="38" t="s">
        <v>6</v>
      </c>
      <c r="B7" s="42">
        <v>0.14492753623188406</v>
      </c>
      <c r="C7" s="42">
        <v>0.16425120772946861</v>
      </c>
      <c r="D7" s="42">
        <v>0.12560386473429952</v>
      </c>
      <c r="E7" s="42">
        <v>0.18357487922705315</v>
      </c>
      <c r="F7" s="42">
        <v>0.13043478260869565</v>
      </c>
      <c r="G7" s="42">
        <v>0.13043478260869565</v>
      </c>
      <c r="H7" s="42">
        <v>0.12077294685990338</v>
      </c>
      <c r="I7" s="42">
        <v>1</v>
      </c>
    </row>
    <row r="8" spans="1:9" x14ac:dyDescent="0.35">
      <c r="A8" s="38" t="s">
        <v>13</v>
      </c>
      <c r="B8" s="42">
        <v>0.13440860215053763</v>
      </c>
      <c r="C8" s="42">
        <v>0.12365591397849462</v>
      </c>
      <c r="D8" s="42">
        <v>0.15053763440860216</v>
      </c>
      <c r="E8" s="42">
        <v>0.15591397849462366</v>
      </c>
      <c r="F8" s="42">
        <v>9.6774193548387094E-2</v>
      </c>
      <c r="G8" s="42">
        <v>0.15591397849462366</v>
      </c>
      <c r="H8" s="42">
        <v>0.18279569892473119</v>
      </c>
      <c r="I8" s="42">
        <v>1</v>
      </c>
    </row>
    <row r="9" spans="1:9" x14ac:dyDescent="0.35">
      <c r="A9" s="38" t="s">
        <v>10</v>
      </c>
      <c r="B9" s="42">
        <v>0.13500000000000001</v>
      </c>
      <c r="C9" s="42">
        <v>0.11</v>
      </c>
      <c r="D9" s="42">
        <v>0.13500000000000001</v>
      </c>
      <c r="E9" s="42">
        <v>0.13500000000000001</v>
      </c>
      <c r="F9" s="42">
        <v>0.13500000000000001</v>
      </c>
      <c r="G9" s="42">
        <v>0.16</v>
      </c>
      <c r="H9" s="42">
        <v>0.19</v>
      </c>
      <c r="I9" s="42">
        <v>1</v>
      </c>
    </row>
    <row r="10" spans="1:9" x14ac:dyDescent="0.35">
      <c r="A10" s="38" t="s">
        <v>1064</v>
      </c>
      <c r="B10" s="42">
        <v>0.14599999999999999</v>
      </c>
      <c r="C10" s="42">
        <v>0.13300000000000001</v>
      </c>
      <c r="D10" s="42">
        <v>0.13800000000000001</v>
      </c>
      <c r="E10" s="42">
        <v>0.153</v>
      </c>
      <c r="F10" s="42">
        <v>0.128</v>
      </c>
      <c r="G10" s="42">
        <v>0.14099999999999999</v>
      </c>
      <c r="H10" s="42">
        <v>0.161</v>
      </c>
      <c r="I10" s="42">
        <v>1</v>
      </c>
    </row>
  </sheetData>
  <conditionalFormatting pivot="1" sqref="B5:H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E7B65-250F-43B2-B6E7-9B28C7D26011}">
  <dimension ref="A3:H10"/>
  <sheetViews>
    <sheetView zoomScale="70" zoomScaleNormal="70" workbookViewId="0">
      <selection activeCell="B7" sqref="B7"/>
    </sheetView>
  </sheetViews>
  <sheetFormatPr defaultRowHeight="14.5" x14ac:dyDescent="0.35"/>
  <cols>
    <col min="1" max="1" width="19.4140625" bestFit="1" customWidth="1"/>
    <col min="2" max="2" width="17.4140625" bestFit="1" customWidth="1"/>
    <col min="3" max="4" width="6" bestFit="1" customWidth="1"/>
    <col min="5" max="7" width="7" bestFit="1" customWidth="1"/>
    <col min="8" max="8" width="10.83203125" bestFit="1" customWidth="1"/>
  </cols>
  <sheetData>
    <row r="3" spans="1:8" x14ac:dyDescent="0.35">
      <c r="A3" s="37" t="s">
        <v>1065</v>
      </c>
      <c r="B3" s="37" t="s">
        <v>1100</v>
      </c>
    </row>
    <row r="4" spans="1:8" x14ac:dyDescent="0.35">
      <c r="A4" s="37" t="s">
        <v>1063</v>
      </c>
      <c r="B4">
        <v>0</v>
      </c>
      <c r="C4">
        <v>1</v>
      </c>
      <c r="D4">
        <v>2</v>
      </c>
      <c r="E4">
        <v>3</v>
      </c>
      <c r="F4">
        <v>4</v>
      </c>
      <c r="G4">
        <v>5</v>
      </c>
      <c r="H4" t="s">
        <v>1064</v>
      </c>
    </row>
    <row r="5" spans="1:8" x14ac:dyDescent="0.35">
      <c r="A5" s="38" t="s">
        <v>1113</v>
      </c>
      <c r="B5" s="42">
        <v>0</v>
      </c>
      <c r="C5" s="42">
        <v>0</v>
      </c>
      <c r="D5" s="42">
        <v>0</v>
      </c>
      <c r="E5" s="42">
        <v>0.22222222222222221</v>
      </c>
      <c r="F5" s="42">
        <v>0.55555555555555558</v>
      </c>
      <c r="G5" s="42">
        <v>0.22222222222222221</v>
      </c>
      <c r="H5" s="42">
        <v>1</v>
      </c>
    </row>
    <row r="6" spans="1:8" x14ac:dyDescent="0.35">
      <c r="A6" s="38" t="s">
        <v>1114</v>
      </c>
      <c r="B6" s="42">
        <v>0</v>
      </c>
      <c r="C6" s="42">
        <v>0</v>
      </c>
      <c r="D6" s="42">
        <v>7.8431372549019607E-2</v>
      </c>
      <c r="E6" s="42">
        <v>0.11764705882352941</v>
      </c>
      <c r="F6" s="42">
        <v>0.50980392156862742</v>
      </c>
      <c r="G6" s="42">
        <v>0.29411764705882354</v>
      </c>
      <c r="H6" s="42">
        <v>1</v>
      </c>
    </row>
    <row r="7" spans="1:8" x14ac:dyDescent="0.35">
      <c r="A7" s="38" t="s">
        <v>1111</v>
      </c>
      <c r="B7" s="42">
        <v>0</v>
      </c>
      <c r="C7" s="42">
        <v>0</v>
      </c>
      <c r="D7" s="42">
        <v>7.2625698324022353E-2</v>
      </c>
      <c r="E7" s="42">
        <v>0.19553072625698323</v>
      </c>
      <c r="F7" s="42">
        <v>0.41899441340782123</v>
      </c>
      <c r="G7" s="42">
        <v>0.31284916201117319</v>
      </c>
      <c r="H7" s="42">
        <v>1</v>
      </c>
    </row>
    <row r="8" spans="1:8" x14ac:dyDescent="0.35">
      <c r="A8" s="38" t="s">
        <v>1110</v>
      </c>
      <c r="B8" s="42">
        <v>0</v>
      </c>
      <c r="C8" s="42">
        <v>9.5419847328244278E-3</v>
      </c>
      <c r="D8" s="42">
        <v>5.3435114503816793E-2</v>
      </c>
      <c r="E8" s="42">
        <v>0.20229007633587787</v>
      </c>
      <c r="F8" s="42">
        <v>0.42938931297709926</v>
      </c>
      <c r="G8" s="42">
        <v>0.30534351145038169</v>
      </c>
      <c r="H8" s="42">
        <v>1</v>
      </c>
    </row>
    <row r="9" spans="1:8" x14ac:dyDescent="0.35">
      <c r="A9" s="38" t="s">
        <v>1112</v>
      </c>
      <c r="B9" s="42">
        <v>4.2194092827004216E-3</v>
      </c>
      <c r="C9" s="42">
        <v>1.2658227848101266E-2</v>
      </c>
      <c r="D9" s="42">
        <v>5.9071729957805907E-2</v>
      </c>
      <c r="E9" s="42">
        <v>0.20253164556962025</v>
      </c>
      <c r="F9" s="42">
        <v>0.40928270042194093</v>
      </c>
      <c r="G9" s="42">
        <v>0.31223628691983124</v>
      </c>
      <c r="H9" s="42">
        <v>1</v>
      </c>
    </row>
    <row r="10" spans="1:8" x14ac:dyDescent="0.35">
      <c r="A10" s="38" t="s">
        <v>1064</v>
      </c>
      <c r="B10" s="42">
        <v>1E-3</v>
      </c>
      <c r="C10" s="42">
        <v>8.0000000000000002E-3</v>
      </c>
      <c r="D10" s="42">
        <v>5.8999999999999997E-2</v>
      </c>
      <c r="E10" s="42">
        <v>0.19700000000000001</v>
      </c>
      <c r="F10" s="42">
        <v>0.42799999999999999</v>
      </c>
      <c r="G10" s="42">
        <v>0.307</v>
      </c>
      <c r="H10" s="42">
        <v>1</v>
      </c>
    </row>
  </sheetData>
  <conditionalFormatting pivot="1" sqref="B5:G9">
    <cfRule type="colorScale" priority="1">
      <colorScale>
        <cfvo type="min"/>
        <cfvo type="percentile" val="50"/>
        <cfvo type="max"/>
        <color rgb="FF63BE7B"/>
        <color rgb="FFFFEB84"/>
        <color rgb="FFF8696B"/>
      </colorScale>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B817D-D52D-4B1B-9102-B54526D619B3}">
  <dimension ref="A3:N10"/>
  <sheetViews>
    <sheetView workbookViewId="0">
      <selection activeCell="F14" sqref="F14"/>
    </sheetView>
  </sheetViews>
  <sheetFormatPr defaultRowHeight="14.5" x14ac:dyDescent="0.35"/>
  <cols>
    <col min="1" max="1" width="18.9140625" bestFit="1" customWidth="1"/>
    <col min="2" max="2" width="15.58203125" bestFit="1" customWidth="1"/>
    <col min="3" max="3" width="3.83203125" bestFit="1" customWidth="1"/>
    <col min="4" max="4" width="3.9140625" bestFit="1" customWidth="1"/>
    <col min="5" max="5" width="3.75" bestFit="1" customWidth="1"/>
    <col min="6" max="6" width="4.1640625" bestFit="1" customWidth="1"/>
    <col min="7" max="7" width="3.58203125" bestFit="1" customWidth="1"/>
    <col min="8" max="8" width="3.08203125" bestFit="1" customWidth="1"/>
    <col min="9" max="10" width="3.9140625" bestFit="1" customWidth="1"/>
    <col min="11" max="11" width="3.75" bestFit="1" customWidth="1"/>
    <col min="12" max="13" width="4.08203125" bestFit="1" customWidth="1"/>
    <col min="14" max="14" width="10.5" bestFit="1" customWidth="1"/>
    <col min="15" max="15" width="4.1640625" bestFit="1" customWidth="1"/>
    <col min="16" max="16" width="3.9140625" bestFit="1" customWidth="1"/>
    <col min="17" max="17" width="3.75" bestFit="1" customWidth="1"/>
    <col min="18" max="18" width="4.08203125" bestFit="1" customWidth="1"/>
    <col min="19" max="19" width="9.9140625" bestFit="1" customWidth="1"/>
    <col min="20" max="20" width="6.9140625" bestFit="1" customWidth="1"/>
    <col min="21" max="21" width="3.83203125" bestFit="1" customWidth="1"/>
    <col min="22" max="22" width="3.9140625" bestFit="1" customWidth="1"/>
    <col min="23" max="23" width="3.6640625" bestFit="1" customWidth="1"/>
    <col min="24" max="24" width="4.1640625" bestFit="1" customWidth="1"/>
    <col min="25" max="25" width="3.58203125" bestFit="1" customWidth="1"/>
    <col min="26" max="26" width="3.08203125" bestFit="1" customWidth="1"/>
    <col min="27" max="28" width="3.9140625" bestFit="1" customWidth="1"/>
    <col min="29" max="29" width="3.75" bestFit="1" customWidth="1"/>
    <col min="30" max="31" width="4.08203125" bestFit="1" customWidth="1"/>
    <col min="32" max="32" width="9.9140625" bestFit="1" customWidth="1"/>
    <col min="33" max="33" width="6.9140625" bestFit="1" customWidth="1"/>
    <col min="34" max="34" width="3.83203125" bestFit="1" customWidth="1"/>
    <col min="35" max="35" width="3.9140625" bestFit="1" customWidth="1"/>
    <col min="36" max="36" width="3.6640625" bestFit="1" customWidth="1"/>
    <col min="37" max="37" width="4.1640625" bestFit="1" customWidth="1"/>
    <col min="38" max="38" width="3.58203125" bestFit="1" customWidth="1"/>
    <col min="39" max="39" width="3.08203125" bestFit="1" customWidth="1"/>
    <col min="40" max="41" width="3.9140625" bestFit="1" customWidth="1"/>
    <col min="42" max="42" width="3.75" bestFit="1" customWidth="1"/>
    <col min="43" max="44" width="4.08203125" bestFit="1" customWidth="1"/>
    <col min="45" max="45" width="9.9140625" bestFit="1" customWidth="1"/>
    <col min="46" max="46" width="6.9140625" bestFit="1" customWidth="1"/>
    <col min="47" max="47" width="3.83203125" bestFit="1" customWidth="1"/>
    <col min="48" max="48" width="3.9140625" bestFit="1" customWidth="1"/>
    <col min="49" max="49" width="3.6640625" bestFit="1" customWidth="1"/>
    <col min="50" max="50" width="4.1640625" bestFit="1" customWidth="1"/>
    <col min="51" max="51" width="3.58203125" bestFit="1" customWidth="1"/>
    <col min="52" max="52" width="3.08203125" bestFit="1" customWidth="1"/>
    <col min="53" max="54" width="3.9140625" bestFit="1" customWidth="1"/>
    <col min="55" max="55" width="3.75" bestFit="1" customWidth="1"/>
    <col min="56" max="57" width="4.08203125" bestFit="1" customWidth="1"/>
    <col min="58" max="58" width="9.9140625" bestFit="1" customWidth="1"/>
    <col min="59" max="59" width="6.9140625" bestFit="1" customWidth="1"/>
    <col min="60" max="60" width="3.83203125" bestFit="1" customWidth="1"/>
    <col min="61" max="61" width="3.9140625" bestFit="1" customWidth="1"/>
    <col min="62" max="62" width="3.6640625" bestFit="1" customWidth="1"/>
    <col min="63" max="63" width="4.1640625" bestFit="1" customWidth="1"/>
    <col min="64" max="64" width="3.58203125" bestFit="1" customWidth="1"/>
    <col min="65" max="65" width="3.08203125" bestFit="1" customWidth="1"/>
    <col min="66" max="67" width="3.9140625" bestFit="1" customWidth="1"/>
    <col min="68" max="68" width="3.75" bestFit="1" customWidth="1"/>
    <col min="69" max="70" width="4.08203125" bestFit="1" customWidth="1"/>
    <col min="71" max="71" width="9.9140625" bestFit="1" customWidth="1"/>
    <col min="72" max="72" width="6.9140625" bestFit="1" customWidth="1"/>
    <col min="73" max="73" width="3.83203125" bestFit="1" customWidth="1"/>
    <col min="74" max="74" width="3.9140625" bestFit="1" customWidth="1"/>
    <col min="75" max="75" width="3.6640625" bestFit="1" customWidth="1"/>
    <col min="76" max="76" width="4.1640625" bestFit="1" customWidth="1"/>
    <col min="77" max="77" width="3.58203125" bestFit="1" customWidth="1"/>
    <col min="78" max="78" width="3.08203125" bestFit="1" customWidth="1"/>
    <col min="79" max="80" width="3.9140625" bestFit="1" customWidth="1"/>
    <col min="81" max="81" width="3.75" bestFit="1" customWidth="1"/>
    <col min="82" max="83" width="4.08203125" bestFit="1" customWidth="1"/>
    <col min="84" max="84" width="9.9140625" bestFit="1" customWidth="1"/>
    <col min="85" max="85" width="6.9140625" bestFit="1" customWidth="1"/>
    <col min="86" max="86" width="3.83203125" bestFit="1" customWidth="1"/>
    <col min="87" max="87" width="3.9140625" bestFit="1" customWidth="1"/>
    <col min="88" max="88" width="3.6640625" bestFit="1" customWidth="1"/>
    <col min="89" max="89" width="4.1640625" bestFit="1" customWidth="1"/>
    <col min="90" max="90" width="3.58203125" bestFit="1" customWidth="1"/>
    <col min="91" max="91" width="3.08203125" bestFit="1" customWidth="1"/>
    <col min="92" max="93" width="3.9140625" bestFit="1" customWidth="1"/>
    <col min="94" max="94" width="3.75" bestFit="1" customWidth="1"/>
    <col min="95" max="96" width="4.08203125" bestFit="1" customWidth="1"/>
    <col min="97" max="97" width="9.9140625" bestFit="1" customWidth="1"/>
    <col min="98" max="98" width="6.9140625" bestFit="1" customWidth="1"/>
    <col min="99" max="99" width="3.83203125" bestFit="1" customWidth="1"/>
    <col min="100" max="100" width="3.9140625" bestFit="1" customWidth="1"/>
    <col min="101" max="101" width="3.6640625" bestFit="1" customWidth="1"/>
    <col min="102" max="102" width="4.1640625" bestFit="1" customWidth="1"/>
    <col min="103" max="103" width="3.58203125" bestFit="1" customWidth="1"/>
    <col min="104" max="104" width="3.08203125" bestFit="1" customWidth="1"/>
    <col min="105" max="106" width="3.9140625" bestFit="1" customWidth="1"/>
    <col min="107" max="107" width="3.75" bestFit="1" customWidth="1"/>
    <col min="108" max="109" width="4.08203125" bestFit="1" customWidth="1"/>
    <col min="110" max="110" width="9.9140625" bestFit="1" customWidth="1"/>
    <col min="111" max="111" width="7.9140625" bestFit="1" customWidth="1"/>
    <col min="112" max="112" width="3.83203125" bestFit="1" customWidth="1"/>
    <col min="113" max="113" width="3.9140625" bestFit="1" customWidth="1"/>
    <col min="114" max="114" width="3.6640625" bestFit="1" customWidth="1"/>
    <col min="115" max="115" width="4.1640625" bestFit="1" customWidth="1"/>
    <col min="116" max="116" width="3.58203125" bestFit="1" customWidth="1"/>
    <col min="117" max="117" width="3.08203125" bestFit="1" customWidth="1"/>
    <col min="118" max="119" width="3.9140625" bestFit="1" customWidth="1"/>
    <col min="120" max="120" width="3.75" bestFit="1" customWidth="1"/>
    <col min="121" max="122" width="4.08203125" bestFit="1" customWidth="1"/>
    <col min="123" max="123" width="10.9140625" bestFit="1" customWidth="1"/>
    <col min="124" max="124" width="8.9140625" bestFit="1" customWidth="1"/>
    <col min="125" max="125" width="3.83203125" bestFit="1" customWidth="1"/>
    <col min="126" max="126" width="3.9140625" bestFit="1" customWidth="1"/>
    <col min="127" max="127" width="3.6640625" bestFit="1" customWidth="1"/>
    <col min="128" max="128" width="4.1640625" bestFit="1" customWidth="1"/>
    <col min="129" max="129" width="3.58203125" bestFit="1" customWidth="1"/>
    <col min="130" max="130" width="3.08203125" bestFit="1" customWidth="1"/>
    <col min="131" max="132" width="3.9140625" bestFit="1" customWidth="1"/>
    <col min="133" max="133" width="3.75" bestFit="1" customWidth="1"/>
    <col min="134" max="135" width="4.08203125" bestFit="1" customWidth="1"/>
    <col min="136" max="136" width="11.9140625" bestFit="1" customWidth="1"/>
    <col min="137" max="137" width="8.9140625" bestFit="1" customWidth="1"/>
    <col min="138" max="138" width="3.83203125" bestFit="1" customWidth="1"/>
    <col min="139" max="139" width="3.9140625" bestFit="1" customWidth="1"/>
    <col min="140" max="140" width="3.6640625" bestFit="1" customWidth="1"/>
    <col min="141" max="141" width="4.1640625" bestFit="1" customWidth="1"/>
    <col min="142" max="142" width="3.58203125" bestFit="1" customWidth="1"/>
    <col min="143" max="143" width="3.08203125" bestFit="1" customWidth="1"/>
    <col min="144" max="145" width="3.9140625" bestFit="1" customWidth="1"/>
    <col min="146" max="146" width="3.75" bestFit="1" customWidth="1"/>
    <col min="147" max="148" width="4.08203125" bestFit="1" customWidth="1"/>
    <col min="149" max="149" width="11.9140625" bestFit="1" customWidth="1"/>
    <col min="150" max="150" width="8.9140625" bestFit="1" customWidth="1"/>
    <col min="151" max="151" width="3.83203125" bestFit="1" customWidth="1"/>
    <col min="152" max="152" width="3.9140625" bestFit="1" customWidth="1"/>
    <col min="153" max="153" width="3.6640625" bestFit="1" customWidth="1"/>
    <col min="154" max="154" width="4.1640625" bestFit="1" customWidth="1"/>
    <col min="155" max="155" width="3.58203125" bestFit="1" customWidth="1"/>
    <col min="156" max="156" width="3.08203125" bestFit="1" customWidth="1"/>
    <col min="157" max="158" width="3.9140625" bestFit="1" customWidth="1"/>
    <col min="159" max="159" width="3.75" bestFit="1" customWidth="1"/>
    <col min="160" max="161" width="4.08203125" bestFit="1" customWidth="1"/>
    <col min="162" max="162" width="11.9140625" bestFit="1" customWidth="1"/>
    <col min="163" max="163" width="8.9140625" bestFit="1" customWidth="1"/>
    <col min="164" max="164" width="3.83203125" bestFit="1" customWidth="1"/>
    <col min="165" max="165" width="3.9140625" bestFit="1" customWidth="1"/>
    <col min="166" max="166" width="3.6640625" bestFit="1" customWidth="1"/>
    <col min="167" max="167" width="4.1640625" bestFit="1" customWidth="1"/>
    <col min="168" max="168" width="3.58203125" bestFit="1" customWidth="1"/>
    <col min="169" max="169" width="3.08203125" bestFit="1" customWidth="1"/>
    <col min="170" max="171" width="3.9140625" bestFit="1" customWidth="1"/>
    <col min="172" max="172" width="3.75" bestFit="1" customWidth="1"/>
    <col min="173" max="174" width="4.08203125" bestFit="1" customWidth="1"/>
    <col min="175" max="175" width="11.9140625" bestFit="1" customWidth="1"/>
    <col min="176" max="176" width="8.9140625" bestFit="1" customWidth="1"/>
    <col min="177" max="177" width="3.83203125" bestFit="1" customWidth="1"/>
    <col min="178" max="178" width="3.9140625" bestFit="1" customWidth="1"/>
    <col min="179" max="179" width="3.6640625" bestFit="1" customWidth="1"/>
    <col min="180" max="180" width="4.1640625" bestFit="1" customWidth="1"/>
    <col min="181" max="181" width="3.58203125" bestFit="1" customWidth="1"/>
    <col min="182" max="182" width="3.08203125" bestFit="1" customWidth="1"/>
    <col min="183" max="184" width="3.9140625" bestFit="1" customWidth="1"/>
    <col min="185" max="185" width="3.75" bestFit="1" customWidth="1"/>
    <col min="186" max="187" width="4.08203125" bestFit="1" customWidth="1"/>
    <col min="188" max="188" width="11.9140625" bestFit="1" customWidth="1"/>
    <col min="189" max="189" width="8.9140625" bestFit="1" customWidth="1"/>
    <col min="190" max="190" width="3.83203125" bestFit="1" customWidth="1"/>
    <col min="191" max="191" width="3.9140625" bestFit="1" customWidth="1"/>
    <col min="192" max="192" width="3.6640625" bestFit="1" customWidth="1"/>
    <col min="193" max="193" width="4.1640625" bestFit="1" customWidth="1"/>
    <col min="194" max="194" width="3.58203125" bestFit="1" customWidth="1"/>
    <col min="195" max="195" width="3.08203125" bestFit="1" customWidth="1"/>
    <col min="196" max="197" width="3.9140625" bestFit="1" customWidth="1"/>
    <col min="198" max="198" width="3.75" bestFit="1" customWidth="1"/>
    <col min="199" max="200" width="4.08203125" bestFit="1" customWidth="1"/>
    <col min="201" max="201" width="11.9140625" bestFit="1" customWidth="1"/>
    <col min="202" max="202" width="8.9140625" bestFit="1" customWidth="1"/>
    <col min="203" max="203" width="3.9140625" bestFit="1" customWidth="1"/>
    <col min="204" max="204" width="3.6640625" bestFit="1" customWidth="1"/>
    <col min="205" max="205" width="3.08203125" bestFit="1" customWidth="1"/>
    <col min="206" max="206" width="3.9140625" bestFit="1" customWidth="1"/>
    <col min="207" max="207" width="3.75" bestFit="1" customWidth="1"/>
    <col min="208" max="209" width="4.08203125" bestFit="1" customWidth="1"/>
    <col min="210" max="210" width="11.9140625" bestFit="1" customWidth="1"/>
    <col min="211" max="211" width="8.9140625" bestFit="1" customWidth="1"/>
    <col min="212" max="212" width="3.08203125" bestFit="1" customWidth="1"/>
    <col min="213" max="213" width="3.75" bestFit="1" customWidth="1"/>
    <col min="214" max="214" width="11.9140625" bestFit="1" customWidth="1"/>
    <col min="215" max="215" width="10.5" bestFit="1" customWidth="1"/>
  </cols>
  <sheetData>
    <row r="3" spans="1:14" x14ac:dyDescent="0.35">
      <c r="A3" s="37" t="s">
        <v>1065</v>
      </c>
      <c r="B3" s="37" t="s">
        <v>1100</v>
      </c>
    </row>
    <row r="4" spans="1:14" x14ac:dyDescent="0.35">
      <c r="A4" s="37" t="s">
        <v>1063</v>
      </c>
      <c r="B4" t="s">
        <v>1086</v>
      </c>
      <c r="C4" t="s">
        <v>1087</v>
      </c>
      <c r="D4" t="s">
        <v>1088</v>
      </c>
      <c r="E4" t="s">
        <v>1089</v>
      </c>
      <c r="F4" t="s">
        <v>1090</v>
      </c>
      <c r="G4" t="s">
        <v>1091</v>
      </c>
      <c r="H4" t="s">
        <v>1092</v>
      </c>
      <c r="I4" t="s">
        <v>1093</v>
      </c>
      <c r="J4" t="s">
        <v>1094</v>
      </c>
      <c r="K4" t="s">
        <v>1095</v>
      </c>
      <c r="L4" t="s">
        <v>1096</v>
      </c>
      <c r="M4" t="s">
        <v>1097</v>
      </c>
      <c r="N4" t="s">
        <v>1064</v>
      </c>
    </row>
    <row r="5" spans="1:14" x14ac:dyDescent="0.35">
      <c r="A5" s="38" t="s">
        <v>11</v>
      </c>
      <c r="B5">
        <v>16</v>
      </c>
      <c r="C5">
        <v>14</v>
      </c>
      <c r="D5">
        <v>26</v>
      </c>
      <c r="E5">
        <v>29</v>
      </c>
      <c r="F5">
        <v>17</v>
      </c>
      <c r="G5">
        <v>15</v>
      </c>
      <c r="H5">
        <v>15</v>
      </c>
      <c r="I5">
        <v>7</v>
      </c>
      <c r="J5">
        <v>11</v>
      </c>
      <c r="K5">
        <v>24</v>
      </c>
      <c r="L5">
        <v>9</v>
      </c>
      <c r="M5">
        <v>6</v>
      </c>
      <c r="N5">
        <v>189</v>
      </c>
    </row>
    <row r="6" spans="1:14" x14ac:dyDescent="0.35">
      <c r="A6" s="38" t="s">
        <v>9</v>
      </c>
      <c r="B6">
        <v>19</v>
      </c>
      <c r="C6">
        <v>10</v>
      </c>
      <c r="D6">
        <v>40</v>
      </c>
      <c r="E6">
        <v>40</v>
      </c>
      <c r="F6">
        <v>13</v>
      </c>
      <c r="G6">
        <v>12</v>
      </c>
      <c r="H6">
        <v>9</v>
      </c>
      <c r="I6">
        <v>13</v>
      </c>
      <c r="J6">
        <v>18</v>
      </c>
      <c r="K6">
        <v>21</v>
      </c>
      <c r="L6">
        <v>14</v>
      </c>
      <c r="M6">
        <v>9</v>
      </c>
      <c r="N6">
        <v>218</v>
      </c>
    </row>
    <row r="7" spans="1:14" x14ac:dyDescent="0.35">
      <c r="A7" s="38" t="s">
        <v>6</v>
      </c>
      <c r="B7">
        <v>13</v>
      </c>
      <c r="C7">
        <v>13</v>
      </c>
      <c r="D7">
        <v>28</v>
      </c>
      <c r="E7">
        <v>24</v>
      </c>
      <c r="F7">
        <v>23</v>
      </c>
      <c r="G7">
        <v>17</v>
      </c>
      <c r="H7">
        <v>11</v>
      </c>
      <c r="I7">
        <v>11</v>
      </c>
      <c r="J7">
        <v>14</v>
      </c>
      <c r="K7">
        <v>30</v>
      </c>
      <c r="L7">
        <v>14</v>
      </c>
      <c r="M7">
        <v>9</v>
      </c>
      <c r="N7">
        <v>207</v>
      </c>
    </row>
    <row r="8" spans="1:14" x14ac:dyDescent="0.35">
      <c r="A8" s="38" t="s">
        <v>13</v>
      </c>
      <c r="B8">
        <v>10</v>
      </c>
      <c r="C8">
        <v>11</v>
      </c>
      <c r="D8">
        <v>30</v>
      </c>
      <c r="E8">
        <v>23</v>
      </c>
      <c r="F8">
        <v>22</v>
      </c>
      <c r="G8">
        <v>11</v>
      </c>
      <c r="H8">
        <v>17</v>
      </c>
      <c r="I8">
        <v>12</v>
      </c>
      <c r="J8">
        <v>13</v>
      </c>
      <c r="K8">
        <v>15</v>
      </c>
      <c r="L8">
        <v>8</v>
      </c>
      <c r="M8">
        <v>14</v>
      </c>
      <c r="N8">
        <v>186</v>
      </c>
    </row>
    <row r="9" spans="1:14" x14ac:dyDescent="0.35">
      <c r="A9" s="38" t="s">
        <v>10</v>
      </c>
      <c r="B9">
        <v>21</v>
      </c>
      <c r="C9">
        <v>18</v>
      </c>
      <c r="D9">
        <v>31</v>
      </c>
      <c r="E9">
        <v>20</v>
      </c>
      <c r="F9">
        <v>8</v>
      </c>
      <c r="G9">
        <v>12</v>
      </c>
      <c r="H9">
        <v>12</v>
      </c>
      <c r="I9">
        <v>7</v>
      </c>
      <c r="J9">
        <v>20</v>
      </c>
      <c r="K9">
        <v>24</v>
      </c>
      <c r="L9">
        <v>12</v>
      </c>
      <c r="M9">
        <v>15</v>
      </c>
      <c r="N9">
        <v>200</v>
      </c>
    </row>
    <row r="10" spans="1:14" x14ac:dyDescent="0.35">
      <c r="A10" s="38" t="s">
        <v>1064</v>
      </c>
      <c r="B10">
        <v>79</v>
      </c>
      <c r="C10">
        <v>66</v>
      </c>
      <c r="D10">
        <v>155</v>
      </c>
      <c r="E10">
        <v>136</v>
      </c>
      <c r="F10">
        <v>83</v>
      </c>
      <c r="G10">
        <v>67</v>
      </c>
      <c r="H10">
        <v>64</v>
      </c>
      <c r="I10">
        <v>50</v>
      </c>
      <c r="J10">
        <v>76</v>
      </c>
      <c r="K10">
        <v>114</v>
      </c>
      <c r="L10">
        <v>57</v>
      </c>
      <c r="M10">
        <v>53</v>
      </c>
      <c r="N10">
        <v>1000</v>
      </c>
    </row>
  </sheetData>
  <conditionalFormatting pivot="1" sqref="B5:M9">
    <cfRule type="dataBar" priority="1">
      <dataBar>
        <cfvo type="min"/>
        <cfvo type="max"/>
        <color rgb="FF63C384"/>
      </dataBar>
      <extLst>
        <ext xmlns:x14="http://schemas.microsoft.com/office/spreadsheetml/2009/9/main" uri="{B025F937-C7B1-47D3-B67F-A62EFF666E3E}">
          <x14:id>{CC98B1DE-AF60-4E37-9AA2-EF9462535EFA}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CC98B1DE-AF60-4E37-9AA2-EF9462535EFA}">
            <x14:dataBar minLength="0" maxLength="100" border="1" negativeBarBorderColorSameAsPositive="0">
              <x14:cfvo type="autoMin"/>
              <x14:cfvo type="autoMax"/>
              <x14:borderColor rgb="FF63C384"/>
              <x14:negativeFillColor rgb="FFFF0000"/>
              <x14:negativeBorderColor rgb="FFFF0000"/>
              <x14:axisColor rgb="FF000000"/>
            </x14:dataBar>
          </x14:cfRule>
          <xm:sqref>B5:M9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S W V W 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E l l V 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Z V Z Z K I p H u A 4 A A A A R A A A A E w A c A E Z v c m 1 1 b G F z L 1 N l Y 3 R p b 2 4 x L m 0 g o h g A K K A U A A A A A A A A A A A A A A A A A A A A A A A A A A A A K 0 5 N L s n M z 1 M I h t C G 1 g B Q S w E C L Q A U A A I A C A B J Z V Z Z h q 9 k z a U A A A D 1 A A A A E g A A A A A A A A A A A A A A A A A A A A A A Q 2 9 u Z m l n L 1 B h Y 2 t h Z 2 U u e G 1 s U E s B A i 0 A F A A C A A g A S W V W W Q / K 6 a u k A A A A 6 Q A A A B M A A A A A A A A A A A A A A A A A 8 Q A A A F t D b 2 5 0 Z W 5 0 X 1 R 5 c G V z X S 5 4 b W x Q S w E C L Q A U A A I A C A B J Z V Z 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N w 0 U q O g P w d H u a K d g T w V + D I A A A A A A g A A A A A A E G Y A A A A B A A A g A A A A g E g a S N H i i k q u T d D G K l y B 8 i e k I K p N K h E m l Y 5 D H + h v f A 4 A A A A A D o A A A A A C A A A g A A A A a L M Y b f Y z / y v X H 5 a S i L 3 Z a G 3 6 5 A 5 7 l W Q W D w a / P c P n K 2 B Q A A A A 0 i 7 o o n X q W u C 1 8 0 3 1 9 z F i r m 4 r j Y P S J 0 J i a M P h N 7 4 8 J 8 I a x W a T V F N 5 d K 7 z h h j P y Q u a P H N 0 j l a P c i 7 p V v N T T R 5 S o U 9 I H 9 + Z 0 J / 9 i P Y N Z T e W E 9 R A A A A A c L d f 7 N K 0 9 t I 1 1 2 W c 9 V L X C m Y 4 r U C 7 f Q g g U m D S l l o m P 9 d f d 0 X Y + X D w g M d s Q f t J h v g W G C G w Y H Q Z y B Y u Z Q Z E h R m R + Q = = < / D a t a M a s h u p > 
</file>

<file path=customXml/itemProps1.xml><?xml version="1.0" encoding="utf-8"?>
<ds:datastoreItem xmlns:ds="http://schemas.openxmlformats.org/officeDocument/2006/customXml" ds:itemID="{A5AA3462-43CD-4BB0-9C50-39270FC4AE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Pivots</vt:lpstr>
      <vt:lpstr>Data</vt:lpstr>
      <vt:lpstr>Q1,2</vt:lpstr>
      <vt:lpstr>Q3,4</vt:lpstr>
      <vt:lpstr>Q5</vt:lpstr>
      <vt:lpstr>Q6,7</vt:lpstr>
      <vt:lpstr>Q8</vt:lpstr>
      <vt:lpstr>Q9</vt:lpstr>
      <vt:lpstr>Q10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DEEPALI SHINDE</cp:lastModifiedBy>
  <dcterms:created xsi:type="dcterms:W3CDTF">2021-03-14T20:21:32Z</dcterms:created>
  <dcterms:modified xsi:type="dcterms:W3CDTF">2024-10-22T11:03:00Z</dcterms:modified>
</cp:coreProperties>
</file>