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Excel\What IF Analysis\"/>
    </mc:Choice>
  </mc:AlternateContent>
  <xr:revisionPtr revIDLastSave="0" documentId="13_ncr:1_{1B3C16A2-08D7-48C6-9C06-A14C881FF61D}" xr6:coauthVersionLast="47" xr6:coauthVersionMax="47" xr10:uidLastSave="{00000000-0000-0000-0000-000000000000}"/>
  <bookViews>
    <workbookView xWindow="0" yWindow="10" windowWidth="9730" windowHeight="10000" activeTab="2" xr2:uid="{00000000-000D-0000-FFFF-FFFF00000000}"/>
  </bookViews>
  <sheets>
    <sheet name="Scenario Summary" sheetId="5" r:id="rId1"/>
    <sheet name="Scenario Summary 2" sheetId="8" r:id="rId2"/>
    <sheet name="Scenario Summary 3" sheetId="10" r:id="rId3"/>
    <sheet name="ScenarioAllEx" sheetId="7" r:id="rId4"/>
  </sheets>
  <definedNames>
    <definedName name="Education">ScenarioAllEx!$B$26</definedName>
    <definedName name="Food___beverages">ScenarioAllEx!$B$55</definedName>
    <definedName name="Grocery">ScenarioAllEx!$B$22</definedName>
    <definedName name="House_Rent">ScenarioAllEx!$B$24</definedName>
    <definedName name="Insurance">ScenarioAllEx!$B$46</definedName>
    <definedName name="Lighting">ScenarioAllEx!$B$43</definedName>
    <definedName name="Merchandising">ScenarioAllEx!$B$54</definedName>
    <definedName name="Misleneous">ScenarioAllEx!$B$29</definedName>
    <definedName name="monthly_sal">#REF!</definedName>
    <definedName name="Monthly_Salary">ScenarioAllEx!$B$20</definedName>
    <definedName name="Movies">ScenarioAllEx!$B$27</definedName>
    <definedName name="price">ScenarioAllEx!$B$51</definedName>
    <definedName name="Restaurent">ScenarioAllEx!$B$28</definedName>
    <definedName name="Security">ScenarioAllEx!$B$45</definedName>
    <definedName name="Talent">ScenarioAllEx!$B$41</definedName>
    <definedName name="Telecom">ScenarioAllEx!$B$25</definedName>
    <definedName name="Ticket_sales">ScenarioAllEx!$B$53</definedName>
    <definedName name="Ticketing">ScenarioAllEx!$B$44</definedName>
    <definedName name="Total_Expense">ScenarioAllEx!$B$31</definedName>
    <definedName name="Total_saving">ScenarioAllEx!$B$32</definedName>
    <definedName name="Utilities">ScenarioAllEx!$B$23</definedName>
    <definedName name="venue">ScenarioAllEx!$B$39</definedName>
    <definedName name="Venue_rental">ScenarioAllEx!$B$42</definedName>
  </definedNames>
  <calcPr calcId="191029"/>
</workbook>
</file>

<file path=xl/calcChain.xml><?xml version="1.0" encoding="utf-8"?>
<calcChain xmlns="http://schemas.openxmlformats.org/spreadsheetml/2006/main">
  <c r="C72" i="7" l="1"/>
  <c r="D72" i="7"/>
  <c r="E72" i="7"/>
  <c r="F72" i="7"/>
  <c r="G72" i="7"/>
  <c r="B72" i="7"/>
  <c r="H64" i="7"/>
  <c r="H72" i="7" s="1"/>
  <c r="B31" i="7" l="1"/>
  <c r="B32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B6" i="7"/>
  <c r="E16" i="7" l="1"/>
  <c r="B55" i="7"/>
  <c r="B54" i="7"/>
  <c r="B53" i="7"/>
  <c r="B47" i="7"/>
  <c r="B56" i="7" l="1"/>
  <c r="B58" i="7" s="1"/>
</calcChain>
</file>

<file path=xl/sharedStrings.xml><?xml version="1.0" encoding="utf-8"?>
<sst xmlns="http://schemas.openxmlformats.org/spreadsheetml/2006/main" count="142" uniqueCount="101">
  <si>
    <t>JAN</t>
  </si>
  <si>
    <t>Feb</t>
  </si>
  <si>
    <t>Mar</t>
  </si>
  <si>
    <t>$B$1</t>
  </si>
  <si>
    <t>$B$2</t>
  </si>
  <si>
    <t>$B$3</t>
  </si>
  <si>
    <t>$B$4</t>
  </si>
  <si>
    <t>Min</t>
  </si>
  <si>
    <t>Created by Innozant</t>
  </si>
  <si>
    <t>Max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</si>
  <si>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</si>
  <si>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</si>
  <si>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</si>
  <si>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</si>
  <si>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</si>
  <si>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</si>
  <si>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</si>
  <si>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Ex.1</t>
  </si>
  <si>
    <t>Ex.2</t>
  </si>
  <si>
    <t>Jeans</t>
  </si>
  <si>
    <t>Shirt</t>
  </si>
  <si>
    <t>Tshirt</t>
  </si>
  <si>
    <t>Pant</t>
  </si>
  <si>
    <t>Blezer</t>
  </si>
  <si>
    <t>Coat</t>
  </si>
  <si>
    <t>Item</t>
  </si>
  <si>
    <t>Rate</t>
  </si>
  <si>
    <t>Discount</t>
  </si>
  <si>
    <t>Dis.Amt</t>
  </si>
  <si>
    <t>Total</t>
  </si>
  <si>
    <t>Net.Amt</t>
  </si>
  <si>
    <t>Ex.3</t>
  </si>
  <si>
    <t>Monthly Salary</t>
  </si>
  <si>
    <t>Grocery</t>
  </si>
  <si>
    <t>Utilities</t>
  </si>
  <si>
    <t>House Rent</t>
  </si>
  <si>
    <t>Telecom</t>
  </si>
  <si>
    <t>Education</t>
  </si>
  <si>
    <t>Movies</t>
  </si>
  <si>
    <t>Restaurent</t>
  </si>
  <si>
    <t>Misleneous</t>
  </si>
  <si>
    <t>Total Expense</t>
  </si>
  <si>
    <t>Total saving</t>
  </si>
  <si>
    <t>Ex.4</t>
  </si>
  <si>
    <t>Concert Budget</t>
  </si>
  <si>
    <t>Costs</t>
  </si>
  <si>
    <t>Venue:#seats</t>
  </si>
  <si>
    <t>Talent</t>
  </si>
  <si>
    <t>Venue rental</t>
  </si>
  <si>
    <t>Lighting</t>
  </si>
  <si>
    <t>Ticketing</t>
  </si>
  <si>
    <t>Security</t>
  </si>
  <si>
    <t>Insurance</t>
  </si>
  <si>
    <t>Total Costs</t>
  </si>
  <si>
    <t>Revenues</t>
  </si>
  <si>
    <t>Price/Ticket</t>
  </si>
  <si>
    <t>Ticket sales</t>
  </si>
  <si>
    <t>Merchandising</t>
  </si>
  <si>
    <t>Food &amp; beverages</t>
  </si>
  <si>
    <t>Total Revenue</t>
  </si>
  <si>
    <t>Profit or loss</t>
  </si>
  <si>
    <t>Ex.5</t>
  </si>
  <si>
    <t>Revenue</t>
  </si>
  <si>
    <t>Expense 1</t>
  </si>
  <si>
    <t>Expense 2</t>
  </si>
  <si>
    <t>Expense 3</t>
  </si>
  <si>
    <t>Expense 4</t>
  </si>
  <si>
    <t>Expense 5</t>
  </si>
  <si>
    <t>Expense 6</t>
  </si>
  <si>
    <t>Jan</t>
  </si>
  <si>
    <t>Apr</t>
  </si>
  <si>
    <t>May</t>
  </si>
  <si>
    <t>June</t>
  </si>
  <si>
    <t>Budget</t>
  </si>
  <si>
    <t>Total Expenses</t>
  </si>
  <si>
    <t>Net Income</t>
  </si>
  <si>
    <t>Assumptions -Formula Inputs</t>
  </si>
  <si>
    <t>Expense1</t>
  </si>
  <si>
    <t>Expense2</t>
  </si>
  <si>
    <t>Expense3</t>
  </si>
  <si>
    <t>Expense4</t>
  </si>
  <si>
    <t>Expense5</t>
  </si>
  <si>
    <t>Expense6</t>
  </si>
  <si>
    <t>$C$10</t>
  </si>
  <si>
    <t>$C$11</t>
  </si>
  <si>
    <t>$C$12</t>
  </si>
  <si>
    <t>$C$13</t>
  </si>
  <si>
    <t>$C$14</t>
  </si>
  <si>
    <t>$C$15</t>
  </si>
  <si>
    <t>$E$16</t>
  </si>
  <si>
    <t>Normal_Season_offer</t>
  </si>
  <si>
    <t>Created by Rushikesh on 21-10-2024</t>
  </si>
  <si>
    <t>Diwali_Dhamaka_Offer</t>
  </si>
  <si>
    <t>Created by Rushikesh on 21-10-2024
Modified by Rushikesh on 21-10-2024</t>
  </si>
  <si>
    <t>Holi_Dhamaka_Offer</t>
  </si>
  <si>
    <t>Monthly_Salary</t>
  </si>
  <si>
    <t>House_Rent</t>
  </si>
  <si>
    <t>AMAN_SALARY_DELHI</t>
  </si>
  <si>
    <t>AMAN_SALARY_BENGALURU</t>
  </si>
  <si>
    <t>AMAN_SALARY_VILLAGE</t>
  </si>
  <si>
    <t>Total_saving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</si>
</sst>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2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2" xfId="0" applyBorder="1"/>
    <xf numFmtId="0" fontId="3" fillId="4" borderId="0" xfId="0" applyFont="1" applyFill="1" applyAlignment="1">
      <alignment horizontal="left"/>
    </xf>
    <xf numFmtId="0" fontId="4" fillId="4" borderId="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0" fillId="5" borderId="0" xfId="0" applyFill="1"/>
    <xf numFmtId="0" fontId="6" fillId="0" borderId="0" xfId="0" applyFont="1" applyAlignment="1">
      <alignment vertical="top" wrapText="1"/>
    </xf>
    <xf numFmtId="0" fontId="1" fillId="2" borderId="0" xfId="0" applyFont="1" applyFill="1"/>
    <xf numFmtId="0" fontId="1" fillId="6" borderId="0" xfId="0" applyFont="1" applyFill="1"/>
    <xf numFmtId="9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0" fontId="0" fillId="7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2" xfId="0" applyFill="1" applyBorder="1" applyAlignment="1"/>
    <xf numFmtId="0" fontId="3" fillId="4" borderId="0" xfId="0" applyFont="1" applyFill="1" applyBorder="1" applyAlignment="1">
      <alignment horizontal="left"/>
    </xf>
    <xf numFmtId="0" fontId="0" fillId="5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F13"/>
  <sheetViews>
    <sheetView showGridLines="0" workbookViewId="0">
      <selection activeCell="D13" sqref="D13"/>
    </sheetView>
  </sheetViews>
  <sheetFormatPr defaultRowHeight="14.5" outlineLevelRow="1" outlineLevelCol="1" x14ac:dyDescent="0.35"/>
  <cols>
    <col min="3" max="3" width="5.1796875" customWidth="1"/>
    <col min="4" max="6" width="13.1796875" bestFit="1" customWidth="1" outlineLevel="1"/>
  </cols>
  <sheetData>
    <row r="1" spans="2:6" ht="15" thickBot="1" x14ac:dyDescent="0.4"/>
    <row r="2" spans="2:6" ht="15.5" x14ac:dyDescent="0.35">
      <c r="B2" s="6" t="s">
        <v>10</v>
      </c>
      <c r="C2" s="6"/>
      <c r="D2" s="11"/>
      <c r="E2" s="11"/>
      <c r="F2" s="11"/>
    </row>
    <row r="3" spans="2:6" ht="15.5" collapsed="1" x14ac:dyDescent="0.35">
      <c r="B3" s="5"/>
      <c r="C3" s="5"/>
      <c r="D3" s="12" t="s">
        <v>12</v>
      </c>
      <c r="E3" s="12" t="s">
        <v>7</v>
      </c>
      <c r="F3" s="12" t="s">
        <v>9</v>
      </c>
    </row>
    <row r="4" spans="2:6" hidden="1" outlineLevel="1" x14ac:dyDescent="0.35">
      <c r="B4" s="8"/>
      <c r="C4" s="8"/>
      <c r="E4" s="14" t="s">
        <v>8</v>
      </c>
      <c r="F4" s="14" t="s">
        <v>8</v>
      </c>
    </row>
    <row r="5" spans="2:6" x14ac:dyDescent="0.35">
      <c r="B5" s="9" t="s">
        <v>11</v>
      </c>
      <c r="C5" s="9"/>
      <c r="D5" s="7"/>
      <c r="E5" s="7"/>
      <c r="F5" s="7"/>
    </row>
    <row r="6" spans="2:6" outlineLevel="1" x14ac:dyDescent="0.35">
      <c r="B6" s="8"/>
      <c r="C6" s="8" t="s">
        <v>3</v>
      </c>
      <c r="D6">
        <v>10000</v>
      </c>
      <c r="E6" s="13">
        <v>8000</v>
      </c>
      <c r="F6" s="13">
        <v>12000</v>
      </c>
    </row>
    <row r="7" spans="2:6" outlineLevel="1" x14ac:dyDescent="0.35">
      <c r="B7" s="8"/>
      <c r="C7" s="8" t="s">
        <v>4</v>
      </c>
      <c r="D7">
        <v>15000</v>
      </c>
      <c r="E7" s="13">
        <v>13000</v>
      </c>
      <c r="F7" s="13">
        <v>17000</v>
      </c>
    </row>
    <row r="8" spans="2:6" outlineLevel="1" x14ac:dyDescent="0.35">
      <c r="B8" s="8"/>
      <c r="C8" s="8" t="s">
        <v>5</v>
      </c>
      <c r="D8">
        <v>20000</v>
      </c>
      <c r="E8" s="13">
        <v>18000</v>
      </c>
      <c r="F8" s="13">
        <v>22000</v>
      </c>
    </row>
    <row r="9" spans="2:6" x14ac:dyDescent="0.35">
      <c r="B9" s="9" t="s">
        <v>13</v>
      </c>
      <c r="C9" s="9"/>
      <c r="D9" s="7"/>
      <c r="E9" s="7"/>
      <c r="F9" s="7"/>
    </row>
    <row r="10" spans="2:6" ht="15" outlineLevel="1" thickBot="1" x14ac:dyDescent="0.4">
      <c r="B10" s="10"/>
      <c r="C10" s="10" t="s">
        <v>6</v>
      </c>
      <c r="D10" s="4">
        <v>45000</v>
      </c>
      <c r="E10" s="4">
        <v>39000</v>
      </c>
      <c r="F10" s="4">
        <v>51000</v>
      </c>
    </row>
    <row r="11" spans="2:6" x14ac:dyDescent="0.35">
      <c r="B11" t="s">
        <v>14</v>
      </c>
    </row>
    <row r="12" spans="2:6" x14ac:dyDescent="0.35">
      <c r="B12" t="s">
        <v>15</v>
      </c>
    </row>
    <row r="13" spans="2:6" x14ac:dyDescent="0.35">
      <c r="B1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A895-DE8B-4C13-AFF3-633487BAB4D6}">
  <sheetPr>
    <outlinePr summaryBelow="0"/>
  </sheetPr>
  <dimension ref="B1:G16"/>
  <sheetViews>
    <sheetView showGridLines="0" zoomScale="70" zoomScaleNormal="70" workbookViewId="0"/>
  </sheetViews>
  <sheetFormatPr defaultRowHeight="14.5" outlineLevelRow="1" outlineLevelCol="1" x14ac:dyDescent="0.35"/>
  <cols>
    <col min="3" max="3" width="5.90625" bestFit="1" customWidth="1"/>
    <col min="4" max="7" width="18.36328125" bestFit="1" customWidth="1" outlineLevel="1"/>
  </cols>
  <sheetData>
    <row r="1" spans="2:7" ht="15" thickBot="1" x14ac:dyDescent="0.4"/>
    <row r="2" spans="2:7" ht="15.5" x14ac:dyDescent="0.35">
      <c r="B2" s="6" t="s">
        <v>10</v>
      </c>
      <c r="C2" s="6"/>
      <c r="D2" s="11"/>
      <c r="E2" s="11"/>
      <c r="F2" s="11"/>
      <c r="G2" s="11"/>
    </row>
    <row r="3" spans="2:7" ht="15.5" collapsed="1" x14ac:dyDescent="0.35">
      <c r="B3" s="5"/>
      <c r="C3" s="5"/>
      <c r="D3" s="12" t="s">
        <v>12</v>
      </c>
      <c r="E3" s="12" t="s">
        <v>90</v>
      </c>
      <c r="F3" s="12" t="s">
        <v>92</v>
      </c>
      <c r="G3" s="12" t="s">
        <v>94</v>
      </c>
    </row>
    <row r="4" spans="2:7" ht="42" hidden="1" outlineLevel="1" x14ac:dyDescent="0.35">
      <c r="B4" s="27"/>
      <c r="C4" s="27"/>
      <c r="D4" s="24"/>
      <c r="E4" s="29" t="s">
        <v>91</v>
      </c>
      <c r="F4" s="29" t="s">
        <v>93</v>
      </c>
      <c r="G4" s="29" t="s">
        <v>93</v>
      </c>
    </row>
    <row r="5" spans="2:7" x14ac:dyDescent="0.35">
      <c r="B5" s="9" t="s">
        <v>11</v>
      </c>
      <c r="C5" s="9"/>
      <c r="D5" s="26"/>
      <c r="E5" s="26"/>
      <c r="F5" s="26"/>
      <c r="G5" s="26"/>
    </row>
    <row r="6" spans="2:7" outlineLevel="1" x14ac:dyDescent="0.35">
      <c r="B6" s="27"/>
      <c r="C6" s="27" t="s">
        <v>83</v>
      </c>
      <c r="D6" s="24">
        <v>25</v>
      </c>
      <c r="E6" s="28">
        <v>10</v>
      </c>
      <c r="F6" s="28">
        <v>25</v>
      </c>
      <c r="G6" s="28">
        <v>40</v>
      </c>
    </row>
    <row r="7" spans="2:7" outlineLevel="1" x14ac:dyDescent="0.35">
      <c r="B7" s="27"/>
      <c r="C7" s="27" t="s">
        <v>84</v>
      </c>
      <c r="D7" s="24">
        <v>25</v>
      </c>
      <c r="E7" s="28">
        <v>12</v>
      </c>
      <c r="F7" s="28">
        <v>25</v>
      </c>
      <c r="G7" s="28">
        <v>40</v>
      </c>
    </row>
    <row r="8" spans="2:7" outlineLevel="1" x14ac:dyDescent="0.35">
      <c r="B8" s="27"/>
      <c r="C8" s="27" t="s">
        <v>85</v>
      </c>
      <c r="D8" s="24">
        <v>20</v>
      </c>
      <c r="E8" s="28">
        <v>14</v>
      </c>
      <c r="F8" s="28">
        <v>20</v>
      </c>
      <c r="G8" s="28">
        <v>35</v>
      </c>
    </row>
    <row r="9" spans="2:7" outlineLevel="1" x14ac:dyDescent="0.35">
      <c r="B9" s="27"/>
      <c r="C9" s="27" t="s">
        <v>86</v>
      </c>
      <c r="D9" s="24">
        <v>20</v>
      </c>
      <c r="E9" s="28">
        <v>15</v>
      </c>
      <c r="F9" s="28">
        <v>20</v>
      </c>
      <c r="G9" s="28">
        <v>40</v>
      </c>
    </row>
    <row r="10" spans="2:7" outlineLevel="1" x14ac:dyDescent="0.35">
      <c r="B10" s="27"/>
      <c r="C10" s="27" t="s">
        <v>87</v>
      </c>
      <c r="D10" s="24">
        <v>25</v>
      </c>
      <c r="E10" s="28">
        <v>17</v>
      </c>
      <c r="F10" s="28">
        <v>25</v>
      </c>
      <c r="G10" s="28">
        <v>25</v>
      </c>
    </row>
    <row r="11" spans="2:7" outlineLevel="1" x14ac:dyDescent="0.35">
      <c r="B11" s="27"/>
      <c r="C11" s="27" t="s">
        <v>88</v>
      </c>
      <c r="D11" s="24">
        <v>15</v>
      </c>
      <c r="E11" s="28">
        <v>8</v>
      </c>
      <c r="F11" s="28">
        <v>15</v>
      </c>
      <c r="G11" s="28">
        <v>20</v>
      </c>
    </row>
    <row r="12" spans="2:7" x14ac:dyDescent="0.35">
      <c r="B12" s="9" t="s">
        <v>13</v>
      </c>
      <c r="C12" s="9"/>
      <c r="D12" s="26"/>
      <c r="E12" s="26"/>
      <c r="F12" s="26"/>
      <c r="G12" s="26"/>
    </row>
    <row r="13" spans="2:7" ht="15" outlineLevel="1" thickBot="1" x14ac:dyDescent="0.4">
      <c r="B13" s="10"/>
      <c r="C13" s="10" t="s">
        <v>89</v>
      </c>
      <c r="D13" s="25">
        <v>22600</v>
      </c>
      <c r="E13" s="25">
        <v>25001</v>
      </c>
      <c r="F13" s="25">
        <v>22600</v>
      </c>
      <c r="G13" s="25">
        <v>20470</v>
      </c>
    </row>
    <row r="14" spans="2:7" x14ac:dyDescent="0.35">
      <c r="B14" t="s">
        <v>14</v>
      </c>
    </row>
    <row r="15" spans="2:7" x14ac:dyDescent="0.35">
      <c r="B15" t="s">
        <v>15</v>
      </c>
    </row>
    <row r="16" spans="2:7" x14ac:dyDescent="0.35">
      <c r="B1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526C-607D-4D9B-B233-6C3F201A3613}">
  <sheetPr>
    <outlinePr summaryBelow="0"/>
  </sheetPr>
  <dimension ref="B1:J25"/>
  <sheetViews>
    <sheetView showGridLines="0" tabSelected="1" topLeftCell="G1" workbookViewId="0"/>
  </sheetViews>
  <sheetFormatPr defaultRowHeight="14.5" outlineLevelRow="1" outlineLevelCol="1" x14ac:dyDescent="0.35"/>
  <cols>
    <col min="3" max="3" width="14" bestFit="1" customWidth="1"/>
    <col min="4" max="10" width="22.90625" bestFit="1" customWidth="1" outlineLevel="1"/>
  </cols>
  <sheetData>
    <row r="1" spans="2:10" ht="15" thickBot="1" x14ac:dyDescent="0.4"/>
    <row r="2" spans="2:10" ht="15.5" x14ac:dyDescent="0.35">
      <c r="B2" s="6" t="s">
        <v>10</v>
      </c>
      <c r="C2" s="6"/>
      <c r="D2" s="11"/>
      <c r="E2" s="11"/>
      <c r="F2" s="11"/>
      <c r="G2" s="11"/>
      <c r="H2" s="11"/>
      <c r="I2" s="11"/>
      <c r="J2" s="11"/>
    </row>
    <row r="3" spans="2:10" ht="15.5" collapsed="1" x14ac:dyDescent="0.35">
      <c r="B3" s="5"/>
      <c r="C3" s="5"/>
      <c r="D3" s="12" t="s">
        <v>12</v>
      </c>
      <c r="E3" s="12" t="s">
        <v>90</v>
      </c>
      <c r="F3" s="12" t="s">
        <v>92</v>
      </c>
      <c r="G3" s="12" t="s">
        <v>94</v>
      </c>
      <c r="H3" s="12" t="s">
        <v>97</v>
      </c>
      <c r="I3" s="12" t="s">
        <v>98</v>
      </c>
      <c r="J3" s="12" t="s">
        <v>99</v>
      </c>
    </row>
    <row r="4" spans="2:10" ht="31.5" hidden="1" outlineLevel="1" x14ac:dyDescent="0.35">
      <c r="B4" s="27"/>
      <c r="C4" s="27"/>
      <c r="D4" s="24"/>
      <c r="E4" s="29" t="s">
        <v>91</v>
      </c>
      <c r="F4" s="29" t="s">
        <v>93</v>
      </c>
      <c r="G4" s="29" t="s">
        <v>93</v>
      </c>
      <c r="H4" s="29" t="s">
        <v>91</v>
      </c>
      <c r="I4" s="29" t="s">
        <v>91</v>
      </c>
      <c r="J4" s="29" t="s">
        <v>91</v>
      </c>
    </row>
    <row r="5" spans="2:10" x14ac:dyDescent="0.35">
      <c r="B5" s="9" t="s">
        <v>11</v>
      </c>
      <c r="C5" s="9"/>
      <c r="D5" s="26"/>
      <c r="E5" s="26"/>
      <c r="F5" s="26"/>
      <c r="G5" s="26"/>
      <c r="H5" s="26"/>
      <c r="I5" s="26"/>
      <c r="J5" s="26"/>
    </row>
    <row r="6" spans="2:10" outlineLevel="1" x14ac:dyDescent="0.35">
      <c r="B6" s="27"/>
      <c r="C6" s="27" t="s">
        <v>83</v>
      </c>
      <c r="D6" s="24">
        <v>25</v>
      </c>
      <c r="E6" s="28">
        <v>10</v>
      </c>
      <c r="F6" s="28">
        <v>25</v>
      </c>
      <c r="G6" s="28">
        <v>40</v>
      </c>
      <c r="H6" s="24">
        <v>25</v>
      </c>
      <c r="I6" s="24">
        <v>25</v>
      </c>
      <c r="J6" s="24">
        <v>25</v>
      </c>
    </row>
    <row r="7" spans="2:10" outlineLevel="1" x14ac:dyDescent="0.35">
      <c r="B7" s="27"/>
      <c r="C7" s="27" t="s">
        <v>84</v>
      </c>
      <c r="D7" s="24">
        <v>25</v>
      </c>
      <c r="E7" s="28">
        <v>12</v>
      </c>
      <c r="F7" s="28">
        <v>25</v>
      </c>
      <c r="G7" s="28">
        <v>40</v>
      </c>
      <c r="H7" s="24">
        <v>25</v>
      </c>
      <c r="I7" s="24">
        <v>25</v>
      </c>
      <c r="J7" s="24">
        <v>25</v>
      </c>
    </row>
    <row r="8" spans="2:10" outlineLevel="1" x14ac:dyDescent="0.35">
      <c r="B8" s="27"/>
      <c r="C8" s="27" t="s">
        <v>85</v>
      </c>
      <c r="D8" s="24">
        <v>20</v>
      </c>
      <c r="E8" s="28">
        <v>14</v>
      </c>
      <c r="F8" s="28">
        <v>20</v>
      </c>
      <c r="G8" s="28">
        <v>35</v>
      </c>
      <c r="H8" s="24">
        <v>20</v>
      </c>
      <c r="I8" s="24">
        <v>20</v>
      </c>
      <c r="J8" s="24">
        <v>20</v>
      </c>
    </row>
    <row r="9" spans="2:10" outlineLevel="1" x14ac:dyDescent="0.35">
      <c r="B9" s="27"/>
      <c r="C9" s="27" t="s">
        <v>86</v>
      </c>
      <c r="D9" s="24">
        <v>20</v>
      </c>
      <c r="E9" s="28">
        <v>15</v>
      </c>
      <c r="F9" s="28">
        <v>20</v>
      </c>
      <c r="G9" s="28">
        <v>40</v>
      </c>
      <c r="H9" s="24">
        <v>20</v>
      </c>
      <c r="I9" s="24">
        <v>20</v>
      </c>
      <c r="J9" s="24">
        <v>20</v>
      </c>
    </row>
    <row r="10" spans="2:10" outlineLevel="1" x14ac:dyDescent="0.35">
      <c r="B10" s="27"/>
      <c r="C10" s="27" t="s">
        <v>87</v>
      </c>
      <c r="D10" s="24">
        <v>25</v>
      </c>
      <c r="E10" s="28">
        <v>17</v>
      </c>
      <c r="F10" s="28">
        <v>25</v>
      </c>
      <c r="G10" s="28">
        <v>25</v>
      </c>
      <c r="H10" s="24">
        <v>25</v>
      </c>
      <c r="I10" s="24">
        <v>25</v>
      </c>
      <c r="J10" s="24">
        <v>25</v>
      </c>
    </row>
    <row r="11" spans="2:10" outlineLevel="1" x14ac:dyDescent="0.35">
      <c r="B11" s="27"/>
      <c r="C11" s="27" t="s">
        <v>88</v>
      </c>
      <c r="D11" s="24">
        <v>15</v>
      </c>
      <c r="E11" s="28">
        <v>8</v>
      </c>
      <c r="F11" s="28">
        <v>15</v>
      </c>
      <c r="G11" s="28">
        <v>20</v>
      </c>
      <c r="H11" s="24">
        <v>15</v>
      </c>
      <c r="I11" s="24">
        <v>15</v>
      </c>
      <c r="J11" s="24">
        <v>15</v>
      </c>
    </row>
    <row r="12" spans="2:10" outlineLevel="1" x14ac:dyDescent="0.35">
      <c r="B12" s="27"/>
      <c r="C12" s="27" t="s">
        <v>95</v>
      </c>
      <c r="D12" s="24">
        <v>20000</v>
      </c>
      <c r="E12" s="24">
        <v>20000</v>
      </c>
      <c r="F12" s="24">
        <v>20000</v>
      </c>
      <c r="G12" s="24">
        <v>20000</v>
      </c>
      <c r="H12" s="28">
        <v>20000</v>
      </c>
      <c r="I12" s="28">
        <v>40000</v>
      </c>
      <c r="J12" s="28">
        <v>10000</v>
      </c>
    </row>
    <row r="13" spans="2:10" outlineLevel="1" x14ac:dyDescent="0.35">
      <c r="B13" s="27"/>
      <c r="C13" s="27" t="s">
        <v>33</v>
      </c>
      <c r="D13" s="24">
        <v>4000</v>
      </c>
      <c r="E13" s="24">
        <v>4000</v>
      </c>
      <c r="F13" s="24">
        <v>4000</v>
      </c>
      <c r="G13" s="24">
        <v>4000</v>
      </c>
      <c r="H13" s="28">
        <v>4000</v>
      </c>
      <c r="I13" s="28">
        <v>7000</v>
      </c>
      <c r="J13" s="28">
        <v>1500</v>
      </c>
    </row>
    <row r="14" spans="2:10" outlineLevel="1" x14ac:dyDescent="0.35">
      <c r="B14" s="27"/>
      <c r="C14" s="27" t="s">
        <v>34</v>
      </c>
      <c r="D14" s="24">
        <v>1500</v>
      </c>
      <c r="E14" s="24">
        <v>1500</v>
      </c>
      <c r="F14" s="24">
        <v>1500</v>
      </c>
      <c r="G14" s="24">
        <v>1500</v>
      </c>
      <c r="H14" s="28">
        <v>1500</v>
      </c>
      <c r="I14" s="28">
        <v>2500</v>
      </c>
      <c r="J14" s="28">
        <v>100</v>
      </c>
    </row>
    <row r="15" spans="2:10" outlineLevel="1" x14ac:dyDescent="0.35">
      <c r="B15" s="27"/>
      <c r="C15" s="27" t="s">
        <v>96</v>
      </c>
      <c r="D15" s="24">
        <v>6000</v>
      </c>
      <c r="E15" s="24">
        <v>6000</v>
      </c>
      <c r="F15" s="24">
        <v>6000</v>
      </c>
      <c r="G15" s="24">
        <v>6000</v>
      </c>
      <c r="H15" s="28">
        <v>6000</v>
      </c>
      <c r="I15" s="28">
        <v>12000</v>
      </c>
      <c r="J15" s="28">
        <v>0</v>
      </c>
    </row>
    <row r="16" spans="2:10" outlineLevel="1" x14ac:dyDescent="0.35">
      <c r="B16" s="27"/>
      <c r="C16" s="27" t="s">
        <v>36</v>
      </c>
      <c r="D16" s="24">
        <v>300</v>
      </c>
      <c r="E16" s="24">
        <v>300</v>
      </c>
      <c r="F16" s="24">
        <v>300</v>
      </c>
      <c r="G16" s="24">
        <v>300</v>
      </c>
      <c r="H16" s="28">
        <v>300</v>
      </c>
      <c r="I16" s="28">
        <v>300</v>
      </c>
      <c r="J16" s="28">
        <v>300</v>
      </c>
    </row>
    <row r="17" spans="2:10" outlineLevel="1" x14ac:dyDescent="0.35">
      <c r="B17" s="27"/>
      <c r="C17" s="27" t="s">
        <v>37</v>
      </c>
      <c r="D17" s="24">
        <v>1000</v>
      </c>
      <c r="E17" s="24">
        <v>1000</v>
      </c>
      <c r="F17" s="24">
        <v>1000</v>
      </c>
      <c r="G17" s="24">
        <v>1000</v>
      </c>
      <c r="H17" s="28">
        <v>1000</v>
      </c>
      <c r="I17" s="28">
        <v>2500</v>
      </c>
      <c r="J17" s="28">
        <v>0</v>
      </c>
    </row>
    <row r="18" spans="2:10" outlineLevel="1" x14ac:dyDescent="0.35">
      <c r="B18" s="27"/>
      <c r="C18" s="27" t="s">
        <v>38</v>
      </c>
      <c r="D18" s="24">
        <v>1000</v>
      </c>
      <c r="E18" s="24">
        <v>1000</v>
      </c>
      <c r="F18" s="24">
        <v>1000</v>
      </c>
      <c r="G18" s="24">
        <v>1000</v>
      </c>
      <c r="H18" s="28">
        <v>1000</v>
      </c>
      <c r="I18" s="28">
        <v>3000</v>
      </c>
      <c r="J18" s="28">
        <v>0</v>
      </c>
    </row>
    <row r="19" spans="2:10" outlineLevel="1" x14ac:dyDescent="0.35">
      <c r="B19" s="27"/>
      <c r="C19" s="27" t="s">
        <v>39</v>
      </c>
      <c r="D19" s="24">
        <v>1500</v>
      </c>
      <c r="E19" s="24">
        <v>1500</v>
      </c>
      <c r="F19" s="24">
        <v>1500</v>
      </c>
      <c r="G19" s="24">
        <v>1500</v>
      </c>
      <c r="H19" s="28">
        <v>1500</v>
      </c>
      <c r="I19" s="28">
        <v>4000</v>
      </c>
      <c r="J19" s="28">
        <v>0</v>
      </c>
    </row>
    <row r="20" spans="2:10" outlineLevel="1" x14ac:dyDescent="0.35">
      <c r="B20" s="27"/>
      <c r="C20" s="27" t="s">
        <v>40</v>
      </c>
      <c r="D20" s="24">
        <v>1000</v>
      </c>
      <c r="E20" s="24">
        <v>1000</v>
      </c>
      <c r="F20" s="24">
        <v>1000</v>
      </c>
      <c r="G20" s="24">
        <v>1000</v>
      </c>
      <c r="H20" s="28">
        <v>1000</v>
      </c>
      <c r="I20" s="28">
        <v>2500</v>
      </c>
      <c r="J20" s="28">
        <v>1000</v>
      </c>
    </row>
    <row r="21" spans="2:10" x14ac:dyDescent="0.35">
      <c r="B21" s="9" t="s">
        <v>13</v>
      </c>
      <c r="C21" s="9"/>
      <c r="D21" s="26"/>
      <c r="E21" s="26"/>
      <c r="F21" s="26"/>
      <c r="G21" s="26"/>
      <c r="H21" s="26"/>
      <c r="I21" s="26"/>
      <c r="J21" s="26"/>
    </row>
    <row r="22" spans="2:10" ht="15" outlineLevel="1" thickBot="1" x14ac:dyDescent="0.4">
      <c r="B22" s="10"/>
      <c r="C22" s="10" t="s">
        <v>100</v>
      </c>
      <c r="D22" s="25">
        <v>3700</v>
      </c>
      <c r="E22" s="25">
        <v>3700</v>
      </c>
      <c r="F22" s="25">
        <v>3700</v>
      </c>
      <c r="G22" s="25">
        <v>3700</v>
      </c>
      <c r="H22" s="25">
        <v>3700</v>
      </c>
      <c r="I22" s="25">
        <v>6200</v>
      </c>
      <c r="J22" s="25">
        <v>7100</v>
      </c>
    </row>
    <row r="23" spans="2:10" x14ac:dyDescent="0.35">
      <c r="B23" t="s">
        <v>14</v>
      </c>
    </row>
    <row r="24" spans="2:10" x14ac:dyDescent="0.35">
      <c r="B24" t="s">
        <v>15</v>
      </c>
    </row>
    <row r="25" spans="2:10" x14ac:dyDescent="0.35">
      <c r="B2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80"/>
  <sheetViews>
    <sheetView topLeftCell="A16" workbookViewId="0">
      <selection activeCell="B32" sqref="B32"/>
    </sheetView>
  </sheetViews>
  <sheetFormatPr defaultRowHeight="14.5" x14ac:dyDescent="0.35"/>
  <cols>
    <col min="1" max="1" width="17" bestFit="1" customWidth="1"/>
  </cols>
  <sheetData>
    <row r="2" spans="1:5" x14ac:dyDescent="0.35">
      <c r="A2" s="15" t="s">
        <v>17</v>
      </c>
    </row>
    <row r="3" spans="1:5" x14ac:dyDescent="0.35">
      <c r="A3" s="3" t="s">
        <v>0</v>
      </c>
      <c r="B3" s="1">
        <v>10000</v>
      </c>
    </row>
    <row r="4" spans="1:5" x14ac:dyDescent="0.35">
      <c r="A4" s="3" t="s">
        <v>1</v>
      </c>
      <c r="B4" s="1">
        <v>15000</v>
      </c>
    </row>
    <row r="5" spans="1:5" x14ac:dyDescent="0.35">
      <c r="A5" s="3" t="s">
        <v>2</v>
      </c>
      <c r="B5" s="1">
        <v>20000</v>
      </c>
    </row>
    <row r="6" spans="1:5" x14ac:dyDescent="0.35">
      <c r="A6" s="1"/>
      <c r="B6" s="3">
        <f>SUM(B3:B5)</f>
        <v>45000</v>
      </c>
    </row>
    <row r="8" spans="1:5" x14ac:dyDescent="0.35">
      <c r="A8" s="15" t="s">
        <v>18</v>
      </c>
    </row>
    <row r="9" spans="1:5" x14ac:dyDescent="0.35">
      <c r="A9" s="3" t="s">
        <v>25</v>
      </c>
      <c r="B9" s="3" t="s">
        <v>26</v>
      </c>
      <c r="C9" s="3" t="s">
        <v>27</v>
      </c>
      <c r="D9" s="3" t="s">
        <v>28</v>
      </c>
      <c r="E9" s="3" t="s">
        <v>30</v>
      </c>
    </row>
    <row r="10" spans="1:5" x14ac:dyDescent="0.35">
      <c r="A10" s="3" t="s">
        <v>19</v>
      </c>
      <c r="B10" s="1">
        <v>3000</v>
      </c>
      <c r="C10" s="1">
        <v>25</v>
      </c>
      <c r="D10" s="1">
        <f>B10*C10/100</f>
        <v>750</v>
      </c>
      <c r="E10" s="1">
        <f>B10-D10</f>
        <v>2250</v>
      </c>
    </row>
    <row r="11" spans="1:5" x14ac:dyDescent="0.35">
      <c r="A11" s="3" t="s">
        <v>20</v>
      </c>
      <c r="B11" s="1">
        <v>2200</v>
      </c>
      <c r="C11" s="1">
        <v>25</v>
      </c>
      <c r="D11" s="1">
        <f t="shared" ref="D11:D15" si="0">B11*C11/100</f>
        <v>550</v>
      </c>
      <c r="E11" s="1">
        <f t="shared" ref="E11:E15" si="1">B11-D11</f>
        <v>1650</v>
      </c>
    </row>
    <row r="12" spans="1:5" x14ac:dyDescent="0.35">
      <c r="A12" s="3" t="s">
        <v>21</v>
      </c>
      <c r="B12" s="1">
        <v>3000</v>
      </c>
      <c r="C12" s="1">
        <v>20</v>
      </c>
      <c r="D12" s="1">
        <f t="shared" si="0"/>
        <v>600</v>
      </c>
      <c r="E12" s="1">
        <f t="shared" si="1"/>
        <v>2400</v>
      </c>
    </row>
    <row r="13" spans="1:5" x14ac:dyDescent="0.35">
      <c r="A13" s="3" t="s">
        <v>22</v>
      </c>
      <c r="B13" s="1">
        <v>2500</v>
      </c>
      <c r="C13" s="1">
        <v>20</v>
      </c>
      <c r="D13" s="1">
        <f t="shared" si="0"/>
        <v>500</v>
      </c>
      <c r="E13" s="1">
        <f t="shared" si="1"/>
        <v>2000</v>
      </c>
    </row>
    <row r="14" spans="1:5" x14ac:dyDescent="0.35">
      <c r="A14" s="3" t="s">
        <v>23</v>
      </c>
      <c r="B14" s="1">
        <v>10000</v>
      </c>
      <c r="C14" s="1">
        <v>25</v>
      </c>
      <c r="D14" s="1">
        <f t="shared" si="0"/>
        <v>2500</v>
      </c>
      <c r="E14" s="1">
        <f t="shared" si="1"/>
        <v>7500</v>
      </c>
    </row>
    <row r="15" spans="1:5" x14ac:dyDescent="0.35">
      <c r="A15" s="3" t="s">
        <v>24</v>
      </c>
      <c r="B15" s="1">
        <v>8000</v>
      </c>
      <c r="C15" s="1">
        <v>15</v>
      </c>
      <c r="D15" s="1">
        <f t="shared" si="0"/>
        <v>1200</v>
      </c>
      <c r="E15" s="1">
        <f t="shared" si="1"/>
        <v>6800</v>
      </c>
    </row>
    <row r="16" spans="1:5" x14ac:dyDescent="0.35">
      <c r="D16" s="3" t="s">
        <v>29</v>
      </c>
      <c r="E16" s="3">
        <f>SUM(E10:E15)</f>
        <v>22600</v>
      </c>
    </row>
    <row r="18" spans="1:3" x14ac:dyDescent="0.35">
      <c r="A18" s="15" t="s">
        <v>31</v>
      </c>
    </row>
    <row r="20" spans="1:3" x14ac:dyDescent="0.35">
      <c r="A20" s="1" t="s">
        <v>32</v>
      </c>
      <c r="B20" s="1">
        <v>20000</v>
      </c>
    </row>
    <row r="21" spans="1:3" x14ac:dyDescent="0.35">
      <c r="C21" s="2"/>
    </row>
    <row r="22" spans="1:3" x14ac:dyDescent="0.35">
      <c r="A22" s="1" t="s">
        <v>33</v>
      </c>
      <c r="B22" s="1">
        <v>4000</v>
      </c>
    </row>
    <row r="23" spans="1:3" x14ac:dyDescent="0.35">
      <c r="A23" s="1" t="s">
        <v>34</v>
      </c>
      <c r="B23" s="1">
        <v>1500</v>
      </c>
    </row>
    <row r="24" spans="1:3" x14ac:dyDescent="0.35">
      <c r="A24" s="1" t="s">
        <v>35</v>
      </c>
      <c r="B24" s="1">
        <v>6000</v>
      </c>
    </row>
    <row r="25" spans="1:3" x14ac:dyDescent="0.35">
      <c r="A25" s="1" t="s">
        <v>36</v>
      </c>
      <c r="B25" s="1">
        <v>300</v>
      </c>
    </row>
    <row r="26" spans="1:3" x14ac:dyDescent="0.35">
      <c r="A26" s="1" t="s">
        <v>37</v>
      </c>
      <c r="B26" s="1">
        <v>1000</v>
      </c>
    </row>
    <row r="27" spans="1:3" x14ac:dyDescent="0.35">
      <c r="A27" s="1" t="s">
        <v>38</v>
      </c>
      <c r="B27" s="1">
        <v>1000</v>
      </c>
    </row>
    <row r="28" spans="1:3" x14ac:dyDescent="0.35">
      <c r="A28" s="1" t="s">
        <v>39</v>
      </c>
      <c r="B28" s="1">
        <v>1500</v>
      </c>
    </row>
    <row r="29" spans="1:3" x14ac:dyDescent="0.35">
      <c r="A29" s="1" t="s">
        <v>40</v>
      </c>
      <c r="B29" s="1">
        <v>1000</v>
      </c>
    </row>
    <row r="31" spans="1:3" x14ac:dyDescent="0.35">
      <c r="A31" s="1" t="s">
        <v>41</v>
      </c>
      <c r="B31" s="1">
        <f>SUM(B22:B29)</f>
        <v>16300</v>
      </c>
    </row>
    <row r="32" spans="1:3" x14ac:dyDescent="0.35">
      <c r="A32" s="1" t="s">
        <v>42</v>
      </c>
      <c r="B32" s="1">
        <f>B20-B31</f>
        <v>3700</v>
      </c>
    </row>
    <row r="35" spans="1:2" x14ac:dyDescent="0.35">
      <c r="A35" s="15" t="s">
        <v>43</v>
      </c>
    </row>
    <row r="36" spans="1:2" x14ac:dyDescent="0.35">
      <c r="A36" s="20" t="s">
        <v>44</v>
      </c>
      <c r="B36" s="20"/>
    </row>
    <row r="38" spans="1:2" x14ac:dyDescent="0.35">
      <c r="A38" s="21" t="s">
        <v>45</v>
      </c>
      <c r="B38" s="21"/>
    </row>
    <row r="39" spans="1:2" x14ac:dyDescent="0.35">
      <c r="A39" t="s">
        <v>46</v>
      </c>
      <c r="B39">
        <v>800</v>
      </c>
    </row>
    <row r="41" spans="1:2" x14ac:dyDescent="0.35">
      <c r="A41" t="s">
        <v>47</v>
      </c>
      <c r="B41">
        <v>7000</v>
      </c>
    </row>
    <row r="42" spans="1:2" x14ac:dyDescent="0.35">
      <c r="A42" t="s">
        <v>48</v>
      </c>
      <c r="B42">
        <v>5000</v>
      </c>
    </row>
    <row r="43" spans="1:2" x14ac:dyDescent="0.35">
      <c r="A43" t="s">
        <v>49</v>
      </c>
      <c r="B43">
        <v>2000</v>
      </c>
    </row>
    <row r="44" spans="1:2" x14ac:dyDescent="0.35">
      <c r="A44" t="s">
        <v>50</v>
      </c>
      <c r="B44">
        <v>200</v>
      </c>
    </row>
    <row r="45" spans="1:2" x14ac:dyDescent="0.35">
      <c r="A45" t="s">
        <v>51</v>
      </c>
      <c r="B45">
        <v>150</v>
      </c>
    </row>
    <row r="46" spans="1:2" x14ac:dyDescent="0.35">
      <c r="A46" t="s">
        <v>52</v>
      </c>
      <c r="B46">
        <v>200</v>
      </c>
    </row>
    <row r="47" spans="1:2" x14ac:dyDescent="0.35">
      <c r="A47" s="2" t="s">
        <v>53</v>
      </c>
      <c r="B47" s="2">
        <f>SUM(B41:B46)</f>
        <v>14550</v>
      </c>
    </row>
    <row r="49" spans="1:8" x14ac:dyDescent="0.35">
      <c r="A49" s="16" t="s">
        <v>54</v>
      </c>
      <c r="B49" s="16"/>
    </row>
    <row r="51" spans="1:8" x14ac:dyDescent="0.35">
      <c r="A51" t="s">
        <v>55</v>
      </c>
      <c r="B51">
        <v>60</v>
      </c>
    </row>
    <row r="53" spans="1:8" x14ac:dyDescent="0.35">
      <c r="A53" t="s">
        <v>56</v>
      </c>
      <c r="B53">
        <f>venue*price</f>
        <v>48000</v>
      </c>
    </row>
    <row r="54" spans="1:8" x14ac:dyDescent="0.35">
      <c r="A54" t="s">
        <v>57</v>
      </c>
      <c r="B54">
        <f>5*venue</f>
        <v>4000</v>
      </c>
    </row>
    <row r="55" spans="1:8" x14ac:dyDescent="0.35">
      <c r="A55" t="s">
        <v>58</v>
      </c>
      <c r="B55">
        <f>15*venue</f>
        <v>12000</v>
      </c>
    </row>
    <row r="56" spans="1:8" x14ac:dyDescent="0.35">
      <c r="A56" s="2" t="s">
        <v>59</v>
      </c>
      <c r="B56" s="2">
        <f>SUM(B53:B55)</f>
        <v>64000</v>
      </c>
    </row>
    <row r="58" spans="1:8" x14ac:dyDescent="0.35">
      <c r="A58" s="2" t="s">
        <v>60</v>
      </c>
      <c r="B58" s="2">
        <f>B56-B47</f>
        <v>49450</v>
      </c>
    </row>
    <row r="61" spans="1:8" x14ac:dyDescent="0.35">
      <c r="A61" s="21" t="s">
        <v>61</v>
      </c>
      <c r="B61" s="21"/>
    </row>
    <row r="62" spans="1:8" x14ac:dyDescent="0.35">
      <c r="A62" s="22" t="s">
        <v>73</v>
      </c>
      <c r="B62" s="22"/>
      <c r="C62" s="22"/>
      <c r="D62" s="22"/>
      <c r="E62" s="22"/>
      <c r="F62" s="22"/>
      <c r="G62" s="22"/>
      <c r="H62" s="22"/>
    </row>
    <row r="63" spans="1:8" x14ac:dyDescent="0.35">
      <c r="A63" s="1"/>
      <c r="B63" s="1" t="s">
        <v>69</v>
      </c>
      <c r="C63" s="1" t="s">
        <v>1</v>
      </c>
      <c r="D63" s="1" t="s">
        <v>2</v>
      </c>
      <c r="E63" s="1" t="s">
        <v>70</v>
      </c>
      <c r="F63" s="1" t="s">
        <v>71</v>
      </c>
      <c r="G63" s="1" t="s">
        <v>72</v>
      </c>
      <c r="H63" s="19" t="s">
        <v>29</v>
      </c>
    </row>
    <row r="64" spans="1:8" x14ac:dyDescent="0.35">
      <c r="A64" s="1" t="s">
        <v>62</v>
      </c>
      <c r="B64" s="1">
        <v>1000</v>
      </c>
      <c r="C64" s="1">
        <v>1250</v>
      </c>
      <c r="D64" s="1">
        <v>1370</v>
      </c>
      <c r="E64" s="1">
        <v>1250</v>
      </c>
      <c r="F64" s="1">
        <v>2000</v>
      </c>
      <c r="G64" s="1">
        <v>2215</v>
      </c>
      <c r="H64" s="19">
        <f>SUM(B64:G64)</f>
        <v>9085</v>
      </c>
    </row>
    <row r="65" spans="1:8" x14ac:dyDescent="0.35">
      <c r="A65" s="1" t="s">
        <v>63</v>
      </c>
      <c r="B65" s="1"/>
      <c r="C65" s="1"/>
      <c r="D65" s="1"/>
      <c r="E65" s="1"/>
      <c r="F65" s="1"/>
      <c r="G65" s="1"/>
      <c r="H65" s="19"/>
    </row>
    <row r="66" spans="1:8" x14ac:dyDescent="0.35">
      <c r="A66" s="1" t="s">
        <v>64</v>
      </c>
      <c r="B66" s="1"/>
      <c r="C66" s="1"/>
      <c r="D66" s="1"/>
      <c r="E66" s="1"/>
      <c r="F66" s="1"/>
      <c r="G66" s="1"/>
      <c r="H66" s="19"/>
    </row>
    <row r="67" spans="1:8" x14ac:dyDescent="0.35">
      <c r="A67" s="1" t="s">
        <v>65</v>
      </c>
      <c r="B67" s="1"/>
      <c r="C67" s="1"/>
      <c r="D67" s="1"/>
      <c r="E67" s="1"/>
      <c r="F67" s="1"/>
      <c r="G67" s="1"/>
      <c r="H67" s="19"/>
    </row>
    <row r="68" spans="1:8" x14ac:dyDescent="0.35">
      <c r="A68" s="1" t="s">
        <v>66</v>
      </c>
      <c r="B68" s="1"/>
      <c r="C68" s="1"/>
      <c r="D68" s="1"/>
      <c r="E68" s="1"/>
      <c r="F68" s="1"/>
      <c r="G68" s="1"/>
      <c r="H68" s="19"/>
    </row>
    <row r="69" spans="1:8" x14ac:dyDescent="0.35">
      <c r="A69" s="1" t="s">
        <v>67</v>
      </c>
      <c r="B69" s="1"/>
      <c r="C69" s="1"/>
      <c r="D69" s="1"/>
      <c r="E69" s="1"/>
      <c r="F69" s="1"/>
      <c r="G69" s="1"/>
      <c r="H69" s="19"/>
    </row>
    <row r="70" spans="1:8" x14ac:dyDescent="0.35">
      <c r="A70" s="1" t="s">
        <v>68</v>
      </c>
      <c r="B70" s="1"/>
      <c r="C70" s="1"/>
      <c r="D70" s="1"/>
      <c r="E70" s="1"/>
      <c r="F70" s="1"/>
      <c r="G70" s="1"/>
      <c r="H70" s="19"/>
    </row>
    <row r="71" spans="1:8" x14ac:dyDescent="0.35">
      <c r="A71" s="19" t="s">
        <v>74</v>
      </c>
      <c r="B71" s="19"/>
      <c r="C71" s="19"/>
      <c r="D71" s="19"/>
      <c r="E71" s="19"/>
      <c r="F71" s="19"/>
      <c r="G71" s="19"/>
      <c r="H71" s="19"/>
    </row>
    <row r="72" spans="1:8" x14ac:dyDescent="0.35">
      <c r="A72" s="1" t="s">
        <v>75</v>
      </c>
      <c r="B72" s="1">
        <f>B64</f>
        <v>1000</v>
      </c>
      <c r="C72" s="1">
        <f t="shared" ref="C72:H72" si="2">C64</f>
        <v>1250</v>
      </c>
      <c r="D72" s="1">
        <f t="shared" si="2"/>
        <v>1370</v>
      </c>
      <c r="E72" s="1">
        <f t="shared" si="2"/>
        <v>1250</v>
      </c>
      <c r="F72" s="1">
        <f t="shared" si="2"/>
        <v>2000</v>
      </c>
      <c r="G72" s="1">
        <f t="shared" si="2"/>
        <v>2215</v>
      </c>
      <c r="H72" s="1">
        <f t="shared" si="2"/>
        <v>9085</v>
      </c>
    </row>
    <row r="74" spans="1:8" ht="30" customHeight="1" x14ac:dyDescent="0.35">
      <c r="A74" s="23" t="s">
        <v>76</v>
      </c>
      <c r="B74" s="23"/>
    </row>
    <row r="75" spans="1:8" x14ac:dyDescent="0.35">
      <c r="A75" s="1" t="s">
        <v>77</v>
      </c>
      <c r="B75" s="17">
        <v>0.05</v>
      </c>
    </row>
    <row r="76" spans="1:8" x14ac:dyDescent="0.35">
      <c r="A76" s="1" t="s">
        <v>78</v>
      </c>
      <c r="B76" s="18">
        <v>7.4999999999999997E-2</v>
      </c>
    </row>
    <row r="77" spans="1:8" x14ac:dyDescent="0.35">
      <c r="A77" s="1" t="s">
        <v>79</v>
      </c>
      <c r="B77" s="18">
        <v>0.155</v>
      </c>
    </row>
    <row r="78" spans="1:8" x14ac:dyDescent="0.35">
      <c r="A78" s="1" t="s">
        <v>80</v>
      </c>
      <c r="B78" s="18">
        <v>0.22500000000000001</v>
      </c>
    </row>
    <row r="79" spans="1:8" x14ac:dyDescent="0.35">
      <c r="A79" s="1" t="s">
        <v>81</v>
      </c>
      <c r="B79" s="18">
        <v>4.4999999999999998E-2</v>
      </c>
    </row>
    <row r="80" spans="1:8" x14ac:dyDescent="0.35">
      <c r="A80" s="1" t="s">
        <v>82</v>
      </c>
      <c r="B80" s="17">
        <v>0.12</v>
      </c>
    </row>
  </sheetData>
  <scenarios current="3" show="3" sqref="B32">
    <scenario name="Normal_Season_offer" locked="1" count="6" user="Rushikesh" comment="Created by Rushikesh on 21-10-2024">
      <inputCells r="C10" val="10"/>
      <inputCells r="C11" val="12"/>
      <inputCells r="C12" val="14"/>
      <inputCells r="C13" val="15"/>
      <inputCells r="C14" val="17"/>
      <inputCells r="C15" val="8"/>
    </scenario>
    <scenario name="Diwali_Dhamaka_Offer" locked="1" count="6" user="Rushikesh" comment="Created by Rushikesh on 21-10-2024_x000a_Modified by Rushikesh on 21-10-2024">
      <inputCells r="C10" val="25"/>
      <inputCells r="C11" val="25"/>
      <inputCells r="C12" val="20"/>
      <inputCells r="C13" val="20"/>
      <inputCells r="C14" val="25"/>
      <inputCells r="C15" val="15"/>
    </scenario>
    <scenario name="Holi_Dhamaka_Offer" locked="1" count="6" user="Rushikesh" comment="Created by Rushikesh on 21-10-2024_x000a_Modified by Rushikesh on 21-10-2024">
      <inputCells r="C10" val="40"/>
      <inputCells r="C11" val="40"/>
      <inputCells r="C12" val="35"/>
      <inputCells r="C13" val="40"/>
      <inputCells r="C14" val="25"/>
      <inputCells r="C15" val="20"/>
    </scenario>
    <scenario name="AMAN_SALARY_DELHI" locked="1" count="9" user="Rushikesh" comment="Created by Rushikesh on 21-10-2024">
      <inputCells r="B20" val="20000"/>
      <inputCells r="B22" val="4000"/>
      <inputCells r="B23" val="1500"/>
      <inputCells r="B24" val="6000"/>
      <inputCells r="B25" val="300"/>
      <inputCells r="B26" val="1000"/>
      <inputCells r="B27" val="1000"/>
      <inputCells r="B28" val="1500"/>
      <inputCells r="B29" val="1000"/>
    </scenario>
    <scenario name="AMAN_SALARY_BENGALURU" locked="1" count="9" user="Rushikesh" comment="Created by Rushikesh on 21-10-2024">
      <inputCells r="B20" val="40000"/>
      <inputCells r="B22" val="7000"/>
      <inputCells r="B23" val="2500"/>
      <inputCells r="B24" val="12000"/>
      <inputCells r="B25" val="300"/>
      <inputCells r="B26" val="2500"/>
      <inputCells r="B27" val="3000"/>
      <inputCells r="B28" val="4000"/>
      <inputCells r="B29" val="2500"/>
    </scenario>
    <scenario name="AMAN_SALARY_VILLAGE" locked="1" count="9" user="Rushikesh" comment="Created by Rushikesh on 21-10-2024">
      <inputCells r="B20" val="10000"/>
      <inputCells r="B22" val="1500"/>
      <inputCells r="B23" val="100"/>
      <inputCells r="B24" val="0"/>
      <inputCells r="B25" val="300"/>
      <inputCells r="B26" val="0"/>
      <inputCells r="B27" val="0"/>
      <inputCells r="B28" val="0"/>
      <inputCells r="B29" val="1000"/>
    </scenario>
  </scenarios>
  <mergeCells count="5">
    <mergeCell ref="A36:B36"/>
    <mergeCell ref="A38:B38"/>
    <mergeCell ref="A61:B61"/>
    <mergeCell ref="A62:H62"/>
    <mergeCell ref="A74:B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Scenario Summary</vt:lpstr>
      <vt:lpstr>Scenario Summary 2</vt:lpstr>
      <vt:lpstr>Scenario Summary 3</vt:lpstr>
      <vt:lpstr>ScenarioAllEx</vt:lpstr>
      <vt:lpstr>Education</vt:lpstr>
      <vt:lpstr>Food___beverages</vt:lpstr>
      <vt:lpstr>Grocery</vt:lpstr>
      <vt:lpstr>House_Rent</vt:lpstr>
      <vt:lpstr>Insurance</vt:lpstr>
      <vt:lpstr>Lighting</vt:lpstr>
      <vt:lpstr>Merchandising</vt:lpstr>
      <vt:lpstr>Misleneous</vt:lpstr>
      <vt:lpstr>Monthly_Salary</vt:lpstr>
      <vt:lpstr>Movies</vt:lpstr>
      <vt:lpstr>price</vt:lpstr>
      <vt:lpstr>Restaurent</vt:lpstr>
      <vt:lpstr>Security</vt:lpstr>
      <vt:lpstr>Talent</vt:lpstr>
      <vt:lpstr>Telecom</vt:lpstr>
      <vt:lpstr>Ticket_sales</vt:lpstr>
      <vt:lpstr>Ticketing</vt:lpstr>
      <vt:lpstr>Total_Expense</vt:lpstr>
      <vt:lpstr>Total_saving</vt:lpstr>
      <vt:lpstr>Utilities</vt:lpstr>
      <vt:lpstr>venue</vt:lpstr>
      <vt:lpstr>Venue_rental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DEEPALI SHINDE</cp:lastModifiedBy>
  <dcterms:created xsi:type="dcterms:W3CDTF">2017-10-24T12:26:15Z</dcterms:created>
  <dcterms:modified xsi:type="dcterms:W3CDTF">2024-10-21T14:39:44Z</dcterms:modified>
</cp:coreProperties>
</file>