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Problem " sheetId="2" r:id="rId1"/>
    <sheet name="Predected data" sheetId="1" r:id="rId2"/>
    <sheet name="Solution" sheetId="8" r:id="rId3"/>
    <sheet name="Sheet3" sheetId="3" r:id="rId4"/>
  </sheets>
  <calcPr calcId="152511"/>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 i="8" l="1"/>
  <c r="F36" i="8"/>
  <c r="F37" i="8"/>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L98" i="1"/>
</calcChain>
</file>

<file path=xl/sharedStrings.xml><?xml version="1.0" encoding="utf-8"?>
<sst xmlns="http://schemas.openxmlformats.org/spreadsheetml/2006/main" count="144" uniqueCount="50">
  <si>
    <t>DATE</t>
  </si>
  <si>
    <t>BIRYANI</t>
  </si>
  <si>
    <t>MAGGIE</t>
  </si>
  <si>
    <t xml:space="preserve">EGG BHUJIA </t>
  </si>
  <si>
    <t>OMLETS</t>
  </si>
  <si>
    <t>CHICKEN KABAB</t>
  </si>
  <si>
    <t>TOTAL</t>
  </si>
  <si>
    <t>PROFIT</t>
  </si>
  <si>
    <t>MONTH</t>
  </si>
  <si>
    <t>JAN</t>
  </si>
  <si>
    <t>FEB</t>
  </si>
  <si>
    <t>MAR</t>
  </si>
  <si>
    <t>Grand Total</t>
  </si>
  <si>
    <t>Row Labels</t>
  </si>
  <si>
    <t>Sum of BIRYANI</t>
  </si>
  <si>
    <t>Sum of MAGGIE</t>
  </si>
  <si>
    <t>Sum of TOTAL</t>
  </si>
  <si>
    <t xml:space="preserve">Sum of EGG BHUJIA </t>
  </si>
  <si>
    <t>Sum of OMLETS</t>
  </si>
  <si>
    <t>Sum of CHICKEN KABAB</t>
  </si>
  <si>
    <t>MOTH</t>
  </si>
  <si>
    <t>SHOP RANT</t>
  </si>
  <si>
    <t>WORKER SALARY(3500EACH)</t>
  </si>
  <si>
    <t>NEET PROFIT IN HAND</t>
  </si>
  <si>
    <t>INVENTORY</t>
  </si>
  <si>
    <t>Assignment on Case study</t>
  </si>
  <si>
    <t>Assumption</t>
  </si>
  <si>
    <t>1.The man only sell above 5 food items.</t>
  </si>
  <si>
    <t>2. The man have two workers having payment of 3500 per month.</t>
  </si>
  <si>
    <t>3.All sell data, cost, Inventory cost, profit.</t>
  </si>
  <si>
    <t># A man has took a shop in Rent near BTM Layout</t>
  </si>
  <si>
    <t># The rent of the shop is 14000 per month.</t>
  </si>
  <si>
    <t># Sell fast food like - Biryani, Maggie, Egg Bhujia, Omlets, Chicken Kabab etc</t>
  </si>
  <si>
    <t>PRIDECTED DATA</t>
  </si>
  <si>
    <t>4. Consider only three month(jan,feb,march)</t>
  </si>
  <si>
    <t>#As per obsevation of graph Chicken kabab, Omlet and Biryani having stable sell, little bit fall down in feb but increses again in march.</t>
  </si>
  <si>
    <t xml:space="preserve"># As per observation of graph Egg Bhujia are continously decreses but in very minor scale so able to increse it by improving quality or make same changes in time by considering exactly what time people like to eat it. </t>
  </si>
  <si>
    <t># As per observation of graph veg food maggie is decresses.</t>
  </si>
  <si>
    <t>Solution and conclusion</t>
  </si>
  <si>
    <t># As per table no.1 veg food sell is very low as compare to non-veg food. So avoid spent money for veg food inventory.</t>
  </si>
  <si>
    <t xml:space="preserve"># As per data food items are less. Increse food items and give more options to custmer to chose only from this shop.  </t>
  </si>
  <si>
    <t># Select new food items having less cooking cost, inventory and time. And try to sell in mass quantity.(eg. Vadapav,Dabeli,chainese)</t>
  </si>
  <si>
    <t># Maximum focus on selling  Chicken kabab, Omlet and Biryani, maitain quality of food and provide some offers if possible.</t>
  </si>
  <si>
    <t># Avoid storge of inventory.</t>
  </si>
  <si>
    <t># If possible run shop with less number of people.</t>
  </si>
  <si>
    <t>Observation</t>
  </si>
  <si>
    <t>Table no.1</t>
  </si>
  <si>
    <t>Graph no1</t>
  </si>
  <si>
    <t>Table no2</t>
  </si>
  <si>
    <t>* The number indicates the amount sell of that perticular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</si>
</sst>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20"/>
      <color theme="1"/>
      <name val="Times New Roman"/>
      <family val="1"/>
    </font>
    <font>
      <sz val="12"/>
      <color theme="1"/>
      <name val="Calibri"/>
      <family val="2"/>
      <scheme val="minor"/>
    </font>
    <font>
      <sz val="18"/>
      <color theme="1"/>
      <name val="Times New Roman"/>
      <family val="1"/>
    </font>
    <font>
      <b/>
      <sz val="16"/>
      <color theme="1"/>
      <name val="Times New Roman"/>
      <family val="1"/>
    </font>
  </fonts>
  <fills count="12">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1" xfId="0" applyBorder="1"/>
    <xf numFmtId="0" fontId="1" fillId="2" borderId="1" xfId="0" applyFont="1" applyFill="1" applyBorder="1"/>
    <xf numFmtId="0" fontId="1" fillId="3" borderId="1" xfId="0" applyFont="1"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0" borderId="0" xfId="0" applyFill="1"/>
    <xf numFmtId="0" fontId="0" fillId="0" borderId="2" xfId="0" applyFill="1" applyBorder="1"/>
    <xf numFmtId="0" fontId="1" fillId="7" borderId="1" xfId="0" applyFont="1" applyFill="1" applyBorder="1"/>
    <xf numFmtId="0" fontId="0" fillId="7" borderId="1" xfId="0" applyFill="1" applyBorder="1"/>
    <xf numFmtId="0" fontId="1" fillId="8" borderId="1" xfId="0" applyFont="1" applyFill="1" applyBorder="1"/>
    <xf numFmtId="0" fontId="0" fillId="8" borderId="1" xfId="0" applyFill="1" applyBorder="1"/>
    <xf numFmtId="0" fontId="0" fillId="9" borderId="1" xfId="0" applyFill="1" applyBorder="1"/>
    <xf numFmtId="16" fontId="0" fillId="9" borderId="1" xfId="0" applyNumberFormat="1" applyFill="1" applyBorder="1"/>
    <xf numFmtId="0" fontId="1" fillId="9" borderId="1" xfId="0" applyFont="1" applyFill="1" applyBorder="1"/>
    <xf numFmtId="0" fontId="0" fillId="0" borderId="0" xfId="0" applyBorder="1"/>
    <xf numFmtId="0" fontId="5" fillId="0" borderId="0" xfId="0" applyFont="1"/>
    <xf numFmtId="0" fontId="3" fillId="0" borderId="0" xfId="0" applyFont="1"/>
    <xf numFmtId="0" fontId="0" fillId="0" borderId="1" xfId="0" pivotButton="1" applyBorder="1"/>
    <xf numFmtId="0" fontId="0" fillId="0" borderId="1" xfId="0" applyBorder="1" applyAlignment="1">
      <alignment horizontal="left"/>
    </xf>
    <xf numFmtId="0" fontId="0" fillId="0" borderId="1" xfId="0" applyNumberFormat="1" applyBorder="1"/>
    <xf numFmtId="0" fontId="0" fillId="6" borderId="1" xfId="0" applyFont="1" applyFill="1" applyBorder="1"/>
    <xf numFmtId="0" fontId="1" fillId="0" borderId="3" xfId="0" applyFont="1" applyFill="1" applyBorder="1" applyAlignment="1">
      <alignment horizontal="center" vertical="center"/>
    </xf>
    <xf numFmtId="0" fontId="1" fillId="0" borderId="0" xfId="0" applyFont="1"/>
    <xf numFmtId="0" fontId="2" fillId="10" borderId="4" xfId="0" applyFont="1" applyFill="1" applyBorder="1"/>
    <xf numFmtId="0" fontId="0" fillId="10" borderId="5" xfId="0" applyFill="1" applyBorder="1"/>
    <xf numFmtId="0" fontId="0" fillId="10" borderId="6" xfId="0" applyFill="1" applyBorder="1"/>
    <xf numFmtId="0" fontId="3" fillId="10" borderId="7" xfId="0" applyFont="1" applyFill="1" applyBorder="1"/>
    <xf numFmtId="0" fontId="0" fillId="10" borderId="0" xfId="0" applyFill="1" applyBorder="1"/>
    <xf numFmtId="0" fontId="0" fillId="10" borderId="8" xfId="0" applyFill="1" applyBorder="1"/>
    <xf numFmtId="0" fontId="0" fillId="10" borderId="9" xfId="0" applyFill="1" applyBorder="1"/>
    <xf numFmtId="0" fontId="0" fillId="10" borderId="3" xfId="0" applyFill="1" applyBorder="1"/>
    <xf numFmtId="0" fontId="0" fillId="10" borderId="10" xfId="0" applyFill="1" applyBorder="1"/>
    <xf numFmtId="0" fontId="4" fillId="11" borderId="4" xfId="0" applyFont="1" applyFill="1" applyBorder="1"/>
    <xf numFmtId="0" fontId="0" fillId="11" borderId="5" xfId="0" applyFill="1" applyBorder="1"/>
    <xf numFmtId="0" fontId="0" fillId="11" borderId="6" xfId="0" applyFill="1" applyBorder="1"/>
    <xf numFmtId="0" fontId="3" fillId="11" borderId="7" xfId="0" applyFont="1" applyFill="1" applyBorder="1"/>
    <xf numFmtId="0" fontId="0" fillId="11" borderId="0" xfId="0" applyFill="1" applyBorder="1"/>
    <xf numFmtId="0" fontId="0" fillId="11" borderId="8" xfId="0" applyFill="1" applyBorder="1"/>
    <xf numFmtId="0" fontId="0" fillId="11" borderId="9" xfId="0" applyFill="1" applyBorder="1"/>
    <xf numFmtId="0" fontId="0" fillId="11" borderId="3" xfId="0" applyFill="1" applyBorder="1"/>
    <xf numFmtId="0" fontId="0" fillId="11" borderId="10" xfId="0" applyFill="1" applyBorder="1"/>
  </cellXfs>
  <cellStyles count="1">
    <cellStyle name="Normal" xfId="0" builtinId="0"/>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[assignment2.xlsx]Solution!PivotTable4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Solution!$B$3</c:f>
              <c:strCache>
                <c:ptCount val="1"/>
                <c:pt idx="0">
                  <c:v>Sum of BIRYANI</c:v>
                </c:pt>
              </c:strCache>
            </c:strRef>
          </c:tx>
          <c:spPr>
            <a:ln w="28575" cap="rnd">
              <a:solidFill>
                <a:schemeClr val="accent1"/>
              </a:solidFill>
              <a:round/>
            </a:ln>
            <a:effectLst/>
          </c:spPr>
          <c:marker>
            <c:symbol val="none"/>
          </c:marker>
          <c:cat>
            <c:strRef>
              <c:f>Solution!$A$4:$A$7</c:f>
              <c:strCache>
                <c:ptCount val="3"/>
                <c:pt idx="0">
                  <c:v>JAN</c:v>
                </c:pt>
                <c:pt idx="1">
                  <c:v>FEB</c:v>
                </c:pt>
                <c:pt idx="2">
                  <c:v>MAR</c:v>
                </c:pt>
              </c:strCache>
            </c:strRef>
          </c:cat>
          <c:val>
            <c:numRef>
              <c:f>Solution!$B$4:$B$7</c:f>
              <c:numCache>
                <c:formatCode>General</c:formatCode>
                <c:ptCount val="3"/>
                <c:pt idx="0">
                  <c:v>28705</c:v>
                </c:pt>
                <c:pt idx="1">
                  <c:v>21405</c:v>
                </c:pt>
                <c:pt idx="2">
                  <c:v>23462</c:v>
                </c:pt>
              </c:numCache>
            </c:numRef>
          </c:val>
          <c:smooth val="0"/>
        </c:ser>
        <c:ser>
          <c:idx val="1"/>
          <c:order val="1"/>
          <c:tx>
            <c:strRef>
              <c:f>Solution!$C$3</c:f>
              <c:strCache>
                <c:ptCount val="1"/>
                <c:pt idx="0">
                  <c:v>Sum of MAGGIE</c:v>
                </c:pt>
              </c:strCache>
            </c:strRef>
          </c:tx>
          <c:spPr>
            <a:ln w="28575" cap="rnd">
              <a:solidFill>
                <a:schemeClr val="accent2"/>
              </a:solidFill>
              <a:round/>
            </a:ln>
            <a:effectLst/>
          </c:spPr>
          <c:marker>
            <c:symbol val="none"/>
          </c:marker>
          <c:cat>
            <c:strRef>
              <c:f>Solution!$A$4:$A$7</c:f>
              <c:strCache>
                <c:ptCount val="3"/>
                <c:pt idx="0">
                  <c:v>JAN</c:v>
                </c:pt>
                <c:pt idx="1">
                  <c:v>FEB</c:v>
                </c:pt>
                <c:pt idx="2">
                  <c:v>MAR</c:v>
                </c:pt>
              </c:strCache>
            </c:strRef>
          </c:cat>
          <c:val>
            <c:numRef>
              <c:f>Solution!$C$4:$C$7</c:f>
              <c:numCache>
                <c:formatCode>General</c:formatCode>
                <c:ptCount val="3"/>
                <c:pt idx="0">
                  <c:v>8276</c:v>
                </c:pt>
                <c:pt idx="1">
                  <c:v>3099</c:v>
                </c:pt>
                <c:pt idx="2">
                  <c:v>0</c:v>
                </c:pt>
              </c:numCache>
            </c:numRef>
          </c:val>
          <c:smooth val="0"/>
        </c:ser>
        <c:ser>
          <c:idx val="2"/>
          <c:order val="2"/>
          <c:tx>
            <c:strRef>
              <c:f>Solution!$D$3</c:f>
              <c:strCache>
                <c:ptCount val="1"/>
                <c:pt idx="0">
                  <c:v>Sum of EGG BHUJIA </c:v>
                </c:pt>
              </c:strCache>
            </c:strRef>
          </c:tx>
          <c:spPr>
            <a:ln w="28575" cap="rnd">
              <a:solidFill>
                <a:schemeClr val="accent3"/>
              </a:solidFill>
              <a:round/>
            </a:ln>
            <a:effectLst/>
          </c:spPr>
          <c:marker>
            <c:symbol val="none"/>
          </c:marker>
          <c:cat>
            <c:strRef>
              <c:f>Solution!$A$4:$A$7</c:f>
              <c:strCache>
                <c:ptCount val="3"/>
                <c:pt idx="0">
                  <c:v>JAN</c:v>
                </c:pt>
                <c:pt idx="1">
                  <c:v>FEB</c:v>
                </c:pt>
                <c:pt idx="2">
                  <c:v>MAR</c:v>
                </c:pt>
              </c:strCache>
            </c:strRef>
          </c:cat>
          <c:val>
            <c:numRef>
              <c:f>Solution!$D$4:$D$7</c:f>
              <c:numCache>
                <c:formatCode>General</c:formatCode>
                <c:ptCount val="3"/>
                <c:pt idx="0">
                  <c:v>15728</c:v>
                </c:pt>
                <c:pt idx="1">
                  <c:v>13330</c:v>
                </c:pt>
                <c:pt idx="2">
                  <c:v>13220</c:v>
                </c:pt>
              </c:numCache>
            </c:numRef>
          </c:val>
          <c:smooth val="0"/>
        </c:ser>
        <c:ser>
          <c:idx val="3"/>
          <c:order val="3"/>
          <c:tx>
            <c:strRef>
              <c:f>Solution!$E$3</c:f>
              <c:strCache>
                <c:ptCount val="1"/>
                <c:pt idx="0">
                  <c:v>Sum of OMLETS</c:v>
                </c:pt>
              </c:strCache>
            </c:strRef>
          </c:tx>
          <c:spPr>
            <a:ln w="28575" cap="rnd">
              <a:solidFill>
                <a:schemeClr val="accent4"/>
              </a:solidFill>
              <a:round/>
            </a:ln>
            <a:effectLst/>
          </c:spPr>
          <c:marker>
            <c:symbol val="none"/>
          </c:marker>
          <c:cat>
            <c:strRef>
              <c:f>Solution!$A$4:$A$7</c:f>
              <c:strCache>
                <c:ptCount val="3"/>
                <c:pt idx="0">
                  <c:v>JAN</c:v>
                </c:pt>
                <c:pt idx="1">
                  <c:v>FEB</c:v>
                </c:pt>
                <c:pt idx="2">
                  <c:v>MAR</c:v>
                </c:pt>
              </c:strCache>
            </c:strRef>
          </c:cat>
          <c:val>
            <c:numRef>
              <c:f>Solution!$E$4:$E$7</c:f>
              <c:numCache>
                <c:formatCode>General</c:formatCode>
                <c:ptCount val="3"/>
                <c:pt idx="0">
                  <c:v>14659</c:v>
                </c:pt>
                <c:pt idx="1">
                  <c:v>12805</c:v>
                </c:pt>
                <c:pt idx="2">
                  <c:v>16713</c:v>
                </c:pt>
              </c:numCache>
            </c:numRef>
          </c:val>
          <c:smooth val="0"/>
        </c:ser>
        <c:ser>
          <c:idx val="4"/>
          <c:order val="4"/>
          <c:tx>
            <c:strRef>
              <c:f>Solution!$F$3</c:f>
              <c:strCache>
                <c:ptCount val="1"/>
                <c:pt idx="0">
                  <c:v>Sum of CHICKEN KABAB</c:v>
                </c:pt>
              </c:strCache>
            </c:strRef>
          </c:tx>
          <c:spPr>
            <a:ln w="28575" cap="rnd">
              <a:solidFill>
                <a:schemeClr val="accent5"/>
              </a:solidFill>
              <a:round/>
            </a:ln>
            <a:effectLst/>
          </c:spPr>
          <c:marker>
            <c:symbol val="none"/>
          </c:marker>
          <c:cat>
            <c:strRef>
              <c:f>Solution!$A$4:$A$7</c:f>
              <c:strCache>
                <c:ptCount val="3"/>
                <c:pt idx="0">
                  <c:v>JAN</c:v>
                </c:pt>
                <c:pt idx="1">
                  <c:v>FEB</c:v>
                </c:pt>
                <c:pt idx="2">
                  <c:v>MAR</c:v>
                </c:pt>
              </c:strCache>
            </c:strRef>
          </c:cat>
          <c:val>
            <c:numRef>
              <c:f>Solution!$F$4:$F$7</c:f>
              <c:numCache>
                <c:formatCode>General</c:formatCode>
                <c:ptCount val="3"/>
                <c:pt idx="0">
                  <c:v>36721</c:v>
                </c:pt>
                <c:pt idx="1">
                  <c:v>29749</c:v>
                </c:pt>
                <c:pt idx="2">
                  <c:v>35202</c:v>
                </c:pt>
              </c:numCache>
            </c:numRef>
          </c:val>
          <c:smooth val="0"/>
        </c:ser>
        <c:ser>
          <c:idx val="5"/>
          <c:order val="5"/>
          <c:tx>
            <c:strRef>
              <c:f>Solution!$G$3</c:f>
              <c:strCache>
                <c:ptCount val="1"/>
                <c:pt idx="0">
                  <c:v>Sum of TOTAL</c:v>
                </c:pt>
              </c:strCache>
            </c:strRef>
          </c:tx>
          <c:spPr>
            <a:ln w="28575" cap="rnd">
              <a:solidFill>
                <a:schemeClr val="accent6"/>
              </a:solidFill>
              <a:round/>
            </a:ln>
            <a:effectLst/>
          </c:spPr>
          <c:marker>
            <c:symbol val="none"/>
          </c:marker>
          <c:cat>
            <c:strRef>
              <c:f>Solution!$A$4:$A$7</c:f>
              <c:strCache>
                <c:ptCount val="3"/>
                <c:pt idx="0">
                  <c:v>JAN</c:v>
                </c:pt>
                <c:pt idx="1">
                  <c:v>FEB</c:v>
                </c:pt>
                <c:pt idx="2">
                  <c:v>MAR</c:v>
                </c:pt>
              </c:strCache>
            </c:strRef>
          </c:cat>
          <c:val>
            <c:numRef>
              <c:f>Solution!$G$4:$G$7</c:f>
              <c:numCache>
                <c:formatCode>General</c:formatCode>
                <c:ptCount val="3"/>
                <c:pt idx="0">
                  <c:v>104089</c:v>
                </c:pt>
                <c:pt idx="1">
                  <c:v>80388</c:v>
                </c:pt>
                <c:pt idx="2">
                  <c:v>88597</c:v>
                </c:pt>
              </c:numCache>
            </c:numRef>
          </c:val>
          <c:smooth val="0"/>
        </c:ser>
        <c:dLbls>
          <c:showLegendKey val="0"/>
          <c:showVal val="0"/>
          <c:showCatName val="0"/>
          <c:showSerName val="0"/>
          <c:showPercent val="0"/>
          <c:showBubbleSize val="0"/>
        </c:dLbls>
        <c:smooth val="0"/>
        <c:axId val="-1520844320"/>
        <c:axId val="-1520846496"/>
      </c:lineChart>
      <c:catAx>
        <c:axId val="-152084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46496"/>
        <c:crosses val="autoZero"/>
        <c:auto val="1"/>
        <c:lblAlgn val="ctr"/>
        <c:lblOffset val="100"/>
        <c:noMultiLvlLbl val="0"/>
      </c:catAx>
      <c:valAx>
        <c:axId val="-15208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44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123825</xdr:colOff>
      <xdr:row>9</xdr:row>
      <xdr:rowOff>147637</xdr:rowOff>
    </xdr:from>
    <xdr:to>
      <xdr:col>5</xdr:col>
      <xdr:colOff>1343025</xdr:colOff>
      <xdr:row>24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303.648345601854" createdVersion="5" refreshedVersion="5" minRefreshableVersion="3" recordCount="90">
  <cacheSource type="worksheet">
    <worksheetSource ref="A2:J92" sheet="Predected data"/>
  </cacheSource>
  <cacheFields count="10">
    <cacheField name="MONTH" numFmtId="0">
      <sharedItems count="3">
        <s v="JAN"/>
        <s v="FEB"/>
        <s v="MAR"/>
      </sharedItems>
    </cacheField>
    <cacheField name="DATE" numFmtId="16">
      <sharedItems containsSemiMixedTypes="0" containsNonDate="0" containsDate="1" containsString="0" minDate="2021-01-01T00:00:00" maxDate="2021-04-01T00:00:00"/>
    </cacheField>
    <cacheField name="BIRYANI" numFmtId="0">
      <sharedItems containsSemiMixedTypes="0" containsString="0" containsNumber="1" containsInteger="1" minValue="156" maxValue="1453"/>
    </cacheField>
    <cacheField name="MAGGIE" numFmtId="0">
      <sharedItems containsSemiMixedTypes="0" containsString="0" containsNumber="1" containsInteger="1" minValue="0" maxValue="484"/>
    </cacheField>
    <cacheField name="EGG BHUJIA " numFmtId="0">
      <sharedItems containsSemiMixedTypes="0" containsString="0" containsNumber="1" containsInteger="1" minValue="138" maxValue="795"/>
    </cacheField>
    <cacheField name="OMLETS" numFmtId="0">
      <sharedItems containsSemiMixedTypes="0" containsString="0" containsNumber="1" containsInteger="1" minValue="244" maxValue="788"/>
    </cacheField>
    <cacheField name="CHICKEN KABAB" numFmtId="0">
      <sharedItems containsSemiMixedTypes="0" containsString="0" containsNumber="1" containsInteger="1" minValue="208" maxValue="1989"/>
    </cacheField>
    <cacheField name="TOTAL" numFmtId="0">
      <sharedItems containsSemiMixedTypes="0" containsString="0" containsNumber="1" containsInteger="1" minValue="1526" maxValue="4881"/>
    </cacheField>
    <cacheField name="EXPENDITURE" numFmtId="0">
      <sharedItems containsSemiMixedTypes="0" containsString="0" containsNumber="1" containsInteger="1" minValue="1310" maxValue="1799"/>
    </cacheField>
    <cacheField name="PROFIT" numFmtId="0">
      <sharedItems containsSemiMixedTypes="0" containsString="0" containsNumber="1" containsInteger="1" minValue="-5" maxValue="35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
  <r>
    <x v="0"/>
    <d v="2021-01-01T00:00:00"/>
    <n v="1431"/>
    <n v="347"/>
    <n v="603"/>
    <n v="627"/>
    <n v="1169"/>
    <n v="4177"/>
    <n v="1413"/>
    <n v="2764"/>
  </r>
  <r>
    <x v="0"/>
    <d v="2021-01-02T00:00:00"/>
    <n v="1427"/>
    <n v="462"/>
    <n v="517"/>
    <n v="453"/>
    <n v="854"/>
    <n v="3713"/>
    <n v="1713"/>
    <n v="2000"/>
  </r>
  <r>
    <x v="0"/>
    <d v="2021-01-03T00:00:00"/>
    <n v="1401"/>
    <n v="109"/>
    <n v="782"/>
    <n v="460"/>
    <n v="650"/>
    <n v="3402"/>
    <n v="1520"/>
    <n v="1882"/>
  </r>
  <r>
    <x v="0"/>
    <d v="2021-01-04T00:00:00"/>
    <n v="262"/>
    <n v="106"/>
    <n v="355"/>
    <n v="307"/>
    <n v="1666"/>
    <n v="2696"/>
    <n v="1779"/>
    <n v="917"/>
  </r>
  <r>
    <x v="0"/>
    <d v="2021-01-05T00:00:00"/>
    <n v="722"/>
    <n v="41"/>
    <n v="795"/>
    <n v="463"/>
    <n v="1110"/>
    <n v="3131"/>
    <n v="1685"/>
    <n v="1446"/>
  </r>
  <r>
    <x v="0"/>
    <d v="2021-01-06T00:00:00"/>
    <n v="1294"/>
    <n v="264"/>
    <n v="201"/>
    <n v="464"/>
    <n v="1075"/>
    <n v="3298"/>
    <n v="1558"/>
    <n v="1740"/>
  </r>
  <r>
    <x v="0"/>
    <d v="2021-01-07T00:00:00"/>
    <n v="1106"/>
    <n v="411"/>
    <n v="191"/>
    <n v="569"/>
    <n v="1381"/>
    <n v="3658"/>
    <n v="1347"/>
    <n v="2311"/>
  </r>
  <r>
    <x v="0"/>
    <d v="2021-01-08T00:00:00"/>
    <n v="858"/>
    <n v="180"/>
    <n v="350"/>
    <n v="269"/>
    <n v="1575"/>
    <n v="3232"/>
    <n v="1614"/>
    <n v="1618"/>
  </r>
  <r>
    <x v="0"/>
    <d v="2021-01-09T00:00:00"/>
    <n v="840"/>
    <n v="440"/>
    <n v="272"/>
    <n v="324"/>
    <n v="1514"/>
    <n v="3390"/>
    <n v="1552"/>
    <n v="1838"/>
  </r>
  <r>
    <x v="0"/>
    <d v="2021-01-10T00:00:00"/>
    <n v="372"/>
    <n v="132"/>
    <n v="383"/>
    <n v="557"/>
    <n v="524"/>
    <n v="1968"/>
    <n v="1636"/>
    <n v="332"/>
  </r>
  <r>
    <x v="0"/>
    <d v="2021-01-11T00:00:00"/>
    <n v="714"/>
    <n v="210"/>
    <n v="715"/>
    <n v="426"/>
    <n v="673"/>
    <n v="2738"/>
    <n v="1761"/>
    <n v="977"/>
  </r>
  <r>
    <x v="0"/>
    <d v="2021-01-12T00:00:00"/>
    <n v="1311"/>
    <n v="386"/>
    <n v="588"/>
    <n v="455"/>
    <n v="208"/>
    <n v="2948"/>
    <n v="1632"/>
    <n v="1316"/>
  </r>
  <r>
    <x v="0"/>
    <d v="2021-01-13T00:00:00"/>
    <n v="690"/>
    <n v="94"/>
    <n v="148"/>
    <n v="255"/>
    <n v="1785"/>
    <n v="2972"/>
    <n v="1634"/>
    <n v="1338"/>
  </r>
  <r>
    <x v="0"/>
    <d v="2021-01-14T00:00:00"/>
    <n v="916"/>
    <n v="354"/>
    <n v="668"/>
    <n v="756"/>
    <n v="370"/>
    <n v="3064"/>
    <n v="1596"/>
    <n v="1468"/>
  </r>
  <r>
    <x v="0"/>
    <d v="2021-01-15T00:00:00"/>
    <n v="968"/>
    <n v="213"/>
    <n v="551"/>
    <n v="425"/>
    <n v="977"/>
    <n v="3134"/>
    <n v="1418"/>
    <n v="1716"/>
  </r>
  <r>
    <x v="0"/>
    <d v="2021-01-16T00:00:00"/>
    <n v="992"/>
    <n v="139"/>
    <n v="608"/>
    <n v="300"/>
    <n v="841"/>
    <n v="2880"/>
    <n v="1363"/>
    <n v="1517"/>
  </r>
  <r>
    <x v="0"/>
    <d v="2021-01-17T00:00:00"/>
    <n v="453"/>
    <n v="414"/>
    <n v="694"/>
    <n v="313"/>
    <n v="1710"/>
    <n v="3584"/>
    <n v="1649"/>
    <n v="1935"/>
  </r>
  <r>
    <x v="0"/>
    <d v="2021-01-18T00:00:00"/>
    <n v="1137"/>
    <n v="296"/>
    <n v="335"/>
    <n v="405"/>
    <n v="649"/>
    <n v="2822"/>
    <n v="1652"/>
    <n v="1170"/>
  </r>
  <r>
    <x v="0"/>
    <d v="2021-01-19T00:00:00"/>
    <n v="267"/>
    <n v="484"/>
    <n v="587"/>
    <n v="515"/>
    <n v="522"/>
    <n v="2375"/>
    <n v="1796"/>
    <n v="579"/>
  </r>
  <r>
    <x v="0"/>
    <d v="2021-01-20T00:00:00"/>
    <n v="333"/>
    <n v="197"/>
    <n v="410"/>
    <n v="431"/>
    <n v="1777"/>
    <n v="3148"/>
    <n v="1433"/>
    <n v="1715"/>
  </r>
  <r>
    <x v="0"/>
    <d v="2021-01-21T00:00:00"/>
    <n v="557"/>
    <n v="246"/>
    <n v="708"/>
    <n v="678"/>
    <n v="1527"/>
    <n v="3716"/>
    <n v="1576"/>
    <n v="2140"/>
  </r>
  <r>
    <x v="0"/>
    <d v="2021-01-22T00:00:00"/>
    <n v="1255"/>
    <n v="96"/>
    <n v="490"/>
    <n v="392"/>
    <n v="1331"/>
    <n v="3564"/>
    <n v="1759"/>
    <n v="1805"/>
  </r>
  <r>
    <x v="0"/>
    <d v="2021-01-23T00:00:00"/>
    <n v="1453"/>
    <n v="162"/>
    <n v="471"/>
    <n v="741"/>
    <n v="1498"/>
    <n v="4325"/>
    <n v="1456"/>
    <n v="2869"/>
  </r>
  <r>
    <x v="0"/>
    <d v="2021-01-24T00:00:00"/>
    <n v="1207"/>
    <n v="425"/>
    <n v="737"/>
    <n v="660"/>
    <n v="1852"/>
    <n v="4881"/>
    <n v="1363"/>
    <n v="3518"/>
  </r>
  <r>
    <x v="0"/>
    <d v="2021-01-25T00:00:00"/>
    <n v="813"/>
    <n v="233"/>
    <n v="725"/>
    <n v="321"/>
    <n v="1209"/>
    <n v="3301"/>
    <n v="1592"/>
    <n v="1709"/>
  </r>
  <r>
    <x v="0"/>
    <d v="2021-01-26T00:00:00"/>
    <n v="1192"/>
    <n v="380"/>
    <n v="519"/>
    <n v="375"/>
    <n v="1574"/>
    <n v="4040"/>
    <n v="1642"/>
    <n v="2398"/>
  </r>
  <r>
    <x v="0"/>
    <d v="2021-01-27T00:00:00"/>
    <n v="869"/>
    <n v="272"/>
    <n v="560"/>
    <n v="697"/>
    <n v="1876"/>
    <n v="4274"/>
    <n v="1587"/>
    <n v="2687"/>
  </r>
  <r>
    <x v="0"/>
    <d v="2021-01-28T00:00:00"/>
    <n v="1203"/>
    <n v="311"/>
    <n v="571"/>
    <n v="712"/>
    <n v="1062"/>
    <n v="3859"/>
    <n v="1325"/>
    <n v="2534"/>
  </r>
  <r>
    <x v="0"/>
    <d v="2021-01-29T00:00:00"/>
    <n v="1317"/>
    <n v="278"/>
    <n v="407"/>
    <n v="258"/>
    <n v="1907"/>
    <n v="4167"/>
    <n v="1334"/>
    <n v="2833"/>
  </r>
  <r>
    <x v="0"/>
    <d v="2021-01-30T00:00:00"/>
    <n v="839"/>
    <n v="364"/>
    <n v="633"/>
    <n v="275"/>
    <n v="954"/>
    <n v="3065"/>
    <n v="1485"/>
    <n v="1580"/>
  </r>
  <r>
    <x v="0"/>
    <d v="2021-01-31T00:00:00"/>
    <n v="506"/>
    <n v="230"/>
    <n v="154"/>
    <n v="776"/>
    <n v="901"/>
    <n v="2567"/>
    <n v="1460"/>
    <n v="1107"/>
  </r>
  <r>
    <x v="1"/>
    <d v="2021-02-01T00:00:00"/>
    <n v="192"/>
    <n v="127"/>
    <n v="389"/>
    <n v="511"/>
    <n v="476"/>
    <n v="1695"/>
    <n v="1497"/>
    <n v="198"/>
  </r>
  <r>
    <x v="1"/>
    <d v="2021-02-02T00:00:00"/>
    <n v="524"/>
    <n v="68"/>
    <n v="363"/>
    <n v="623"/>
    <n v="1751"/>
    <n v="3329"/>
    <n v="1644"/>
    <n v="1685"/>
  </r>
  <r>
    <x v="1"/>
    <d v="2021-02-03T00:00:00"/>
    <n v="954"/>
    <n v="236"/>
    <n v="487"/>
    <n v="666"/>
    <n v="447"/>
    <n v="2790"/>
    <n v="1405"/>
    <n v="1385"/>
  </r>
  <r>
    <x v="1"/>
    <d v="2021-02-04T00:00:00"/>
    <n v="338"/>
    <n v="359"/>
    <n v="659"/>
    <n v="574"/>
    <n v="1957"/>
    <n v="3887"/>
    <n v="1787"/>
    <n v="2100"/>
  </r>
  <r>
    <x v="1"/>
    <d v="2021-02-05T00:00:00"/>
    <n v="1326"/>
    <n v="261"/>
    <n v="361"/>
    <n v="285"/>
    <n v="1097"/>
    <n v="3330"/>
    <n v="1422"/>
    <n v="1908"/>
  </r>
  <r>
    <x v="1"/>
    <d v="2021-02-06T00:00:00"/>
    <n v="344"/>
    <n v="260"/>
    <n v="356"/>
    <n v="374"/>
    <n v="1215"/>
    <n v="2549"/>
    <n v="1603"/>
    <n v="946"/>
  </r>
  <r>
    <x v="1"/>
    <d v="2021-02-07T00:00:00"/>
    <n v="904"/>
    <n v="333"/>
    <n v="548"/>
    <n v="393"/>
    <n v="340"/>
    <n v="2518"/>
    <n v="1335"/>
    <n v="1183"/>
  </r>
  <r>
    <x v="1"/>
    <d v="2021-02-08T00:00:00"/>
    <n v="244"/>
    <n v="87"/>
    <n v="569"/>
    <n v="330"/>
    <n v="1879"/>
    <n v="3109"/>
    <n v="1313"/>
    <n v="1796"/>
  </r>
  <r>
    <x v="1"/>
    <d v="2021-02-09T00:00:00"/>
    <n v="1364"/>
    <n v="100"/>
    <n v="164"/>
    <n v="407"/>
    <n v="467"/>
    <n v="2502"/>
    <n v="1628"/>
    <n v="874"/>
  </r>
  <r>
    <x v="1"/>
    <d v="2021-02-10T00:00:00"/>
    <n v="1009"/>
    <n v="65"/>
    <n v="781"/>
    <n v="399"/>
    <n v="1387"/>
    <n v="3641"/>
    <n v="1501"/>
    <n v="2140"/>
  </r>
  <r>
    <x v="1"/>
    <d v="2021-02-11T00:00:00"/>
    <n v="313"/>
    <n v="79"/>
    <n v="503"/>
    <n v="614"/>
    <n v="1050"/>
    <n v="2559"/>
    <n v="1457"/>
    <n v="1102"/>
  </r>
  <r>
    <x v="1"/>
    <d v="2021-02-12T00:00:00"/>
    <n v="1116"/>
    <n v="29"/>
    <n v="190"/>
    <n v="404"/>
    <n v="1212"/>
    <n v="2951"/>
    <n v="1516"/>
    <n v="1435"/>
  </r>
  <r>
    <x v="1"/>
    <d v="2021-02-13T00:00:00"/>
    <n v="1326"/>
    <n v="50"/>
    <n v="423"/>
    <n v="418"/>
    <n v="1035"/>
    <n v="3252"/>
    <n v="1554"/>
    <n v="1698"/>
  </r>
  <r>
    <x v="1"/>
    <d v="2021-02-14T00:00:00"/>
    <n v="968"/>
    <n v="66"/>
    <n v="182"/>
    <n v="445"/>
    <n v="330"/>
    <n v="1991"/>
    <n v="1671"/>
    <n v="320"/>
  </r>
  <r>
    <x v="1"/>
    <d v="2021-02-15T00:00:00"/>
    <n v="1196"/>
    <n v="88"/>
    <n v="464"/>
    <n v="441"/>
    <n v="1319"/>
    <n v="3508"/>
    <n v="1799"/>
    <n v="1709"/>
  </r>
  <r>
    <x v="1"/>
    <d v="2021-02-16T00:00:00"/>
    <n v="1115"/>
    <n v="91"/>
    <n v="331"/>
    <n v="320"/>
    <n v="1212"/>
    <n v="3069"/>
    <n v="1757"/>
    <n v="1312"/>
  </r>
  <r>
    <x v="1"/>
    <d v="2021-02-17T00:00:00"/>
    <n v="690"/>
    <n v="85"/>
    <n v="426"/>
    <n v="652"/>
    <n v="1281"/>
    <n v="3134"/>
    <n v="1604"/>
    <n v="1530"/>
  </r>
  <r>
    <x v="1"/>
    <d v="2021-02-18T00:00:00"/>
    <n v="292"/>
    <n v="92"/>
    <n v="318"/>
    <n v="503"/>
    <n v="1262"/>
    <n v="2467"/>
    <n v="1431"/>
    <n v="1036"/>
  </r>
  <r>
    <x v="1"/>
    <d v="2021-02-19T00:00:00"/>
    <n v="551"/>
    <n v="44"/>
    <n v="240"/>
    <n v="247"/>
    <n v="591"/>
    <n v="1673"/>
    <n v="1536"/>
    <n v="137"/>
  </r>
  <r>
    <x v="1"/>
    <d v="2021-02-20T00:00:00"/>
    <n v="764"/>
    <n v="53"/>
    <n v="738"/>
    <n v="290"/>
    <n v="247"/>
    <n v="2092"/>
    <n v="1744"/>
    <n v="348"/>
  </r>
  <r>
    <x v="1"/>
    <d v="2021-02-21T00:00:00"/>
    <n v="398"/>
    <n v="23"/>
    <n v="720"/>
    <n v="716"/>
    <n v="1301"/>
    <n v="3158"/>
    <n v="1513"/>
    <n v="1645"/>
  </r>
  <r>
    <x v="1"/>
    <d v="2021-02-22T00:00:00"/>
    <n v="472"/>
    <n v="88"/>
    <n v="687"/>
    <n v="290"/>
    <n v="616"/>
    <n v="2153"/>
    <n v="1480"/>
    <n v="673"/>
  </r>
  <r>
    <x v="1"/>
    <d v="2021-02-23T00:00:00"/>
    <n v="1308"/>
    <n v="85"/>
    <n v="581"/>
    <n v="314"/>
    <n v="959"/>
    <n v="3247"/>
    <n v="1755"/>
    <n v="1492"/>
  </r>
  <r>
    <x v="1"/>
    <d v="2021-02-24T00:00:00"/>
    <n v="199"/>
    <n v="79"/>
    <n v="368"/>
    <n v="420"/>
    <n v="1712"/>
    <n v="2778"/>
    <n v="1312"/>
    <n v="1466"/>
  </r>
  <r>
    <x v="1"/>
    <d v="2021-02-25T00:00:00"/>
    <n v="322"/>
    <n v="23"/>
    <n v="690"/>
    <n v="547"/>
    <n v="1566"/>
    <n v="3148"/>
    <n v="1593"/>
    <n v="1555"/>
  </r>
  <r>
    <x v="1"/>
    <d v="2021-02-26T00:00:00"/>
    <n v="1421"/>
    <n v="100"/>
    <n v="790"/>
    <n v="351"/>
    <n v="1114"/>
    <n v="3776"/>
    <n v="1740"/>
    <n v="2036"/>
  </r>
  <r>
    <x v="1"/>
    <d v="2021-02-27T00:00:00"/>
    <n v="1276"/>
    <n v="76"/>
    <n v="358"/>
    <n v="610"/>
    <n v="1370"/>
    <n v="3690"/>
    <n v="1640"/>
    <n v="2050"/>
  </r>
  <r>
    <x v="1"/>
    <d v="2021-02-28T00:00:00"/>
    <n v="479"/>
    <n v="52"/>
    <n v="644"/>
    <n v="661"/>
    <n v="556"/>
    <n v="2392"/>
    <n v="1566"/>
    <n v="826"/>
  </r>
  <r>
    <x v="2"/>
    <d v="2021-03-01T00:00:00"/>
    <n v="200"/>
    <n v="0"/>
    <n v="205"/>
    <n v="787"/>
    <n v="1729"/>
    <n v="2921"/>
    <n v="1645"/>
    <n v="1276"/>
  </r>
  <r>
    <x v="2"/>
    <d v="2021-03-02T00:00:00"/>
    <n v="612"/>
    <n v="0"/>
    <n v="430"/>
    <n v="788"/>
    <n v="577"/>
    <n v="2407"/>
    <n v="1531"/>
    <n v="876"/>
  </r>
  <r>
    <x v="2"/>
    <d v="2021-03-03T00:00:00"/>
    <n v="1300"/>
    <n v="0"/>
    <n v="642"/>
    <n v="683"/>
    <n v="464"/>
    <n v="3089"/>
    <n v="1608"/>
    <n v="1481"/>
  </r>
  <r>
    <x v="2"/>
    <d v="2021-03-04T00:00:00"/>
    <n v="766"/>
    <n v="0"/>
    <n v="510"/>
    <n v="553"/>
    <n v="352"/>
    <n v="2181"/>
    <n v="1731"/>
    <n v="450"/>
  </r>
  <r>
    <x v="2"/>
    <d v="2021-03-05T00:00:00"/>
    <n v="595"/>
    <n v="0"/>
    <n v="184"/>
    <n v="700"/>
    <n v="1207"/>
    <n v="2686"/>
    <n v="1608"/>
    <n v="1078"/>
  </r>
  <r>
    <x v="2"/>
    <d v="2021-03-06T00:00:00"/>
    <n v="1279"/>
    <n v="0"/>
    <n v="544"/>
    <n v="724"/>
    <n v="1534"/>
    <n v="4081"/>
    <n v="1727"/>
    <n v="2354"/>
  </r>
  <r>
    <x v="2"/>
    <d v="2021-03-07T00:00:00"/>
    <n v="431"/>
    <n v="0"/>
    <n v="550"/>
    <n v="321"/>
    <n v="1459"/>
    <n v="2761"/>
    <n v="1441"/>
    <n v="1320"/>
  </r>
  <r>
    <x v="2"/>
    <d v="2021-03-08T00:00:00"/>
    <n v="753"/>
    <n v="0"/>
    <n v="271"/>
    <n v="697"/>
    <n v="583"/>
    <n v="2304"/>
    <n v="1497"/>
    <n v="807"/>
  </r>
  <r>
    <x v="2"/>
    <d v="2021-03-09T00:00:00"/>
    <n v="610"/>
    <n v="0"/>
    <n v="167"/>
    <n v="349"/>
    <n v="1036"/>
    <n v="2162"/>
    <n v="1517"/>
    <n v="645"/>
  </r>
  <r>
    <x v="2"/>
    <d v="2021-03-10T00:00:00"/>
    <n v="1273"/>
    <n v="0"/>
    <n v="138"/>
    <n v="673"/>
    <n v="1943"/>
    <n v="4027"/>
    <n v="1463"/>
    <n v="2564"/>
  </r>
  <r>
    <x v="2"/>
    <d v="2021-03-11T00:00:00"/>
    <n v="211"/>
    <n v="0"/>
    <n v="445"/>
    <n v="244"/>
    <n v="1601"/>
    <n v="2501"/>
    <n v="1543"/>
    <n v="958"/>
  </r>
  <r>
    <x v="2"/>
    <d v="2021-03-12T00:00:00"/>
    <n v="1103"/>
    <n v="0"/>
    <n v="433"/>
    <n v="283"/>
    <n v="1024"/>
    <n v="2843"/>
    <n v="1470"/>
    <n v="1373"/>
  </r>
  <r>
    <x v="2"/>
    <d v="2021-03-13T00:00:00"/>
    <n v="753"/>
    <n v="0"/>
    <n v="166"/>
    <n v="380"/>
    <n v="807"/>
    <n v="2106"/>
    <n v="1415"/>
    <n v="691"/>
  </r>
  <r>
    <x v="2"/>
    <d v="2021-03-14T00:00:00"/>
    <n v="835"/>
    <n v="0"/>
    <n v="781"/>
    <n v="734"/>
    <n v="1702"/>
    <n v="4052"/>
    <n v="1330"/>
    <n v="2722"/>
  </r>
  <r>
    <x v="2"/>
    <d v="2021-03-15T00:00:00"/>
    <n v="357"/>
    <n v="0"/>
    <n v="243"/>
    <n v="623"/>
    <n v="303"/>
    <n v="1526"/>
    <n v="1531"/>
    <n v="-5"/>
  </r>
  <r>
    <x v="2"/>
    <d v="2021-03-16T00:00:00"/>
    <n v="655"/>
    <n v="0"/>
    <n v="516"/>
    <n v="641"/>
    <n v="759"/>
    <n v="2571"/>
    <n v="1716"/>
    <n v="855"/>
  </r>
  <r>
    <x v="2"/>
    <d v="2021-03-17T00:00:00"/>
    <n v="362"/>
    <n v="0"/>
    <n v="783"/>
    <n v="280"/>
    <n v="1405"/>
    <n v="2830"/>
    <n v="1310"/>
    <n v="1520"/>
  </r>
  <r>
    <x v="2"/>
    <d v="2021-03-18T00:00:00"/>
    <n v="1265"/>
    <n v="0"/>
    <n v="428"/>
    <n v="672"/>
    <n v="668"/>
    <n v="3033"/>
    <n v="1529"/>
    <n v="1504"/>
  </r>
  <r>
    <x v="2"/>
    <d v="2021-03-19T00:00:00"/>
    <n v="512"/>
    <n v="0"/>
    <n v="433"/>
    <n v="284"/>
    <n v="1480"/>
    <n v="2709"/>
    <n v="1573"/>
    <n v="1136"/>
  </r>
  <r>
    <x v="2"/>
    <d v="2021-03-20T00:00:00"/>
    <n v="856"/>
    <n v="0"/>
    <n v="165"/>
    <n v="514"/>
    <n v="1005"/>
    <n v="2540"/>
    <n v="1735"/>
    <n v="805"/>
  </r>
  <r>
    <x v="2"/>
    <d v="2021-03-21T00:00:00"/>
    <n v="658"/>
    <n v="0"/>
    <n v="511"/>
    <n v="531"/>
    <n v="1522"/>
    <n v="3222"/>
    <n v="1447"/>
    <n v="1775"/>
  </r>
  <r>
    <x v="2"/>
    <d v="2021-03-22T00:00:00"/>
    <n v="156"/>
    <n v="0"/>
    <n v="393"/>
    <n v="579"/>
    <n v="950"/>
    <n v="2078"/>
    <n v="1500"/>
    <n v="578"/>
  </r>
  <r>
    <x v="2"/>
    <d v="2021-03-23T00:00:00"/>
    <n v="409"/>
    <n v="0"/>
    <n v="580"/>
    <n v="298"/>
    <n v="1989"/>
    <n v="3276"/>
    <n v="1782"/>
    <n v="1494"/>
  </r>
  <r>
    <x v="2"/>
    <d v="2021-03-24T00:00:00"/>
    <n v="298"/>
    <n v="0"/>
    <n v="165"/>
    <n v="563"/>
    <n v="559"/>
    <n v="1585"/>
    <n v="1457"/>
    <n v="128"/>
  </r>
  <r>
    <x v="2"/>
    <d v="2021-03-25T00:00:00"/>
    <n v="1312"/>
    <n v="0"/>
    <n v="213"/>
    <n v="503"/>
    <n v="1482"/>
    <n v="3510"/>
    <n v="1342"/>
    <n v="2168"/>
  </r>
  <r>
    <x v="2"/>
    <d v="2021-03-26T00:00:00"/>
    <n v="651"/>
    <n v="0"/>
    <n v="780"/>
    <n v="643"/>
    <n v="1369"/>
    <n v="3443"/>
    <n v="1369"/>
    <n v="2074"/>
  </r>
  <r>
    <x v="2"/>
    <d v="2021-03-27T00:00:00"/>
    <n v="682"/>
    <n v="0"/>
    <n v="503"/>
    <n v="766"/>
    <n v="1734"/>
    <n v="3685"/>
    <n v="1706"/>
    <n v="1979"/>
  </r>
  <r>
    <x v="2"/>
    <d v="2021-03-28T00:00:00"/>
    <n v="1278"/>
    <n v="0"/>
    <n v="557"/>
    <n v="690"/>
    <n v="1006"/>
    <n v="3531"/>
    <n v="1511"/>
    <n v="2020"/>
  </r>
  <r>
    <x v="2"/>
    <d v="2021-03-29T00:00:00"/>
    <n v="424"/>
    <n v="0"/>
    <n v="691"/>
    <n v="288"/>
    <n v="1595"/>
    <n v="2998"/>
    <n v="1542"/>
    <n v="1456"/>
  </r>
  <r>
    <x v="2"/>
    <d v="2021-03-30T00:00:00"/>
    <n v="1430"/>
    <n v="0"/>
    <n v="185"/>
    <n v="457"/>
    <n v="1114"/>
    <n v="3186"/>
    <n v="1794"/>
    <n v="1392"/>
  </r>
  <r>
    <x v="2"/>
    <d v="2021-03-31T00:00:00"/>
    <n v="1436"/>
    <n v="0"/>
    <n v="608"/>
    <n v="465"/>
    <n v="244"/>
    <n v="2753"/>
    <n v="1607"/>
    <n v="11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G7" firstHeaderRow="0" firstDataRow="1" firstDataCol="1"/>
  <pivotFields count="10">
    <pivotField axis="axisRow" showAll="0">
      <items count="4">
        <item x="0"/>
        <item x="1"/>
        <item x="2"/>
        <item t="default"/>
      </items>
    </pivotField>
    <pivotField numFmtId="16" showAll="0"/>
    <pivotField dataField="1" showAll="0"/>
    <pivotField dataField="1" showAll="0"/>
    <pivotField dataField="1" showAll="0"/>
    <pivotField dataField="1" showAll="0"/>
    <pivotField dataField="1" showAll="0"/>
    <pivotField dataField="1" showAll="0"/>
    <pivotField showAll="0"/>
    <pivotField showAll="0"/>
  </pivotFields>
  <rowFields count="1">
    <field x="0"/>
  </rowFields>
  <rowItems count="4">
    <i>
      <x/>
    </i>
    <i>
      <x v="1"/>
    </i>
    <i>
      <x v="2"/>
    </i>
    <i t="grand">
      <x/>
    </i>
  </rowItems>
  <colFields count="1">
    <field x="-2"/>
  </colFields>
  <colItems count="6">
    <i>
      <x/>
    </i>
    <i i="1">
      <x v="1"/>
    </i>
    <i i="2">
      <x v="2"/>
    </i>
    <i i="3">
      <x v="3"/>
    </i>
    <i i="4">
      <x v="4"/>
    </i>
    <i i="5">
      <x v="5"/>
    </i>
  </colItems>
  <dataFields count="6">
    <dataField name="Sum of BIRYANI" fld="2" baseField="0" baseItem="0"/>
    <dataField name="Sum of MAGGIE" fld="3" baseField="0" baseItem="0"/>
    <dataField name="Sum of EGG BHUJIA " fld="4" baseField="0" baseItem="0"/>
    <dataField name="Sum of OMLETS" fld="5" baseField="0" baseItem="0"/>
    <dataField name="Sum of CHICKEN KABAB" fld="6" baseField="0" baseItem="0"/>
    <dataField name="Sum of TOTAL" fld="7"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6">
            <x v="0"/>
            <x v="1"/>
            <x v="2"/>
            <x v="3"/>
            <x v="4"/>
            <x v="5"/>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7"/>
  <sheetViews>
    <sheetView showGridLines="0" workbookViewId="0">
      <selection activeCell="N11" sqref="N11"/>
    </sheetView>
  </sheetViews>
  <sheetFormatPr defaultRowHeight="15" x14ac:dyDescent="0.25"/>
  <cols>
    <col min="1" max="16384" width="9.140625" style="17"/>
  </cols>
  <sheetData>
    <row r="3" spans="2:9" ht="25.5" x14ac:dyDescent="0.35">
      <c r="B3" s="26" t="s">
        <v>25</v>
      </c>
      <c r="C3" s="27"/>
      <c r="D3" s="27"/>
      <c r="E3" s="27"/>
      <c r="F3" s="27"/>
      <c r="G3" s="27"/>
      <c r="H3" s="27"/>
      <c r="I3" s="28"/>
    </row>
    <row r="4" spans="2:9" ht="15.75" x14ac:dyDescent="0.25">
      <c r="B4" s="29" t="s">
        <v>30</v>
      </c>
      <c r="C4" s="30"/>
      <c r="D4" s="30"/>
      <c r="E4" s="30"/>
      <c r="F4" s="30"/>
      <c r="G4" s="30"/>
      <c r="H4" s="30"/>
      <c r="I4" s="31"/>
    </row>
    <row r="5" spans="2:9" ht="15.75" x14ac:dyDescent="0.25">
      <c r="B5" s="29" t="s">
        <v>31</v>
      </c>
      <c r="C5" s="30"/>
      <c r="D5" s="30"/>
      <c r="E5" s="30"/>
      <c r="F5" s="30"/>
      <c r="G5" s="30"/>
      <c r="H5" s="30"/>
      <c r="I5" s="31"/>
    </row>
    <row r="6" spans="2:9" ht="15.75" x14ac:dyDescent="0.25">
      <c r="B6" s="29" t="s">
        <v>32</v>
      </c>
      <c r="C6" s="30"/>
      <c r="D6" s="30"/>
      <c r="E6" s="30"/>
      <c r="F6" s="30"/>
      <c r="G6" s="30"/>
      <c r="H6" s="30"/>
      <c r="I6" s="31"/>
    </row>
    <row r="7" spans="2:9" x14ac:dyDescent="0.25">
      <c r="B7" s="32"/>
      <c r="C7" s="33"/>
      <c r="D7" s="33"/>
      <c r="E7" s="33"/>
      <c r="F7" s="33"/>
      <c r="G7" s="33"/>
      <c r="H7" s="33"/>
      <c r="I7" s="34"/>
    </row>
    <row r="12" spans="2:9" ht="23.25" x14ac:dyDescent="0.35">
      <c r="B12" s="35" t="s">
        <v>26</v>
      </c>
      <c r="C12" s="36"/>
      <c r="D12" s="36"/>
      <c r="E12" s="36"/>
      <c r="F12" s="36"/>
      <c r="G12" s="36"/>
      <c r="H12" s="37"/>
    </row>
    <row r="13" spans="2:9" ht="15.75" x14ac:dyDescent="0.25">
      <c r="B13" s="38" t="s">
        <v>27</v>
      </c>
      <c r="C13" s="39"/>
      <c r="D13" s="39"/>
      <c r="E13" s="39"/>
      <c r="F13" s="39"/>
      <c r="G13" s="39"/>
      <c r="H13" s="40"/>
    </row>
    <row r="14" spans="2:9" ht="15.75" x14ac:dyDescent="0.25">
      <c r="B14" s="38" t="s">
        <v>28</v>
      </c>
      <c r="C14" s="39"/>
      <c r="D14" s="39"/>
      <c r="E14" s="39"/>
      <c r="F14" s="39"/>
      <c r="G14" s="39"/>
      <c r="H14" s="40"/>
    </row>
    <row r="15" spans="2:9" ht="15.75" x14ac:dyDescent="0.25">
      <c r="B15" s="38" t="s">
        <v>29</v>
      </c>
      <c r="C15" s="39"/>
      <c r="D15" s="39"/>
      <c r="E15" s="39"/>
      <c r="F15" s="39"/>
      <c r="G15" s="39"/>
      <c r="H15" s="40"/>
    </row>
    <row r="16" spans="2:9" ht="15.75" x14ac:dyDescent="0.25">
      <c r="B16" s="38" t="s">
        <v>34</v>
      </c>
      <c r="C16" s="39"/>
      <c r="D16" s="39"/>
      <c r="E16" s="39"/>
      <c r="F16" s="39"/>
      <c r="G16" s="39"/>
      <c r="H16" s="40"/>
    </row>
    <row r="17" spans="2:8" x14ac:dyDescent="0.25">
      <c r="B17" s="41"/>
      <c r="C17" s="42"/>
      <c r="D17" s="42"/>
      <c r="E17" s="42"/>
      <c r="F17" s="42"/>
      <c r="G17" s="42"/>
      <c r="H17" s="4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topLeftCell="A2" workbookViewId="0">
      <selection activeCell="L3" sqref="L3"/>
    </sheetView>
  </sheetViews>
  <sheetFormatPr defaultRowHeight="15" x14ac:dyDescent="0.25"/>
  <cols>
    <col min="1" max="2" width="9.140625" style="8"/>
    <col min="3" max="3" width="10.5703125" style="8" customWidth="1"/>
    <col min="4" max="4" width="10.140625" style="8" customWidth="1"/>
    <col min="5" max="5" width="12.140625" style="8" customWidth="1"/>
    <col min="6" max="6" width="12" style="8" customWidth="1"/>
    <col min="7" max="7" width="15.85546875" style="8" customWidth="1"/>
    <col min="8" max="8" width="9.140625" style="8"/>
    <col min="9" max="9" width="12.85546875" style="8" customWidth="1"/>
    <col min="10" max="10" width="9.140625" style="8"/>
  </cols>
  <sheetData>
    <row r="1" spans="1:12" x14ac:dyDescent="0.25">
      <c r="A1" s="24" t="s">
        <v>33</v>
      </c>
      <c r="B1" s="24"/>
      <c r="C1" s="24"/>
      <c r="D1" s="24"/>
      <c r="E1" s="24"/>
      <c r="F1" s="24"/>
      <c r="G1" s="24"/>
      <c r="H1" s="24"/>
      <c r="I1" s="24"/>
      <c r="J1" s="24"/>
    </row>
    <row r="2" spans="1:12" x14ac:dyDescent="0.25">
      <c r="A2" s="16" t="s">
        <v>8</v>
      </c>
      <c r="B2" s="16" t="s">
        <v>0</v>
      </c>
      <c r="C2" s="4" t="s">
        <v>1</v>
      </c>
      <c r="D2" s="4" t="s">
        <v>2</v>
      </c>
      <c r="E2" s="4" t="s">
        <v>3</v>
      </c>
      <c r="F2" s="4" t="s">
        <v>4</v>
      </c>
      <c r="G2" s="4" t="s">
        <v>5</v>
      </c>
      <c r="H2" s="12" t="s">
        <v>6</v>
      </c>
      <c r="I2" s="6" t="s">
        <v>24</v>
      </c>
      <c r="J2" s="10" t="s">
        <v>7</v>
      </c>
    </row>
    <row r="3" spans="1:12" x14ac:dyDescent="0.25">
      <c r="A3" s="14" t="s">
        <v>9</v>
      </c>
      <c r="B3" s="15">
        <v>44197</v>
      </c>
      <c r="C3" s="5">
        <v>1431</v>
      </c>
      <c r="D3" s="5">
        <v>347</v>
      </c>
      <c r="E3" s="5">
        <v>603</v>
      </c>
      <c r="F3" s="5">
        <v>627</v>
      </c>
      <c r="G3" s="5">
        <v>1169</v>
      </c>
      <c r="H3" s="13">
        <f>G3+F3+E3+D3+C3</f>
        <v>4177</v>
      </c>
      <c r="I3" s="7">
        <v>1659</v>
      </c>
      <c r="J3" s="11">
        <f>H3-I3</f>
        <v>2518</v>
      </c>
      <c r="L3" s="25" t="s">
        <v>49</v>
      </c>
    </row>
    <row r="4" spans="1:12" x14ac:dyDescent="0.25">
      <c r="A4" s="14" t="s">
        <v>9</v>
      </c>
      <c r="B4" s="15">
        <v>44198</v>
      </c>
      <c r="C4" s="5">
        <v>1427</v>
      </c>
      <c r="D4" s="5">
        <v>462</v>
      </c>
      <c r="E4" s="5">
        <v>517</v>
      </c>
      <c r="F4" s="5">
        <v>453</v>
      </c>
      <c r="G4" s="5">
        <v>854</v>
      </c>
      <c r="H4" s="13">
        <f t="shared" ref="H4:H67" si="0">G4+F4+E4+D4+C4</f>
        <v>3713</v>
      </c>
      <c r="I4" s="7">
        <v>1609</v>
      </c>
      <c r="J4" s="11">
        <f t="shared" ref="J4:J67" si="1">H4-I4</f>
        <v>2104</v>
      </c>
    </row>
    <row r="5" spans="1:12" x14ac:dyDescent="0.25">
      <c r="A5" s="14" t="s">
        <v>9</v>
      </c>
      <c r="B5" s="15">
        <v>44199</v>
      </c>
      <c r="C5" s="5">
        <v>1401</v>
      </c>
      <c r="D5" s="5">
        <v>109</v>
      </c>
      <c r="E5" s="5">
        <v>782</v>
      </c>
      <c r="F5" s="5">
        <v>460</v>
      </c>
      <c r="G5" s="5">
        <v>650</v>
      </c>
      <c r="H5" s="13">
        <f t="shared" si="0"/>
        <v>3402</v>
      </c>
      <c r="I5" s="7">
        <v>1809</v>
      </c>
      <c r="J5" s="11">
        <f t="shared" si="1"/>
        <v>1593</v>
      </c>
    </row>
    <row r="6" spans="1:12" x14ac:dyDescent="0.25">
      <c r="A6" s="14" t="s">
        <v>9</v>
      </c>
      <c r="B6" s="15">
        <v>44200</v>
      </c>
      <c r="C6" s="5">
        <v>262</v>
      </c>
      <c r="D6" s="5">
        <v>106</v>
      </c>
      <c r="E6" s="5">
        <v>355</v>
      </c>
      <c r="F6" s="5">
        <v>307</v>
      </c>
      <c r="G6" s="5">
        <v>1666</v>
      </c>
      <c r="H6" s="13">
        <f t="shared" si="0"/>
        <v>2696</v>
      </c>
      <c r="I6" s="7">
        <v>1994</v>
      </c>
      <c r="J6" s="11">
        <f t="shared" si="1"/>
        <v>702</v>
      </c>
    </row>
    <row r="7" spans="1:12" x14ac:dyDescent="0.25">
      <c r="A7" s="14" t="s">
        <v>9</v>
      </c>
      <c r="B7" s="15">
        <v>44201</v>
      </c>
      <c r="C7" s="5">
        <v>722</v>
      </c>
      <c r="D7" s="5">
        <v>41</v>
      </c>
      <c r="E7" s="5">
        <v>795</v>
      </c>
      <c r="F7" s="5">
        <v>463</v>
      </c>
      <c r="G7" s="5">
        <v>1110</v>
      </c>
      <c r="H7" s="13">
        <f t="shared" si="0"/>
        <v>3131</v>
      </c>
      <c r="I7" s="7">
        <v>1961</v>
      </c>
      <c r="J7" s="11">
        <f t="shared" si="1"/>
        <v>1170</v>
      </c>
    </row>
    <row r="8" spans="1:12" x14ac:dyDescent="0.25">
      <c r="A8" s="14" t="s">
        <v>9</v>
      </c>
      <c r="B8" s="15">
        <v>44202</v>
      </c>
      <c r="C8" s="5">
        <v>1294</v>
      </c>
      <c r="D8" s="5">
        <v>264</v>
      </c>
      <c r="E8" s="5">
        <v>201</v>
      </c>
      <c r="F8" s="5">
        <v>464</v>
      </c>
      <c r="G8" s="5">
        <v>1075</v>
      </c>
      <c r="H8" s="13">
        <f t="shared" si="0"/>
        <v>3298</v>
      </c>
      <c r="I8" s="7">
        <v>2092</v>
      </c>
      <c r="J8" s="11">
        <f t="shared" si="1"/>
        <v>1206</v>
      </c>
    </row>
    <row r="9" spans="1:12" x14ac:dyDescent="0.25">
      <c r="A9" s="14" t="s">
        <v>9</v>
      </c>
      <c r="B9" s="15">
        <v>44203</v>
      </c>
      <c r="C9" s="5">
        <v>1106</v>
      </c>
      <c r="D9" s="5">
        <v>411</v>
      </c>
      <c r="E9" s="5">
        <v>191</v>
      </c>
      <c r="F9" s="5">
        <v>569</v>
      </c>
      <c r="G9" s="5">
        <v>1381</v>
      </c>
      <c r="H9" s="13">
        <f t="shared" si="0"/>
        <v>3658</v>
      </c>
      <c r="I9" s="7">
        <v>1631</v>
      </c>
      <c r="J9" s="11">
        <f t="shared" si="1"/>
        <v>2027</v>
      </c>
    </row>
    <row r="10" spans="1:12" x14ac:dyDescent="0.25">
      <c r="A10" s="14" t="s">
        <v>9</v>
      </c>
      <c r="B10" s="15">
        <v>44204</v>
      </c>
      <c r="C10" s="5">
        <v>858</v>
      </c>
      <c r="D10" s="5">
        <v>180</v>
      </c>
      <c r="E10" s="5">
        <v>350</v>
      </c>
      <c r="F10" s="5">
        <v>269</v>
      </c>
      <c r="G10" s="5">
        <v>1575</v>
      </c>
      <c r="H10" s="13">
        <f t="shared" si="0"/>
        <v>3232</v>
      </c>
      <c r="I10" s="7">
        <v>2443</v>
      </c>
      <c r="J10" s="11">
        <f t="shared" si="1"/>
        <v>789</v>
      </c>
    </row>
    <row r="11" spans="1:12" x14ac:dyDescent="0.25">
      <c r="A11" s="14" t="s">
        <v>9</v>
      </c>
      <c r="B11" s="15">
        <v>44205</v>
      </c>
      <c r="C11" s="5">
        <v>840</v>
      </c>
      <c r="D11" s="5">
        <v>440</v>
      </c>
      <c r="E11" s="5">
        <v>272</v>
      </c>
      <c r="F11" s="5">
        <v>324</v>
      </c>
      <c r="G11" s="5">
        <v>1514</v>
      </c>
      <c r="H11" s="13">
        <f t="shared" si="0"/>
        <v>3390</v>
      </c>
      <c r="I11" s="7">
        <v>1831</v>
      </c>
      <c r="J11" s="11">
        <f t="shared" si="1"/>
        <v>1559</v>
      </c>
    </row>
    <row r="12" spans="1:12" x14ac:dyDescent="0.25">
      <c r="A12" s="14" t="s">
        <v>9</v>
      </c>
      <c r="B12" s="15">
        <v>44206</v>
      </c>
      <c r="C12" s="5">
        <v>372</v>
      </c>
      <c r="D12" s="5">
        <v>132</v>
      </c>
      <c r="E12" s="5">
        <v>383</v>
      </c>
      <c r="F12" s="5">
        <v>557</v>
      </c>
      <c r="G12" s="5">
        <v>524</v>
      </c>
      <c r="H12" s="13">
        <f t="shared" si="0"/>
        <v>1968</v>
      </c>
      <c r="I12" s="7">
        <v>1645</v>
      </c>
      <c r="J12" s="11">
        <f t="shared" si="1"/>
        <v>323</v>
      </c>
    </row>
    <row r="13" spans="1:12" x14ac:dyDescent="0.25">
      <c r="A13" s="14" t="s">
        <v>9</v>
      </c>
      <c r="B13" s="15">
        <v>44207</v>
      </c>
      <c r="C13" s="5">
        <v>714</v>
      </c>
      <c r="D13" s="5">
        <v>210</v>
      </c>
      <c r="E13" s="5">
        <v>715</v>
      </c>
      <c r="F13" s="5">
        <v>426</v>
      </c>
      <c r="G13" s="5">
        <v>673</v>
      </c>
      <c r="H13" s="13">
        <f t="shared" si="0"/>
        <v>2738</v>
      </c>
      <c r="I13" s="7">
        <v>2481</v>
      </c>
      <c r="J13" s="11">
        <f t="shared" si="1"/>
        <v>257</v>
      </c>
    </row>
    <row r="14" spans="1:12" x14ac:dyDescent="0.25">
      <c r="A14" s="14" t="s">
        <v>9</v>
      </c>
      <c r="B14" s="15">
        <v>44208</v>
      </c>
      <c r="C14" s="5">
        <v>1311</v>
      </c>
      <c r="D14" s="5">
        <v>386</v>
      </c>
      <c r="E14" s="5">
        <v>588</v>
      </c>
      <c r="F14" s="5">
        <v>455</v>
      </c>
      <c r="G14" s="5">
        <v>208</v>
      </c>
      <c r="H14" s="13">
        <f t="shared" si="0"/>
        <v>2948</v>
      </c>
      <c r="I14" s="7">
        <v>2027</v>
      </c>
      <c r="J14" s="11">
        <f t="shared" si="1"/>
        <v>921</v>
      </c>
    </row>
    <row r="15" spans="1:12" x14ac:dyDescent="0.25">
      <c r="A15" s="14" t="s">
        <v>9</v>
      </c>
      <c r="B15" s="15">
        <v>44209</v>
      </c>
      <c r="C15" s="5">
        <v>690</v>
      </c>
      <c r="D15" s="5">
        <v>94</v>
      </c>
      <c r="E15" s="5">
        <v>148</v>
      </c>
      <c r="F15" s="5">
        <v>255</v>
      </c>
      <c r="G15" s="5">
        <v>1785</v>
      </c>
      <c r="H15" s="13">
        <f t="shared" si="0"/>
        <v>2972</v>
      </c>
      <c r="I15" s="7">
        <v>1513</v>
      </c>
      <c r="J15" s="11">
        <f t="shared" si="1"/>
        <v>1459</v>
      </c>
    </row>
    <row r="16" spans="1:12" x14ac:dyDescent="0.25">
      <c r="A16" s="14" t="s">
        <v>9</v>
      </c>
      <c r="B16" s="15">
        <v>44210</v>
      </c>
      <c r="C16" s="5">
        <v>916</v>
      </c>
      <c r="D16" s="5">
        <v>354</v>
      </c>
      <c r="E16" s="5">
        <v>668</v>
      </c>
      <c r="F16" s="5">
        <v>756</v>
      </c>
      <c r="G16" s="5">
        <v>370</v>
      </c>
      <c r="H16" s="13">
        <f t="shared" si="0"/>
        <v>3064</v>
      </c>
      <c r="I16" s="7">
        <v>1884</v>
      </c>
      <c r="J16" s="11">
        <f t="shared" si="1"/>
        <v>1180</v>
      </c>
    </row>
    <row r="17" spans="1:10" x14ac:dyDescent="0.25">
      <c r="A17" s="14" t="s">
        <v>9</v>
      </c>
      <c r="B17" s="15">
        <v>44211</v>
      </c>
      <c r="C17" s="5">
        <v>968</v>
      </c>
      <c r="D17" s="5">
        <v>213</v>
      </c>
      <c r="E17" s="5">
        <v>551</v>
      </c>
      <c r="F17" s="5">
        <v>425</v>
      </c>
      <c r="G17" s="5">
        <v>977</v>
      </c>
      <c r="H17" s="13">
        <f t="shared" si="0"/>
        <v>3134</v>
      </c>
      <c r="I17" s="7">
        <v>2453</v>
      </c>
      <c r="J17" s="11">
        <f t="shared" si="1"/>
        <v>681</v>
      </c>
    </row>
    <row r="18" spans="1:10" x14ac:dyDescent="0.25">
      <c r="A18" s="14" t="s">
        <v>9</v>
      </c>
      <c r="B18" s="15">
        <v>44212</v>
      </c>
      <c r="C18" s="5">
        <v>992</v>
      </c>
      <c r="D18" s="5">
        <v>139</v>
      </c>
      <c r="E18" s="5">
        <v>608</v>
      </c>
      <c r="F18" s="5">
        <v>300</v>
      </c>
      <c r="G18" s="5">
        <v>841</v>
      </c>
      <c r="H18" s="13">
        <f t="shared" si="0"/>
        <v>2880</v>
      </c>
      <c r="I18" s="7">
        <v>1690</v>
      </c>
      <c r="J18" s="11">
        <f t="shared" si="1"/>
        <v>1190</v>
      </c>
    </row>
    <row r="19" spans="1:10" x14ac:dyDescent="0.25">
      <c r="A19" s="14" t="s">
        <v>9</v>
      </c>
      <c r="B19" s="15">
        <v>44213</v>
      </c>
      <c r="C19" s="5">
        <v>453</v>
      </c>
      <c r="D19" s="5">
        <v>414</v>
      </c>
      <c r="E19" s="5">
        <v>694</v>
      </c>
      <c r="F19" s="5">
        <v>313</v>
      </c>
      <c r="G19" s="5">
        <v>1710</v>
      </c>
      <c r="H19" s="13">
        <f t="shared" si="0"/>
        <v>3584</v>
      </c>
      <c r="I19" s="7">
        <v>1998</v>
      </c>
      <c r="J19" s="11">
        <f t="shared" si="1"/>
        <v>1586</v>
      </c>
    </row>
    <row r="20" spans="1:10" x14ac:dyDescent="0.25">
      <c r="A20" s="14" t="s">
        <v>9</v>
      </c>
      <c r="B20" s="15">
        <v>44214</v>
      </c>
      <c r="C20" s="5">
        <v>1137</v>
      </c>
      <c r="D20" s="5">
        <v>296</v>
      </c>
      <c r="E20" s="5">
        <v>335</v>
      </c>
      <c r="F20" s="5">
        <v>405</v>
      </c>
      <c r="G20" s="5">
        <v>649</v>
      </c>
      <c r="H20" s="13">
        <f t="shared" si="0"/>
        <v>2822</v>
      </c>
      <c r="I20" s="7">
        <v>2425</v>
      </c>
      <c r="J20" s="11">
        <f t="shared" si="1"/>
        <v>397</v>
      </c>
    </row>
    <row r="21" spans="1:10" x14ac:dyDescent="0.25">
      <c r="A21" s="14" t="s">
        <v>9</v>
      </c>
      <c r="B21" s="15">
        <v>44215</v>
      </c>
      <c r="C21" s="5">
        <v>267</v>
      </c>
      <c r="D21" s="5">
        <v>484</v>
      </c>
      <c r="E21" s="5">
        <v>587</v>
      </c>
      <c r="F21" s="5">
        <v>515</v>
      </c>
      <c r="G21" s="5">
        <v>522</v>
      </c>
      <c r="H21" s="13">
        <f t="shared" si="0"/>
        <v>2375</v>
      </c>
      <c r="I21" s="7">
        <v>1802</v>
      </c>
      <c r="J21" s="11">
        <f t="shared" si="1"/>
        <v>573</v>
      </c>
    </row>
    <row r="22" spans="1:10" x14ac:dyDescent="0.25">
      <c r="A22" s="14" t="s">
        <v>9</v>
      </c>
      <c r="B22" s="15">
        <v>44216</v>
      </c>
      <c r="C22" s="5">
        <v>333</v>
      </c>
      <c r="D22" s="5">
        <v>197</v>
      </c>
      <c r="E22" s="5">
        <v>410</v>
      </c>
      <c r="F22" s="5">
        <v>431</v>
      </c>
      <c r="G22" s="5">
        <v>1777</v>
      </c>
      <c r="H22" s="13">
        <f t="shared" si="0"/>
        <v>3148</v>
      </c>
      <c r="I22" s="7">
        <v>1924</v>
      </c>
      <c r="J22" s="11">
        <f t="shared" si="1"/>
        <v>1224</v>
      </c>
    </row>
    <row r="23" spans="1:10" x14ac:dyDescent="0.25">
      <c r="A23" s="14" t="s">
        <v>9</v>
      </c>
      <c r="B23" s="15">
        <v>44217</v>
      </c>
      <c r="C23" s="5">
        <v>557</v>
      </c>
      <c r="D23" s="5">
        <v>246</v>
      </c>
      <c r="E23" s="5">
        <v>708</v>
      </c>
      <c r="F23" s="5">
        <v>678</v>
      </c>
      <c r="G23" s="5">
        <v>1527</v>
      </c>
      <c r="H23" s="13">
        <f t="shared" si="0"/>
        <v>3716</v>
      </c>
      <c r="I23" s="7">
        <v>1972</v>
      </c>
      <c r="J23" s="11">
        <f t="shared" si="1"/>
        <v>1744</v>
      </c>
    </row>
    <row r="24" spans="1:10" x14ac:dyDescent="0.25">
      <c r="A24" s="14" t="s">
        <v>9</v>
      </c>
      <c r="B24" s="15">
        <v>44218</v>
      </c>
      <c r="C24" s="5">
        <v>1255</v>
      </c>
      <c r="D24" s="5">
        <v>96</v>
      </c>
      <c r="E24" s="5">
        <v>490</v>
      </c>
      <c r="F24" s="5">
        <v>392</v>
      </c>
      <c r="G24" s="5">
        <v>1331</v>
      </c>
      <c r="H24" s="13">
        <f t="shared" si="0"/>
        <v>3564</v>
      </c>
      <c r="I24" s="7">
        <v>2358</v>
      </c>
      <c r="J24" s="11">
        <f t="shared" si="1"/>
        <v>1206</v>
      </c>
    </row>
    <row r="25" spans="1:10" x14ac:dyDescent="0.25">
      <c r="A25" s="14" t="s">
        <v>9</v>
      </c>
      <c r="B25" s="15">
        <v>44219</v>
      </c>
      <c r="C25" s="5">
        <v>1453</v>
      </c>
      <c r="D25" s="5">
        <v>162</v>
      </c>
      <c r="E25" s="5">
        <v>471</v>
      </c>
      <c r="F25" s="5">
        <v>741</v>
      </c>
      <c r="G25" s="5">
        <v>1498</v>
      </c>
      <c r="H25" s="13">
        <f t="shared" si="0"/>
        <v>4325</v>
      </c>
      <c r="I25" s="7">
        <v>1654</v>
      </c>
      <c r="J25" s="11">
        <f t="shared" si="1"/>
        <v>2671</v>
      </c>
    </row>
    <row r="26" spans="1:10" x14ac:dyDescent="0.25">
      <c r="A26" s="14" t="s">
        <v>9</v>
      </c>
      <c r="B26" s="15">
        <v>44220</v>
      </c>
      <c r="C26" s="5">
        <v>1207</v>
      </c>
      <c r="D26" s="5">
        <v>425</v>
      </c>
      <c r="E26" s="5">
        <v>737</v>
      </c>
      <c r="F26" s="5">
        <v>660</v>
      </c>
      <c r="G26" s="5">
        <v>1852</v>
      </c>
      <c r="H26" s="13">
        <f t="shared" si="0"/>
        <v>4881</v>
      </c>
      <c r="I26" s="7">
        <v>1996</v>
      </c>
      <c r="J26" s="11">
        <f t="shared" si="1"/>
        <v>2885</v>
      </c>
    </row>
    <row r="27" spans="1:10" x14ac:dyDescent="0.25">
      <c r="A27" s="14" t="s">
        <v>9</v>
      </c>
      <c r="B27" s="15">
        <v>44221</v>
      </c>
      <c r="C27" s="5">
        <v>813</v>
      </c>
      <c r="D27" s="5">
        <v>233</v>
      </c>
      <c r="E27" s="5">
        <v>725</v>
      </c>
      <c r="F27" s="5">
        <v>321</v>
      </c>
      <c r="G27" s="5">
        <v>1209</v>
      </c>
      <c r="H27" s="13">
        <f t="shared" si="0"/>
        <v>3301</v>
      </c>
      <c r="I27" s="7">
        <v>2280</v>
      </c>
      <c r="J27" s="11">
        <f t="shared" si="1"/>
        <v>1021</v>
      </c>
    </row>
    <row r="28" spans="1:10" x14ac:dyDescent="0.25">
      <c r="A28" s="14" t="s">
        <v>9</v>
      </c>
      <c r="B28" s="15">
        <v>44222</v>
      </c>
      <c r="C28" s="5">
        <v>1192</v>
      </c>
      <c r="D28" s="5">
        <v>380</v>
      </c>
      <c r="E28" s="5">
        <v>519</v>
      </c>
      <c r="F28" s="5">
        <v>375</v>
      </c>
      <c r="G28" s="5">
        <v>1574</v>
      </c>
      <c r="H28" s="13">
        <f t="shared" si="0"/>
        <v>4040</v>
      </c>
      <c r="I28" s="7">
        <v>1995</v>
      </c>
      <c r="J28" s="11">
        <f t="shared" si="1"/>
        <v>2045</v>
      </c>
    </row>
    <row r="29" spans="1:10" x14ac:dyDescent="0.25">
      <c r="A29" s="14" t="s">
        <v>9</v>
      </c>
      <c r="B29" s="15">
        <v>44223</v>
      </c>
      <c r="C29" s="5">
        <v>869</v>
      </c>
      <c r="D29" s="5">
        <v>272</v>
      </c>
      <c r="E29" s="5">
        <v>560</v>
      </c>
      <c r="F29" s="5">
        <v>697</v>
      </c>
      <c r="G29" s="5">
        <v>1876</v>
      </c>
      <c r="H29" s="13">
        <f t="shared" si="0"/>
        <v>4274</v>
      </c>
      <c r="I29" s="7">
        <v>1527</v>
      </c>
      <c r="J29" s="11">
        <f t="shared" si="1"/>
        <v>2747</v>
      </c>
    </row>
    <row r="30" spans="1:10" x14ac:dyDescent="0.25">
      <c r="A30" s="14" t="s">
        <v>9</v>
      </c>
      <c r="B30" s="15">
        <v>44224</v>
      </c>
      <c r="C30" s="5">
        <v>1203</v>
      </c>
      <c r="D30" s="5">
        <v>311</v>
      </c>
      <c r="E30" s="5">
        <v>571</v>
      </c>
      <c r="F30" s="5">
        <v>712</v>
      </c>
      <c r="G30" s="5">
        <v>1062</v>
      </c>
      <c r="H30" s="13">
        <f t="shared" si="0"/>
        <v>3859</v>
      </c>
      <c r="I30" s="7">
        <v>1529</v>
      </c>
      <c r="J30" s="11">
        <f t="shared" si="1"/>
        <v>2330</v>
      </c>
    </row>
    <row r="31" spans="1:10" x14ac:dyDescent="0.25">
      <c r="A31" s="14" t="s">
        <v>9</v>
      </c>
      <c r="B31" s="15">
        <v>44225</v>
      </c>
      <c r="C31" s="5">
        <v>1317</v>
      </c>
      <c r="D31" s="5">
        <v>278</v>
      </c>
      <c r="E31" s="5">
        <v>407</v>
      </c>
      <c r="F31" s="5">
        <v>258</v>
      </c>
      <c r="G31" s="5">
        <v>1907</v>
      </c>
      <c r="H31" s="13">
        <f t="shared" si="0"/>
        <v>4167</v>
      </c>
      <c r="I31" s="7">
        <v>2422</v>
      </c>
      <c r="J31" s="11">
        <f t="shared" si="1"/>
        <v>1745</v>
      </c>
    </row>
    <row r="32" spans="1:10" x14ac:dyDescent="0.25">
      <c r="A32" s="14" t="s">
        <v>9</v>
      </c>
      <c r="B32" s="15">
        <v>44226</v>
      </c>
      <c r="C32" s="5">
        <v>839</v>
      </c>
      <c r="D32" s="5">
        <v>364</v>
      </c>
      <c r="E32" s="5">
        <v>633</v>
      </c>
      <c r="F32" s="5">
        <v>275</v>
      </c>
      <c r="G32" s="5">
        <v>954</v>
      </c>
      <c r="H32" s="13">
        <f t="shared" si="0"/>
        <v>3065</v>
      </c>
      <c r="I32" s="7">
        <v>1810</v>
      </c>
      <c r="J32" s="11">
        <f t="shared" si="1"/>
        <v>1255</v>
      </c>
    </row>
    <row r="33" spans="1:10" x14ac:dyDescent="0.25">
      <c r="A33" s="14" t="s">
        <v>9</v>
      </c>
      <c r="B33" s="15">
        <v>44227</v>
      </c>
      <c r="C33" s="5">
        <v>506</v>
      </c>
      <c r="D33" s="5">
        <v>230</v>
      </c>
      <c r="E33" s="5">
        <v>154</v>
      </c>
      <c r="F33" s="5">
        <v>776</v>
      </c>
      <c r="G33" s="5">
        <v>901</v>
      </c>
      <c r="H33" s="13">
        <f t="shared" si="0"/>
        <v>2567</v>
      </c>
      <c r="I33" s="7">
        <v>2267</v>
      </c>
      <c r="J33" s="11">
        <f t="shared" si="1"/>
        <v>300</v>
      </c>
    </row>
    <row r="34" spans="1:10" x14ac:dyDescent="0.25">
      <c r="A34" s="14" t="s">
        <v>10</v>
      </c>
      <c r="B34" s="15">
        <v>44228</v>
      </c>
      <c r="C34" s="5">
        <v>192</v>
      </c>
      <c r="D34" s="5">
        <v>127</v>
      </c>
      <c r="E34" s="5">
        <v>389</v>
      </c>
      <c r="F34" s="5">
        <v>511</v>
      </c>
      <c r="G34" s="5">
        <v>476</v>
      </c>
      <c r="H34" s="13">
        <f t="shared" si="0"/>
        <v>1695</v>
      </c>
      <c r="I34" s="7">
        <v>2020</v>
      </c>
      <c r="J34" s="11">
        <f t="shared" si="1"/>
        <v>-325</v>
      </c>
    </row>
    <row r="35" spans="1:10" x14ac:dyDescent="0.25">
      <c r="A35" s="14" t="s">
        <v>10</v>
      </c>
      <c r="B35" s="15">
        <v>44229</v>
      </c>
      <c r="C35" s="5">
        <v>524</v>
      </c>
      <c r="D35" s="5">
        <v>68</v>
      </c>
      <c r="E35" s="5">
        <v>363</v>
      </c>
      <c r="F35" s="5">
        <v>623</v>
      </c>
      <c r="G35" s="5">
        <v>1751</v>
      </c>
      <c r="H35" s="13">
        <f t="shared" si="0"/>
        <v>3329</v>
      </c>
      <c r="I35" s="7">
        <v>2326</v>
      </c>
      <c r="J35" s="11">
        <f t="shared" si="1"/>
        <v>1003</v>
      </c>
    </row>
    <row r="36" spans="1:10" x14ac:dyDescent="0.25">
      <c r="A36" s="14" t="s">
        <v>10</v>
      </c>
      <c r="B36" s="15">
        <v>44230</v>
      </c>
      <c r="C36" s="5">
        <v>954</v>
      </c>
      <c r="D36" s="5">
        <v>236</v>
      </c>
      <c r="E36" s="5">
        <v>487</v>
      </c>
      <c r="F36" s="5">
        <v>666</v>
      </c>
      <c r="G36" s="5">
        <v>447</v>
      </c>
      <c r="H36" s="13">
        <f t="shared" si="0"/>
        <v>2790</v>
      </c>
      <c r="I36" s="7">
        <v>1975</v>
      </c>
      <c r="J36" s="11">
        <f t="shared" si="1"/>
        <v>815</v>
      </c>
    </row>
    <row r="37" spans="1:10" x14ac:dyDescent="0.25">
      <c r="A37" s="14" t="s">
        <v>10</v>
      </c>
      <c r="B37" s="15">
        <v>44231</v>
      </c>
      <c r="C37" s="5">
        <v>338</v>
      </c>
      <c r="D37" s="5">
        <v>359</v>
      </c>
      <c r="E37" s="5">
        <v>659</v>
      </c>
      <c r="F37" s="5">
        <v>574</v>
      </c>
      <c r="G37" s="5">
        <v>1957</v>
      </c>
      <c r="H37" s="13">
        <f t="shared" si="0"/>
        <v>3887</v>
      </c>
      <c r="I37" s="7">
        <v>1794</v>
      </c>
      <c r="J37" s="11">
        <f t="shared" si="1"/>
        <v>2093</v>
      </c>
    </row>
    <row r="38" spans="1:10" x14ac:dyDescent="0.25">
      <c r="A38" s="14" t="s">
        <v>10</v>
      </c>
      <c r="B38" s="15">
        <v>44232</v>
      </c>
      <c r="C38" s="5">
        <v>1326</v>
      </c>
      <c r="D38" s="5">
        <v>261</v>
      </c>
      <c r="E38" s="5">
        <v>361</v>
      </c>
      <c r="F38" s="5">
        <v>285</v>
      </c>
      <c r="G38" s="5">
        <v>1097</v>
      </c>
      <c r="H38" s="13">
        <f t="shared" si="0"/>
        <v>3330</v>
      </c>
      <c r="I38" s="7">
        <v>2205</v>
      </c>
      <c r="J38" s="11">
        <f t="shared" si="1"/>
        <v>1125</v>
      </c>
    </row>
    <row r="39" spans="1:10" x14ac:dyDescent="0.25">
      <c r="A39" s="14" t="s">
        <v>10</v>
      </c>
      <c r="B39" s="15">
        <v>44233</v>
      </c>
      <c r="C39" s="5">
        <v>344</v>
      </c>
      <c r="D39" s="5">
        <v>260</v>
      </c>
      <c r="E39" s="5">
        <v>356</v>
      </c>
      <c r="F39" s="5">
        <v>374</v>
      </c>
      <c r="G39" s="5">
        <v>1215</v>
      </c>
      <c r="H39" s="13">
        <f t="shared" si="0"/>
        <v>2549</v>
      </c>
      <c r="I39" s="7">
        <v>2457</v>
      </c>
      <c r="J39" s="11">
        <f t="shared" si="1"/>
        <v>92</v>
      </c>
    </row>
    <row r="40" spans="1:10" x14ac:dyDescent="0.25">
      <c r="A40" s="14" t="s">
        <v>10</v>
      </c>
      <c r="B40" s="15">
        <v>44234</v>
      </c>
      <c r="C40" s="5">
        <v>904</v>
      </c>
      <c r="D40" s="5">
        <v>333</v>
      </c>
      <c r="E40" s="5">
        <v>548</v>
      </c>
      <c r="F40" s="5">
        <v>393</v>
      </c>
      <c r="G40" s="5">
        <v>340</v>
      </c>
      <c r="H40" s="13">
        <f t="shared" si="0"/>
        <v>2518</v>
      </c>
      <c r="I40" s="7">
        <v>2040</v>
      </c>
      <c r="J40" s="11">
        <f t="shared" si="1"/>
        <v>478</v>
      </c>
    </row>
    <row r="41" spans="1:10" x14ac:dyDescent="0.25">
      <c r="A41" s="14" t="s">
        <v>10</v>
      </c>
      <c r="B41" s="15">
        <v>44235</v>
      </c>
      <c r="C41" s="5">
        <v>244</v>
      </c>
      <c r="D41" s="5">
        <v>87</v>
      </c>
      <c r="E41" s="5">
        <v>569</v>
      </c>
      <c r="F41" s="5">
        <v>330</v>
      </c>
      <c r="G41" s="5">
        <v>1879</v>
      </c>
      <c r="H41" s="13">
        <f t="shared" si="0"/>
        <v>3109</v>
      </c>
      <c r="I41" s="7">
        <v>2036</v>
      </c>
      <c r="J41" s="11">
        <f t="shared" si="1"/>
        <v>1073</v>
      </c>
    </row>
    <row r="42" spans="1:10" x14ac:dyDescent="0.25">
      <c r="A42" s="14" t="s">
        <v>10</v>
      </c>
      <c r="B42" s="15">
        <v>44236</v>
      </c>
      <c r="C42" s="5">
        <v>1364</v>
      </c>
      <c r="D42" s="5">
        <v>100</v>
      </c>
      <c r="E42" s="5">
        <v>164</v>
      </c>
      <c r="F42" s="5">
        <v>407</v>
      </c>
      <c r="G42" s="5">
        <v>467</v>
      </c>
      <c r="H42" s="13">
        <f t="shared" si="0"/>
        <v>2502</v>
      </c>
      <c r="I42" s="7">
        <v>2231</v>
      </c>
      <c r="J42" s="11">
        <f t="shared" si="1"/>
        <v>271</v>
      </c>
    </row>
    <row r="43" spans="1:10" x14ac:dyDescent="0.25">
      <c r="A43" s="14" t="s">
        <v>10</v>
      </c>
      <c r="B43" s="15">
        <v>44237</v>
      </c>
      <c r="C43" s="5">
        <v>1009</v>
      </c>
      <c r="D43" s="5">
        <v>65</v>
      </c>
      <c r="E43" s="5">
        <v>781</v>
      </c>
      <c r="F43" s="5">
        <v>399</v>
      </c>
      <c r="G43" s="5">
        <v>1387</v>
      </c>
      <c r="H43" s="13">
        <f t="shared" si="0"/>
        <v>3641</v>
      </c>
      <c r="I43" s="7">
        <v>2239</v>
      </c>
      <c r="J43" s="11">
        <f t="shared" si="1"/>
        <v>1402</v>
      </c>
    </row>
    <row r="44" spans="1:10" x14ac:dyDescent="0.25">
      <c r="A44" s="14" t="s">
        <v>10</v>
      </c>
      <c r="B44" s="15">
        <v>44238</v>
      </c>
      <c r="C44" s="5">
        <v>313</v>
      </c>
      <c r="D44" s="5">
        <v>79</v>
      </c>
      <c r="E44" s="5">
        <v>503</v>
      </c>
      <c r="F44" s="5">
        <v>614</v>
      </c>
      <c r="G44" s="5">
        <v>1050</v>
      </c>
      <c r="H44" s="13">
        <f t="shared" si="0"/>
        <v>2559</v>
      </c>
      <c r="I44" s="7">
        <v>2410</v>
      </c>
      <c r="J44" s="11">
        <f t="shared" si="1"/>
        <v>149</v>
      </c>
    </row>
    <row r="45" spans="1:10" x14ac:dyDescent="0.25">
      <c r="A45" s="14" t="s">
        <v>10</v>
      </c>
      <c r="B45" s="15">
        <v>44239</v>
      </c>
      <c r="C45" s="5">
        <v>1116</v>
      </c>
      <c r="D45" s="5">
        <v>29</v>
      </c>
      <c r="E45" s="5">
        <v>190</v>
      </c>
      <c r="F45" s="5">
        <v>404</v>
      </c>
      <c r="G45" s="5">
        <v>1212</v>
      </c>
      <c r="H45" s="13">
        <f t="shared" si="0"/>
        <v>2951</v>
      </c>
      <c r="I45" s="7">
        <v>1809</v>
      </c>
      <c r="J45" s="11">
        <f t="shared" si="1"/>
        <v>1142</v>
      </c>
    </row>
    <row r="46" spans="1:10" x14ac:dyDescent="0.25">
      <c r="A46" s="14" t="s">
        <v>10</v>
      </c>
      <c r="B46" s="15">
        <v>44240</v>
      </c>
      <c r="C46" s="5">
        <v>1326</v>
      </c>
      <c r="D46" s="5">
        <v>50</v>
      </c>
      <c r="E46" s="5">
        <v>423</v>
      </c>
      <c r="F46" s="5">
        <v>418</v>
      </c>
      <c r="G46" s="5">
        <v>1035</v>
      </c>
      <c r="H46" s="13">
        <f t="shared" si="0"/>
        <v>3252</v>
      </c>
      <c r="I46" s="7">
        <v>2103</v>
      </c>
      <c r="J46" s="11">
        <f t="shared" si="1"/>
        <v>1149</v>
      </c>
    </row>
    <row r="47" spans="1:10" x14ac:dyDescent="0.25">
      <c r="A47" s="14" t="s">
        <v>10</v>
      </c>
      <c r="B47" s="15">
        <v>44241</v>
      </c>
      <c r="C47" s="5">
        <v>968</v>
      </c>
      <c r="D47" s="5">
        <v>66</v>
      </c>
      <c r="E47" s="5">
        <v>182</v>
      </c>
      <c r="F47" s="5">
        <v>445</v>
      </c>
      <c r="G47" s="5">
        <v>330</v>
      </c>
      <c r="H47" s="13">
        <f t="shared" si="0"/>
        <v>1991</v>
      </c>
      <c r="I47" s="7">
        <v>1541</v>
      </c>
      <c r="J47" s="11">
        <f t="shared" si="1"/>
        <v>450</v>
      </c>
    </row>
    <row r="48" spans="1:10" x14ac:dyDescent="0.25">
      <c r="A48" s="14" t="s">
        <v>10</v>
      </c>
      <c r="B48" s="15">
        <v>44242</v>
      </c>
      <c r="C48" s="5">
        <v>1196</v>
      </c>
      <c r="D48" s="5">
        <v>88</v>
      </c>
      <c r="E48" s="5">
        <v>464</v>
      </c>
      <c r="F48" s="5">
        <v>441</v>
      </c>
      <c r="G48" s="5">
        <v>1319</v>
      </c>
      <c r="H48" s="13">
        <f t="shared" si="0"/>
        <v>3508</v>
      </c>
      <c r="I48" s="7">
        <v>1510</v>
      </c>
      <c r="J48" s="11">
        <f t="shared" si="1"/>
        <v>1998</v>
      </c>
    </row>
    <row r="49" spans="1:10" x14ac:dyDescent="0.25">
      <c r="A49" s="14" t="s">
        <v>10</v>
      </c>
      <c r="B49" s="15">
        <v>44243</v>
      </c>
      <c r="C49" s="5">
        <v>1115</v>
      </c>
      <c r="D49" s="5">
        <v>91</v>
      </c>
      <c r="E49" s="5">
        <v>331</v>
      </c>
      <c r="F49" s="5">
        <v>320</v>
      </c>
      <c r="G49" s="5">
        <v>1212</v>
      </c>
      <c r="H49" s="13">
        <f t="shared" si="0"/>
        <v>3069</v>
      </c>
      <c r="I49" s="7">
        <v>2193</v>
      </c>
      <c r="J49" s="11">
        <f t="shared" si="1"/>
        <v>876</v>
      </c>
    </row>
    <row r="50" spans="1:10" x14ac:dyDescent="0.25">
      <c r="A50" s="14" t="s">
        <v>10</v>
      </c>
      <c r="B50" s="15">
        <v>44244</v>
      </c>
      <c r="C50" s="5">
        <v>690</v>
      </c>
      <c r="D50" s="5">
        <v>85</v>
      </c>
      <c r="E50" s="5">
        <v>426</v>
      </c>
      <c r="F50" s="5">
        <v>652</v>
      </c>
      <c r="G50" s="5">
        <v>1281</v>
      </c>
      <c r="H50" s="13">
        <f t="shared" si="0"/>
        <v>3134</v>
      </c>
      <c r="I50" s="7">
        <v>1690</v>
      </c>
      <c r="J50" s="11">
        <f t="shared" si="1"/>
        <v>1444</v>
      </c>
    </row>
    <row r="51" spans="1:10" x14ac:dyDescent="0.25">
      <c r="A51" s="14" t="s">
        <v>10</v>
      </c>
      <c r="B51" s="15">
        <v>44245</v>
      </c>
      <c r="C51" s="5">
        <v>292</v>
      </c>
      <c r="D51" s="5">
        <v>92</v>
      </c>
      <c r="E51" s="5">
        <v>318</v>
      </c>
      <c r="F51" s="5">
        <v>503</v>
      </c>
      <c r="G51" s="5">
        <v>1262</v>
      </c>
      <c r="H51" s="13">
        <f t="shared" si="0"/>
        <v>2467</v>
      </c>
      <c r="I51" s="7">
        <v>1957</v>
      </c>
      <c r="J51" s="11">
        <f t="shared" si="1"/>
        <v>510</v>
      </c>
    </row>
    <row r="52" spans="1:10" x14ac:dyDescent="0.25">
      <c r="A52" s="14" t="s">
        <v>10</v>
      </c>
      <c r="B52" s="15">
        <v>44246</v>
      </c>
      <c r="C52" s="5">
        <v>551</v>
      </c>
      <c r="D52" s="5">
        <v>44</v>
      </c>
      <c r="E52" s="5">
        <v>240</v>
      </c>
      <c r="F52" s="5">
        <v>247</v>
      </c>
      <c r="G52" s="5">
        <v>591</v>
      </c>
      <c r="H52" s="13">
        <f t="shared" si="0"/>
        <v>1673</v>
      </c>
      <c r="I52" s="7">
        <v>1912</v>
      </c>
      <c r="J52" s="11">
        <f t="shared" si="1"/>
        <v>-239</v>
      </c>
    </row>
    <row r="53" spans="1:10" x14ac:dyDescent="0.25">
      <c r="A53" s="14" t="s">
        <v>10</v>
      </c>
      <c r="B53" s="15">
        <v>44247</v>
      </c>
      <c r="C53" s="5">
        <v>764</v>
      </c>
      <c r="D53" s="5">
        <v>53</v>
      </c>
      <c r="E53" s="5">
        <v>738</v>
      </c>
      <c r="F53" s="5">
        <v>290</v>
      </c>
      <c r="G53" s="5">
        <v>247</v>
      </c>
      <c r="H53" s="13">
        <f t="shared" si="0"/>
        <v>2092</v>
      </c>
      <c r="I53" s="7">
        <v>1983</v>
      </c>
      <c r="J53" s="11">
        <f t="shared" si="1"/>
        <v>109</v>
      </c>
    </row>
    <row r="54" spans="1:10" x14ac:dyDescent="0.25">
      <c r="A54" s="14" t="s">
        <v>10</v>
      </c>
      <c r="B54" s="15">
        <v>44248</v>
      </c>
      <c r="C54" s="5">
        <v>398</v>
      </c>
      <c r="D54" s="5">
        <v>23</v>
      </c>
      <c r="E54" s="5">
        <v>720</v>
      </c>
      <c r="F54" s="5">
        <v>716</v>
      </c>
      <c r="G54" s="5">
        <v>1301</v>
      </c>
      <c r="H54" s="13">
        <f t="shared" si="0"/>
        <v>3158</v>
      </c>
      <c r="I54" s="7">
        <v>1608</v>
      </c>
      <c r="J54" s="11">
        <f t="shared" si="1"/>
        <v>1550</v>
      </c>
    </row>
    <row r="55" spans="1:10" x14ac:dyDescent="0.25">
      <c r="A55" s="14" t="s">
        <v>10</v>
      </c>
      <c r="B55" s="15">
        <v>44249</v>
      </c>
      <c r="C55" s="5">
        <v>472</v>
      </c>
      <c r="D55" s="5">
        <v>88</v>
      </c>
      <c r="E55" s="5">
        <v>687</v>
      </c>
      <c r="F55" s="5">
        <v>290</v>
      </c>
      <c r="G55" s="5">
        <v>616</v>
      </c>
      <c r="H55" s="13">
        <f t="shared" si="0"/>
        <v>2153</v>
      </c>
      <c r="I55" s="7">
        <v>2393</v>
      </c>
      <c r="J55" s="11">
        <f t="shared" si="1"/>
        <v>-240</v>
      </c>
    </row>
    <row r="56" spans="1:10" x14ac:dyDescent="0.25">
      <c r="A56" s="14" t="s">
        <v>10</v>
      </c>
      <c r="B56" s="15">
        <v>44250</v>
      </c>
      <c r="C56" s="5">
        <v>1308</v>
      </c>
      <c r="D56" s="5">
        <v>85</v>
      </c>
      <c r="E56" s="5">
        <v>581</v>
      </c>
      <c r="F56" s="5">
        <v>314</v>
      </c>
      <c r="G56" s="5">
        <v>959</v>
      </c>
      <c r="H56" s="13">
        <f t="shared" si="0"/>
        <v>3247</v>
      </c>
      <c r="I56" s="7">
        <v>1891</v>
      </c>
      <c r="J56" s="11">
        <f t="shared" si="1"/>
        <v>1356</v>
      </c>
    </row>
    <row r="57" spans="1:10" x14ac:dyDescent="0.25">
      <c r="A57" s="14" t="s">
        <v>10</v>
      </c>
      <c r="B57" s="15">
        <v>44251</v>
      </c>
      <c r="C57" s="5">
        <v>199</v>
      </c>
      <c r="D57" s="5">
        <v>79</v>
      </c>
      <c r="E57" s="5">
        <v>368</v>
      </c>
      <c r="F57" s="5">
        <v>420</v>
      </c>
      <c r="G57" s="5">
        <v>1712</v>
      </c>
      <c r="H57" s="13">
        <f t="shared" si="0"/>
        <v>2778</v>
      </c>
      <c r="I57" s="7">
        <v>1621</v>
      </c>
      <c r="J57" s="11">
        <f t="shared" si="1"/>
        <v>1157</v>
      </c>
    </row>
    <row r="58" spans="1:10" x14ac:dyDescent="0.25">
      <c r="A58" s="14" t="s">
        <v>10</v>
      </c>
      <c r="B58" s="15">
        <v>44252</v>
      </c>
      <c r="C58" s="5">
        <v>322</v>
      </c>
      <c r="D58" s="5">
        <v>23</v>
      </c>
      <c r="E58" s="5">
        <v>690</v>
      </c>
      <c r="F58" s="5">
        <v>547</v>
      </c>
      <c r="G58" s="5">
        <v>1566</v>
      </c>
      <c r="H58" s="13">
        <f t="shared" si="0"/>
        <v>3148</v>
      </c>
      <c r="I58" s="7">
        <v>1672</v>
      </c>
      <c r="J58" s="11">
        <f t="shared" si="1"/>
        <v>1476</v>
      </c>
    </row>
    <row r="59" spans="1:10" x14ac:dyDescent="0.25">
      <c r="A59" s="14" t="s">
        <v>10</v>
      </c>
      <c r="B59" s="15">
        <v>44253</v>
      </c>
      <c r="C59" s="5">
        <v>1421</v>
      </c>
      <c r="D59" s="5">
        <v>100</v>
      </c>
      <c r="E59" s="5">
        <v>790</v>
      </c>
      <c r="F59" s="5">
        <v>351</v>
      </c>
      <c r="G59" s="5">
        <v>1114</v>
      </c>
      <c r="H59" s="13">
        <f t="shared" si="0"/>
        <v>3776</v>
      </c>
      <c r="I59" s="7">
        <v>1959</v>
      </c>
      <c r="J59" s="11">
        <f t="shared" si="1"/>
        <v>1817</v>
      </c>
    </row>
    <row r="60" spans="1:10" x14ac:dyDescent="0.25">
      <c r="A60" s="14" t="s">
        <v>10</v>
      </c>
      <c r="B60" s="15">
        <v>44254</v>
      </c>
      <c r="C60" s="5">
        <v>1276</v>
      </c>
      <c r="D60" s="5">
        <v>76</v>
      </c>
      <c r="E60" s="5">
        <v>358</v>
      </c>
      <c r="F60" s="5">
        <v>610</v>
      </c>
      <c r="G60" s="5">
        <v>1370</v>
      </c>
      <c r="H60" s="13">
        <f t="shared" si="0"/>
        <v>3690</v>
      </c>
      <c r="I60" s="7">
        <v>2099</v>
      </c>
      <c r="J60" s="11">
        <f t="shared" si="1"/>
        <v>1591</v>
      </c>
    </row>
    <row r="61" spans="1:10" x14ac:dyDescent="0.25">
      <c r="A61" s="14" t="s">
        <v>10</v>
      </c>
      <c r="B61" s="15">
        <v>44255</v>
      </c>
      <c r="C61" s="5">
        <v>479</v>
      </c>
      <c r="D61" s="5">
        <v>52</v>
      </c>
      <c r="E61" s="5">
        <v>644</v>
      </c>
      <c r="F61" s="5">
        <v>661</v>
      </c>
      <c r="G61" s="5">
        <v>556</v>
      </c>
      <c r="H61" s="13">
        <f t="shared" si="0"/>
        <v>2392</v>
      </c>
      <c r="I61" s="7">
        <v>1603</v>
      </c>
      <c r="J61" s="11">
        <f t="shared" si="1"/>
        <v>789</v>
      </c>
    </row>
    <row r="62" spans="1:10" x14ac:dyDescent="0.25">
      <c r="A62" s="14" t="s">
        <v>11</v>
      </c>
      <c r="B62" s="15">
        <v>44256</v>
      </c>
      <c r="C62" s="5">
        <v>200</v>
      </c>
      <c r="D62" s="5">
        <v>0</v>
      </c>
      <c r="E62" s="5">
        <v>205</v>
      </c>
      <c r="F62" s="5">
        <v>787</v>
      </c>
      <c r="G62" s="5">
        <v>1729</v>
      </c>
      <c r="H62" s="13">
        <f t="shared" si="0"/>
        <v>2921</v>
      </c>
      <c r="I62" s="7">
        <v>1902</v>
      </c>
      <c r="J62" s="11">
        <f t="shared" si="1"/>
        <v>1019</v>
      </c>
    </row>
    <row r="63" spans="1:10" x14ac:dyDescent="0.25">
      <c r="A63" s="14" t="s">
        <v>11</v>
      </c>
      <c r="B63" s="15">
        <v>44257</v>
      </c>
      <c r="C63" s="5">
        <v>612</v>
      </c>
      <c r="D63" s="5">
        <v>0</v>
      </c>
      <c r="E63" s="5">
        <v>430</v>
      </c>
      <c r="F63" s="5">
        <v>788</v>
      </c>
      <c r="G63" s="5">
        <v>577</v>
      </c>
      <c r="H63" s="13">
        <f t="shared" si="0"/>
        <v>2407</v>
      </c>
      <c r="I63" s="7">
        <v>1655</v>
      </c>
      <c r="J63" s="11">
        <f t="shared" si="1"/>
        <v>752</v>
      </c>
    </row>
    <row r="64" spans="1:10" x14ac:dyDescent="0.25">
      <c r="A64" s="14" t="s">
        <v>11</v>
      </c>
      <c r="B64" s="15">
        <v>44258</v>
      </c>
      <c r="C64" s="5">
        <v>1300</v>
      </c>
      <c r="D64" s="5">
        <v>0</v>
      </c>
      <c r="E64" s="5">
        <v>642</v>
      </c>
      <c r="F64" s="5">
        <v>683</v>
      </c>
      <c r="G64" s="5">
        <v>464</v>
      </c>
      <c r="H64" s="13">
        <f t="shared" si="0"/>
        <v>3089</v>
      </c>
      <c r="I64" s="7">
        <v>2485</v>
      </c>
      <c r="J64" s="11">
        <f t="shared" si="1"/>
        <v>604</v>
      </c>
    </row>
    <row r="65" spans="1:10" x14ac:dyDescent="0.25">
      <c r="A65" s="14" t="s">
        <v>11</v>
      </c>
      <c r="B65" s="15">
        <v>44259</v>
      </c>
      <c r="C65" s="5">
        <v>766</v>
      </c>
      <c r="D65" s="5">
        <v>0</v>
      </c>
      <c r="E65" s="5">
        <v>510</v>
      </c>
      <c r="F65" s="5">
        <v>553</v>
      </c>
      <c r="G65" s="5">
        <v>352</v>
      </c>
      <c r="H65" s="13">
        <f t="shared" si="0"/>
        <v>2181</v>
      </c>
      <c r="I65" s="7">
        <v>2149</v>
      </c>
      <c r="J65" s="11">
        <f t="shared" si="1"/>
        <v>32</v>
      </c>
    </row>
    <row r="66" spans="1:10" x14ac:dyDescent="0.25">
      <c r="A66" s="14" t="s">
        <v>11</v>
      </c>
      <c r="B66" s="15">
        <v>44260</v>
      </c>
      <c r="C66" s="5">
        <v>595</v>
      </c>
      <c r="D66" s="5">
        <v>0</v>
      </c>
      <c r="E66" s="5">
        <v>184</v>
      </c>
      <c r="F66" s="5">
        <v>700</v>
      </c>
      <c r="G66" s="5">
        <v>1207</v>
      </c>
      <c r="H66" s="13">
        <f t="shared" si="0"/>
        <v>2686</v>
      </c>
      <c r="I66" s="7">
        <v>2195</v>
      </c>
      <c r="J66" s="11">
        <f t="shared" si="1"/>
        <v>491</v>
      </c>
    </row>
    <row r="67" spans="1:10" x14ac:dyDescent="0.25">
      <c r="A67" s="14" t="s">
        <v>11</v>
      </c>
      <c r="B67" s="15">
        <v>44261</v>
      </c>
      <c r="C67" s="5">
        <v>1279</v>
      </c>
      <c r="D67" s="5">
        <v>0</v>
      </c>
      <c r="E67" s="5">
        <v>544</v>
      </c>
      <c r="F67" s="5">
        <v>724</v>
      </c>
      <c r="G67" s="5">
        <v>1534</v>
      </c>
      <c r="H67" s="13">
        <f t="shared" si="0"/>
        <v>4081</v>
      </c>
      <c r="I67" s="7">
        <v>1956</v>
      </c>
      <c r="J67" s="11">
        <f t="shared" si="1"/>
        <v>2125</v>
      </c>
    </row>
    <row r="68" spans="1:10" x14ac:dyDescent="0.25">
      <c r="A68" s="14" t="s">
        <v>11</v>
      </c>
      <c r="B68" s="15">
        <v>44262</v>
      </c>
      <c r="C68" s="5">
        <v>431</v>
      </c>
      <c r="D68" s="5">
        <v>0</v>
      </c>
      <c r="E68" s="5">
        <v>550</v>
      </c>
      <c r="F68" s="5">
        <v>321</v>
      </c>
      <c r="G68" s="5">
        <v>1459</v>
      </c>
      <c r="H68" s="13">
        <f t="shared" ref="H68:H92" si="2">G68+F68+E68+D68+C68</f>
        <v>2761</v>
      </c>
      <c r="I68" s="7">
        <v>2247</v>
      </c>
      <c r="J68" s="11">
        <f t="shared" ref="J68:J92" si="3">H68-I68</f>
        <v>514</v>
      </c>
    </row>
    <row r="69" spans="1:10" x14ac:dyDescent="0.25">
      <c r="A69" s="14" t="s">
        <v>11</v>
      </c>
      <c r="B69" s="15">
        <v>44263</v>
      </c>
      <c r="C69" s="5">
        <v>753</v>
      </c>
      <c r="D69" s="5">
        <v>0</v>
      </c>
      <c r="E69" s="5">
        <v>271</v>
      </c>
      <c r="F69" s="5">
        <v>697</v>
      </c>
      <c r="G69" s="5">
        <v>583</v>
      </c>
      <c r="H69" s="13">
        <f t="shared" si="2"/>
        <v>2304</v>
      </c>
      <c r="I69" s="7">
        <v>1635</v>
      </c>
      <c r="J69" s="11">
        <f t="shared" si="3"/>
        <v>669</v>
      </c>
    </row>
    <row r="70" spans="1:10" x14ac:dyDescent="0.25">
      <c r="A70" s="14" t="s">
        <v>11</v>
      </c>
      <c r="B70" s="15">
        <v>44264</v>
      </c>
      <c r="C70" s="5">
        <v>610</v>
      </c>
      <c r="D70" s="5">
        <v>0</v>
      </c>
      <c r="E70" s="5">
        <v>167</v>
      </c>
      <c r="F70" s="5">
        <v>349</v>
      </c>
      <c r="G70" s="5">
        <v>1036</v>
      </c>
      <c r="H70" s="13">
        <f t="shared" si="2"/>
        <v>2162</v>
      </c>
      <c r="I70" s="7">
        <v>2276</v>
      </c>
      <c r="J70" s="11">
        <f t="shared" si="3"/>
        <v>-114</v>
      </c>
    </row>
    <row r="71" spans="1:10" x14ac:dyDescent="0.25">
      <c r="A71" s="14" t="s">
        <v>11</v>
      </c>
      <c r="B71" s="15">
        <v>44265</v>
      </c>
      <c r="C71" s="5">
        <v>1273</v>
      </c>
      <c r="D71" s="5">
        <v>0</v>
      </c>
      <c r="E71" s="5">
        <v>138</v>
      </c>
      <c r="F71" s="5">
        <v>673</v>
      </c>
      <c r="G71" s="5">
        <v>1943</v>
      </c>
      <c r="H71" s="13">
        <f t="shared" si="2"/>
        <v>4027</v>
      </c>
      <c r="I71" s="7">
        <v>2377</v>
      </c>
      <c r="J71" s="11">
        <f t="shared" si="3"/>
        <v>1650</v>
      </c>
    </row>
    <row r="72" spans="1:10" x14ac:dyDescent="0.25">
      <c r="A72" s="14" t="s">
        <v>11</v>
      </c>
      <c r="B72" s="15">
        <v>44266</v>
      </c>
      <c r="C72" s="5">
        <v>211</v>
      </c>
      <c r="D72" s="5">
        <v>0</v>
      </c>
      <c r="E72" s="5">
        <v>445</v>
      </c>
      <c r="F72" s="5">
        <v>244</v>
      </c>
      <c r="G72" s="5">
        <v>1601</v>
      </c>
      <c r="H72" s="13">
        <f t="shared" si="2"/>
        <v>2501</v>
      </c>
      <c r="I72" s="7">
        <v>2043</v>
      </c>
      <c r="J72" s="11">
        <f t="shared" si="3"/>
        <v>458</v>
      </c>
    </row>
    <row r="73" spans="1:10" x14ac:dyDescent="0.25">
      <c r="A73" s="14" t="s">
        <v>11</v>
      </c>
      <c r="B73" s="15">
        <v>44267</v>
      </c>
      <c r="C73" s="5">
        <v>1103</v>
      </c>
      <c r="D73" s="5">
        <v>0</v>
      </c>
      <c r="E73" s="5">
        <v>433</v>
      </c>
      <c r="F73" s="5">
        <v>283</v>
      </c>
      <c r="G73" s="5">
        <v>1024</v>
      </c>
      <c r="H73" s="13">
        <f t="shared" si="2"/>
        <v>2843</v>
      </c>
      <c r="I73" s="7">
        <v>1564</v>
      </c>
      <c r="J73" s="11">
        <f t="shared" si="3"/>
        <v>1279</v>
      </c>
    </row>
    <row r="74" spans="1:10" x14ac:dyDescent="0.25">
      <c r="A74" s="14" t="s">
        <v>11</v>
      </c>
      <c r="B74" s="15">
        <v>44268</v>
      </c>
      <c r="C74" s="5">
        <v>753</v>
      </c>
      <c r="D74" s="5">
        <v>0</v>
      </c>
      <c r="E74" s="5">
        <v>166</v>
      </c>
      <c r="F74" s="5">
        <v>380</v>
      </c>
      <c r="G74" s="5">
        <v>807</v>
      </c>
      <c r="H74" s="13">
        <f t="shared" si="2"/>
        <v>2106</v>
      </c>
      <c r="I74" s="7">
        <v>1664</v>
      </c>
      <c r="J74" s="11">
        <f t="shared" si="3"/>
        <v>442</v>
      </c>
    </row>
    <row r="75" spans="1:10" x14ac:dyDescent="0.25">
      <c r="A75" s="14" t="s">
        <v>11</v>
      </c>
      <c r="B75" s="15">
        <v>44269</v>
      </c>
      <c r="C75" s="5">
        <v>835</v>
      </c>
      <c r="D75" s="5">
        <v>0</v>
      </c>
      <c r="E75" s="5">
        <v>781</v>
      </c>
      <c r="F75" s="5">
        <v>734</v>
      </c>
      <c r="G75" s="5">
        <v>1702</v>
      </c>
      <c r="H75" s="13">
        <f t="shared" si="2"/>
        <v>4052</v>
      </c>
      <c r="I75" s="7">
        <v>2077</v>
      </c>
      <c r="J75" s="11">
        <f t="shared" si="3"/>
        <v>1975</v>
      </c>
    </row>
    <row r="76" spans="1:10" x14ac:dyDescent="0.25">
      <c r="A76" s="14" t="s">
        <v>11</v>
      </c>
      <c r="B76" s="15">
        <v>44270</v>
      </c>
      <c r="C76" s="5">
        <v>357</v>
      </c>
      <c r="D76" s="5">
        <v>0</v>
      </c>
      <c r="E76" s="5">
        <v>243</v>
      </c>
      <c r="F76" s="5">
        <v>623</v>
      </c>
      <c r="G76" s="5">
        <v>303</v>
      </c>
      <c r="H76" s="13">
        <f t="shared" si="2"/>
        <v>1526</v>
      </c>
      <c r="I76" s="7">
        <v>1858</v>
      </c>
      <c r="J76" s="11">
        <f t="shared" si="3"/>
        <v>-332</v>
      </c>
    </row>
    <row r="77" spans="1:10" x14ac:dyDescent="0.25">
      <c r="A77" s="14" t="s">
        <v>11</v>
      </c>
      <c r="B77" s="15">
        <v>44271</v>
      </c>
      <c r="C77" s="5">
        <v>655</v>
      </c>
      <c r="D77" s="5">
        <v>0</v>
      </c>
      <c r="E77" s="5">
        <v>516</v>
      </c>
      <c r="F77" s="5">
        <v>641</v>
      </c>
      <c r="G77" s="5">
        <v>759</v>
      </c>
      <c r="H77" s="13">
        <f t="shared" si="2"/>
        <v>2571</v>
      </c>
      <c r="I77" s="7">
        <v>2155</v>
      </c>
      <c r="J77" s="11">
        <f t="shared" si="3"/>
        <v>416</v>
      </c>
    </row>
    <row r="78" spans="1:10" x14ac:dyDescent="0.25">
      <c r="A78" s="14" t="s">
        <v>11</v>
      </c>
      <c r="B78" s="15">
        <v>44272</v>
      </c>
      <c r="C78" s="5">
        <v>362</v>
      </c>
      <c r="D78" s="5">
        <v>0</v>
      </c>
      <c r="E78" s="5">
        <v>783</v>
      </c>
      <c r="F78" s="5">
        <v>280</v>
      </c>
      <c r="G78" s="5">
        <v>1405</v>
      </c>
      <c r="H78" s="13">
        <f t="shared" si="2"/>
        <v>2830</v>
      </c>
      <c r="I78" s="7">
        <v>2102</v>
      </c>
      <c r="J78" s="11">
        <f t="shared" si="3"/>
        <v>728</v>
      </c>
    </row>
    <row r="79" spans="1:10" x14ac:dyDescent="0.25">
      <c r="A79" s="14" t="s">
        <v>11</v>
      </c>
      <c r="B79" s="15">
        <v>44273</v>
      </c>
      <c r="C79" s="5">
        <v>1265</v>
      </c>
      <c r="D79" s="5">
        <v>0</v>
      </c>
      <c r="E79" s="5">
        <v>428</v>
      </c>
      <c r="F79" s="5">
        <v>672</v>
      </c>
      <c r="G79" s="5">
        <v>668</v>
      </c>
      <c r="H79" s="13">
        <f t="shared" si="2"/>
        <v>3033</v>
      </c>
      <c r="I79" s="7">
        <v>2196</v>
      </c>
      <c r="J79" s="11">
        <f t="shared" si="3"/>
        <v>837</v>
      </c>
    </row>
    <row r="80" spans="1:10" x14ac:dyDescent="0.25">
      <c r="A80" s="14" t="s">
        <v>11</v>
      </c>
      <c r="B80" s="15">
        <v>44274</v>
      </c>
      <c r="C80" s="5">
        <v>512</v>
      </c>
      <c r="D80" s="5">
        <v>0</v>
      </c>
      <c r="E80" s="5">
        <v>433</v>
      </c>
      <c r="F80" s="5">
        <v>284</v>
      </c>
      <c r="G80" s="5">
        <v>1480</v>
      </c>
      <c r="H80" s="13">
        <f t="shared" si="2"/>
        <v>2709</v>
      </c>
      <c r="I80" s="7">
        <v>1557</v>
      </c>
      <c r="J80" s="11">
        <f t="shared" si="3"/>
        <v>1152</v>
      </c>
    </row>
    <row r="81" spans="1:10" x14ac:dyDescent="0.25">
      <c r="A81" s="14" t="s">
        <v>11</v>
      </c>
      <c r="B81" s="15">
        <v>44275</v>
      </c>
      <c r="C81" s="5">
        <v>856</v>
      </c>
      <c r="D81" s="5">
        <v>0</v>
      </c>
      <c r="E81" s="5">
        <v>165</v>
      </c>
      <c r="F81" s="5">
        <v>514</v>
      </c>
      <c r="G81" s="5">
        <v>1005</v>
      </c>
      <c r="H81" s="13">
        <f t="shared" si="2"/>
        <v>2540</v>
      </c>
      <c r="I81" s="7">
        <v>2104</v>
      </c>
      <c r="J81" s="11">
        <f t="shared" si="3"/>
        <v>436</v>
      </c>
    </row>
    <row r="82" spans="1:10" x14ac:dyDescent="0.25">
      <c r="A82" s="14" t="s">
        <v>11</v>
      </c>
      <c r="B82" s="15">
        <v>44276</v>
      </c>
      <c r="C82" s="5">
        <v>658</v>
      </c>
      <c r="D82" s="5">
        <v>0</v>
      </c>
      <c r="E82" s="5">
        <v>511</v>
      </c>
      <c r="F82" s="5">
        <v>531</v>
      </c>
      <c r="G82" s="5">
        <v>1522</v>
      </c>
      <c r="H82" s="13">
        <f t="shared" si="2"/>
        <v>3222</v>
      </c>
      <c r="I82" s="7">
        <v>2475</v>
      </c>
      <c r="J82" s="11">
        <f t="shared" si="3"/>
        <v>747</v>
      </c>
    </row>
    <row r="83" spans="1:10" x14ac:dyDescent="0.25">
      <c r="A83" s="14" t="s">
        <v>11</v>
      </c>
      <c r="B83" s="15">
        <v>44277</v>
      </c>
      <c r="C83" s="5">
        <v>156</v>
      </c>
      <c r="D83" s="5">
        <v>0</v>
      </c>
      <c r="E83" s="5">
        <v>393</v>
      </c>
      <c r="F83" s="5">
        <v>579</v>
      </c>
      <c r="G83" s="5">
        <v>950</v>
      </c>
      <c r="H83" s="13">
        <f t="shared" si="2"/>
        <v>2078</v>
      </c>
      <c r="I83" s="7">
        <v>1948</v>
      </c>
      <c r="J83" s="11">
        <f t="shared" si="3"/>
        <v>130</v>
      </c>
    </row>
    <row r="84" spans="1:10" x14ac:dyDescent="0.25">
      <c r="A84" s="14" t="s">
        <v>11</v>
      </c>
      <c r="B84" s="15">
        <v>44278</v>
      </c>
      <c r="C84" s="5">
        <v>409</v>
      </c>
      <c r="D84" s="5">
        <v>0</v>
      </c>
      <c r="E84" s="5">
        <v>580</v>
      </c>
      <c r="F84" s="5">
        <v>298</v>
      </c>
      <c r="G84" s="5">
        <v>1989</v>
      </c>
      <c r="H84" s="13">
        <f t="shared" si="2"/>
        <v>3276</v>
      </c>
      <c r="I84" s="7">
        <v>2446</v>
      </c>
      <c r="J84" s="11">
        <f t="shared" si="3"/>
        <v>830</v>
      </c>
    </row>
    <row r="85" spans="1:10" x14ac:dyDescent="0.25">
      <c r="A85" s="14" t="s">
        <v>11</v>
      </c>
      <c r="B85" s="15">
        <v>44279</v>
      </c>
      <c r="C85" s="5">
        <v>298</v>
      </c>
      <c r="D85" s="5">
        <v>0</v>
      </c>
      <c r="E85" s="5">
        <v>165</v>
      </c>
      <c r="F85" s="5">
        <v>563</v>
      </c>
      <c r="G85" s="5">
        <v>559</v>
      </c>
      <c r="H85" s="13">
        <f t="shared" si="2"/>
        <v>1585</v>
      </c>
      <c r="I85" s="7">
        <v>1658</v>
      </c>
      <c r="J85" s="11">
        <f t="shared" si="3"/>
        <v>-73</v>
      </c>
    </row>
    <row r="86" spans="1:10" x14ac:dyDescent="0.25">
      <c r="A86" s="14" t="s">
        <v>11</v>
      </c>
      <c r="B86" s="15">
        <v>44280</v>
      </c>
      <c r="C86" s="5">
        <v>1312</v>
      </c>
      <c r="D86" s="5">
        <v>0</v>
      </c>
      <c r="E86" s="5">
        <v>213</v>
      </c>
      <c r="F86" s="5">
        <v>503</v>
      </c>
      <c r="G86" s="5">
        <v>1482</v>
      </c>
      <c r="H86" s="13">
        <f t="shared" si="2"/>
        <v>3510</v>
      </c>
      <c r="I86" s="7">
        <v>1722</v>
      </c>
      <c r="J86" s="11">
        <f t="shared" si="3"/>
        <v>1788</v>
      </c>
    </row>
    <row r="87" spans="1:10" x14ac:dyDescent="0.25">
      <c r="A87" s="14" t="s">
        <v>11</v>
      </c>
      <c r="B87" s="15">
        <v>44281</v>
      </c>
      <c r="C87" s="5">
        <v>651</v>
      </c>
      <c r="D87" s="5">
        <v>0</v>
      </c>
      <c r="E87" s="5">
        <v>780</v>
      </c>
      <c r="F87" s="5">
        <v>643</v>
      </c>
      <c r="G87" s="5">
        <v>1369</v>
      </c>
      <c r="H87" s="13">
        <f t="shared" si="2"/>
        <v>3443</v>
      </c>
      <c r="I87" s="7">
        <v>2331</v>
      </c>
      <c r="J87" s="11">
        <f t="shared" si="3"/>
        <v>1112</v>
      </c>
    </row>
    <row r="88" spans="1:10" x14ac:dyDescent="0.25">
      <c r="A88" s="14" t="s">
        <v>11</v>
      </c>
      <c r="B88" s="15">
        <v>44282</v>
      </c>
      <c r="C88" s="5">
        <v>682</v>
      </c>
      <c r="D88" s="5">
        <v>0</v>
      </c>
      <c r="E88" s="5">
        <v>503</v>
      </c>
      <c r="F88" s="5">
        <v>766</v>
      </c>
      <c r="G88" s="5">
        <v>1734</v>
      </c>
      <c r="H88" s="13">
        <f t="shared" si="2"/>
        <v>3685</v>
      </c>
      <c r="I88" s="7">
        <v>2157</v>
      </c>
      <c r="J88" s="11">
        <f t="shared" si="3"/>
        <v>1528</v>
      </c>
    </row>
    <row r="89" spans="1:10" x14ac:dyDescent="0.25">
      <c r="A89" s="14" t="s">
        <v>11</v>
      </c>
      <c r="B89" s="15">
        <v>44283</v>
      </c>
      <c r="C89" s="5">
        <v>1278</v>
      </c>
      <c r="D89" s="5">
        <v>0</v>
      </c>
      <c r="E89" s="5">
        <v>557</v>
      </c>
      <c r="F89" s="5">
        <v>690</v>
      </c>
      <c r="G89" s="5">
        <v>1006</v>
      </c>
      <c r="H89" s="13">
        <f t="shared" si="2"/>
        <v>3531</v>
      </c>
      <c r="I89" s="7">
        <v>2355</v>
      </c>
      <c r="J89" s="11">
        <f t="shared" si="3"/>
        <v>1176</v>
      </c>
    </row>
    <row r="90" spans="1:10" x14ac:dyDescent="0.25">
      <c r="A90" s="14" t="s">
        <v>11</v>
      </c>
      <c r="B90" s="15">
        <v>44284</v>
      </c>
      <c r="C90" s="5">
        <v>424</v>
      </c>
      <c r="D90" s="5">
        <v>0</v>
      </c>
      <c r="E90" s="5">
        <v>691</v>
      </c>
      <c r="F90" s="5">
        <v>288</v>
      </c>
      <c r="G90" s="5">
        <v>1595</v>
      </c>
      <c r="H90" s="13">
        <f t="shared" si="2"/>
        <v>2998</v>
      </c>
      <c r="I90" s="7">
        <v>2289</v>
      </c>
      <c r="J90" s="11">
        <f t="shared" si="3"/>
        <v>709</v>
      </c>
    </row>
    <row r="91" spans="1:10" x14ac:dyDescent="0.25">
      <c r="A91" s="14" t="s">
        <v>11</v>
      </c>
      <c r="B91" s="15">
        <v>44285</v>
      </c>
      <c r="C91" s="5">
        <v>1430</v>
      </c>
      <c r="D91" s="5">
        <v>0</v>
      </c>
      <c r="E91" s="5">
        <v>185</v>
      </c>
      <c r="F91" s="5">
        <v>457</v>
      </c>
      <c r="G91" s="5">
        <v>1114</v>
      </c>
      <c r="H91" s="13">
        <f t="shared" si="2"/>
        <v>3186</v>
      </c>
      <c r="I91" s="7">
        <v>1853</v>
      </c>
      <c r="J91" s="11">
        <f t="shared" si="3"/>
        <v>1333</v>
      </c>
    </row>
    <row r="92" spans="1:10" x14ac:dyDescent="0.25">
      <c r="A92" s="14" t="s">
        <v>11</v>
      </c>
      <c r="B92" s="15">
        <v>44286</v>
      </c>
      <c r="C92" s="5">
        <v>1436</v>
      </c>
      <c r="D92" s="5">
        <v>0</v>
      </c>
      <c r="E92" s="5">
        <v>608</v>
      </c>
      <c r="F92" s="5">
        <v>465</v>
      </c>
      <c r="G92" s="5">
        <v>244</v>
      </c>
      <c r="H92" s="13">
        <f t="shared" si="2"/>
        <v>2753</v>
      </c>
      <c r="I92" s="7">
        <v>2142</v>
      </c>
      <c r="J92" s="11">
        <f t="shared" si="3"/>
        <v>611</v>
      </c>
    </row>
    <row r="93" spans="1:10" x14ac:dyDescent="0.25">
      <c r="B93" s="9"/>
      <c r="C93" s="9"/>
      <c r="D93" s="9"/>
      <c r="E93" s="9"/>
      <c r="F93" s="9"/>
      <c r="G93" s="9"/>
      <c r="H93" s="9"/>
      <c r="I93" s="9"/>
      <c r="J93" s="9"/>
    </row>
    <row r="97" spans="12:12" x14ac:dyDescent="0.25">
      <c r="L97">
        <v>132964</v>
      </c>
    </row>
    <row r="98" spans="12:12" x14ac:dyDescent="0.25">
      <c r="L98">
        <f>L97/3</f>
        <v>44321.333333333336</v>
      </c>
    </row>
  </sheetData>
  <mergeCells count="1">
    <mergeCell ref="A1:J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7"/>
  <sheetViews>
    <sheetView showGridLines="0" tabSelected="1" topLeftCell="A29" workbookViewId="0">
      <selection activeCell="H50" sqref="H50"/>
    </sheetView>
  </sheetViews>
  <sheetFormatPr defaultRowHeight="15" x14ac:dyDescent="0.25"/>
  <cols>
    <col min="1" max="1" width="13.140625" bestFit="1" customWidth="1"/>
    <col min="2" max="2" width="15" bestFit="1" customWidth="1"/>
    <col min="3" max="3" width="15.28515625" bestFit="1" customWidth="1"/>
    <col min="4" max="4" width="19" bestFit="1" customWidth="1"/>
    <col min="5" max="5" width="26.7109375" bestFit="1" customWidth="1"/>
    <col min="6" max="6" width="22.140625" bestFit="1" customWidth="1"/>
    <col min="7" max="7" width="13.28515625" bestFit="1" customWidth="1"/>
    <col min="8" max="8" width="14" bestFit="1" customWidth="1"/>
  </cols>
  <sheetData>
    <row r="3" spans="1:7" x14ac:dyDescent="0.25">
      <c r="A3" s="20" t="s">
        <v>13</v>
      </c>
      <c r="B3" s="1" t="s">
        <v>14</v>
      </c>
      <c r="C3" s="1" t="s">
        <v>15</v>
      </c>
      <c r="D3" s="1" t="s">
        <v>17</v>
      </c>
      <c r="E3" s="1" t="s">
        <v>18</v>
      </c>
      <c r="F3" s="1" t="s">
        <v>19</v>
      </c>
      <c r="G3" s="1" t="s">
        <v>16</v>
      </c>
    </row>
    <row r="4" spans="1:7" x14ac:dyDescent="0.25">
      <c r="A4" s="21" t="s">
        <v>9</v>
      </c>
      <c r="B4" s="22">
        <v>28705</v>
      </c>
      <c r="C4" s="22">
        <v>8276</v>
      </c>
      <c r="D4" s="22">
        <v>15728</v>
      </c>
      <c r="E4" s="22">
        <v>14659</v>
      </c>
      <c r="F4" s="22">
        <v>36721</v>
      </c>
      <c r="G4" s="22">
        <v>104089</v>
      </c>
    </row>
    <row r="5" spans="1:7" x14ac:dyDescent="0.25">
      <c r="A5" s="21" t="s">
        <v>10</v>
      </c>
      <c r="B5" s="22">
        <v>21405</v>
      </c>
      <c r="C5" s="22">
        <v>3099</v>
      </c>
      <c r="D5" s="22">
        <v>13330</v>
      </c>
      <c r="E5" s="22">
        <v>12805</v>
      </c>
      <c r="F5" s="22">
        <v>29749</v>
      </c>
      <c r="G5" s="22">
        <v>80388</v>
      </c>
    </row>
    <row r="6" spans="1:7" x14ac:dyDescent="0.25">
      <c r="A6" s="21" t="s">
        <v>11</v>
      </c>
      <c r="B6" s="22">
        <v>23462</v>
      </c>
      <c r="C6" s="22">
        <v>0</v>
      </c>
      <c r="D6" s="22">
        <v>13220</v>
      </c>
      <c r="E6" s="22">
        <v>16713</v>
      </c>
      <c r="F6" s="22">
        <v>35202</v>
      </c>
      <c r="G6" s="22">
        <v>88597</v>
      </c>
    </row>
    <row r="7" spans="1:7" x14ac:dyDescent="0.25">
      <c r="A7" s="21" t="s">
        <v>12</v>
      </c>
      <c r="B7" s="22">
        <v>73572</v>
      </c>
      <c r="C7" s="22">
        <v>11375</v>
      </c>
      <c r="D7" s="22">
        <v>42278</v>
      </c>
      <c r="E7" s="22">
        <v>44177</v>
      </c>
      <c r="F7" s="22">
        <v>101672</v>
      </c>
      <c r="G7" s="22">
        <v>273074</v>
      </c>
    </row>
    <row r="8" spans="1:7" x14ac:dyDescent="0.25">
      <c r="D8" t="s">
        <v>46</v>
      </c>
    </row>
    <row r="26" spans="2:4" x14ac:dyDescent="0.25">
      <c r="D26" t="s">
        <v>47</v>
      </c>
    </row>
    <row r="28" spans="2:4" ht="20.25" x14ac:dyDescent="0.3">
      <c r="B28" s="18" t="s">
        <v>45</v>
      </c>
    </row>
    <row r="30" spans="2:4" ht="15.75" x14ac:dyDescent="0.25">
      <c r="B30" s="19" t="s">
        <v>35</v>
      </c>
    </row>
    <row r="31" spans="2:4" ht="15.75" x14ac:dyDescent="0.25">
      <c r="B31" s="19" t="s">
        <v>36</v>
      </c>
    </row>
    <row r="32" spans="2:4" ht="15.75" x14ac:dyDescent="0.25">
      <c r="B32" s="19" t="s">
        <v>37</v>
      </c>
    </row>
    <row r="34" spans="2:6" x14ac:dyDescent="0.25">
      <c r="B34" s="2" t="s">
        <v>20</v>
      </c>
      <c r="C34" s="2" t="s">
        <v>7</v>
      </c>
      <c r="D34" s="2" t="s">
        <v>21</v>
      </c>
      <c r="E34" s="2" t="s">
        <v>22</v>
      </c>
      <c r="F34" s="3" t="s">
        <v>23</v>
      </c>
    </row>
    <row r="35" spans="2:6" x14ac:dyDescent="0.25">
      <c r="B35" s="1" t="s">
        <v>9</v>
      </c>
      <c r="C35" s="1">
        <v>43408</v>
      </c>
      <c r="D35" s="1">
        <v>14000</v>
      </c>
      <c r="E35" s="1">
        <v>7000</v>
      </c>
      <c r="F35" s="23">
        <f>C35-21000</f>
        <v>22408</v>
      </c>
    </row>
    <row r="36" spans="2:6" x14ac:dyDescent="0.25">
      <c r="B36" s="1" t="s">
        <v>10</v>
      </c>
      <c r="C36" s="1">
        <v>25111</v>
      </c>
      <c r="D36" s="1">
        <v>14000</v>
      </c>
      <c r="E36" s="1">
        <v>7000</v>
      </c>
      <c r="F36" s="23">
        <f t="shared" ref="F36:F37" si="0">C36-21000</f>
        <v>4111</v>
      </c>
    </row>
    <row r="37" spans="2:6" x14ac:dyDescent="0.25">
      <c r="B37" s="1" t="s">
        <v>11</v>
      </c>
      <c r="C37" s="1">
        <v>25024</v>
      </c>
      <c r="D37" s="1">
        <v>14000</v>
      </c>
      <c r="E37" s="1">
        <v>7000</v>
      </c>
      <c r="F37" s="23">
        <f t="shared" si="0"/>
        <v>4024</v>
      </c>
    </row>
    <row r="38" spans="2:6" x14ac:dyDescent="0.25">
      <c r="D38" t="s">
        <v>48</v>
      </c>
    </row>
    <row r="40" spans="2:6" ht="20.25" x14ac:dyDescent="0.3">
      <c r="B40" s="18" t="s">
        <v>38</v>
      </c>
    </row>
    <row r="42" spans="2:6" x14ac:dyDescent="0.25">
      <c r="B42" t="s">
        <v>39</v>
      </c>
    </row>
    <row r="43" spans="2:6" x14ac:dyDescent="0.25">
      <c r="B43" t="s">
        <v>40</v>
      </c>
    </row>
    <row r="44" spans="2:6" x14ac:dyDescent="0.25">
      <c r="B44" t="s">
        <v>41</v>
      </c>
    </row>
    <row r="45" spans="2:6" x14ac:dyDescent="0.25">
      <c r="B45" t="s">
        <v>42</v>
      </c>
    </row>
    <row r="46" spans="2:6" x14ac:dyDescent="0.25">
      <c r="B46" t="s">
        <v>43</v>
      </c>
    </row>
    <row r="47" spans="2:6" x14ac:dyDescent="0.25">
      <c r="B47" t="s">
        <v>44</v>
      </c>
    </row>
  </sheetData>
  <conditionalFormatting sqref="F34:F37">
    <cfRule type="colorScale" priority="2">
      <colorScale>
        <cfvo type="min"/>
        <cfvo type="percentile" val="50"/>
        <cfvo type="max"/>
        <color rgb="FFF8696B"/>
        <color rgb="FFFFEB84"/>
        <color rgb="FF63BE7B"/>
      </colorScale>
    </cfRule>
  </conditionalFormatting>
  <conditionalFormatting sqref="A3:G7">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4" sqref="G2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vt:lpstr>
      <vt:lpstr>Predected data</vt:lpstr>
      <vt:lpstr>Solution</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2021-04-17T03:46:20Z</dcterms:created>
  <dcterms:modified xsi:type="dcterms:W3CDTF">2021-04-18T10:45:58Z</dcterms:modified>
</cp:coreProperties>
</file>