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D:\Rushi\Data Analytics\ExcelTut\ExcelTutorial\"/>
    </mc:Choice>
  </mc:AlternateContent>
  <xr:revisionPtr revIDLastSave="0" documentId="13_ncr:1_{A7EEC69B-20D1-4791-812D-EA154822904B}" xr6:coauthVersionLast="47" xr6:coauthVersionMax="47" xr10:uidLastSave="{00000000-0000-0000-0000-000000000000}"/>
  <bookViews>
    <workbookView xWindow="-108" yWindow="-108" windowWidth="23256" windowHeight="12456" activeTab="2" xr2:uid="{26D4546B-D2A1-4444-8EAF-A6228F96F0C1}"/>
  </bookViews>
  <sheets>
    <sheet name="Sheet2" sheetId="6" r:id="rId1"/>
    <sheet name="Data" sheetId="2" r:id="rId2"/>
    <sheet name="Call Centre Report" sheetId="5" r:id="rId3"/>
    <sheet name="Assets" sheetId="4"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770" r:id="rId5"/>
    <pivotCache cacheId="773" r:id="rId6"/>
    <pivotCache cacheId="776" r:id="rId7"/>
    <pivotCache cacheId="1116" r:id="rId8"/>
    <pivotCache cacheId="1719" r:id="rId9"/>
    <pivotCache cacheId="1722" r:id="rId10"/>
    <pivotCache cacheId="1725" r:id="rId11"/>
    <pivotCache cacheId="1728" r:id="rId12"/>
    <pivotCache cacheId="1731" r:id="rId13"/>
  </pivotCaches>
  <extLst>
    <ext xmlns:x14="http://schemas.microsoft.com/office/spreadsheetml/2009/9/main" uri="{876F7934-8845-4945-9796-88D515C7AA90}">
      <x14:pivotCaches>
        <pivotCache cacheId="757"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9" i="5" l="1" a="1"/>
  <c r="Q19" i="5" s="1"/>
  <c r="I36" i="6"/>
  <c r="E39" i="6" a="1"/>
  <c r="E39"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42" i="6" l="1"/>
  <c r="I40" i="6"/>
  <c r="I39" i="6"/>
  <c r="I43" i="6"/>
  <c r="H40" i="6"/>
  <c r="H39" i="6"/>
  <c r="H41" i="6"/>
  <c r="H43" i="6"/>
  <c r="H42" i="6"/>
  <c r="I4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BF40BB-4320-4934-AD88-7874E31BED9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8C98A61-2AB1-482B-92E8-04957B235719}"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778EB423-5FB1-44BF-A8E0-B311128C04DF}"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<sst xmlns="http://schemas.openxmlformats.org/spreadsheetml/2006/main" count="3165" uniqueCount="1078">
  <si>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</si>
  <si>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</si>
  <si>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</si>
  <si>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</si>
  <si>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</si>
  <si>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</si>
  <si>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</si>
  <si>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</si>
  <si>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</si>
  <si>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</si>
  <si>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</si>
  <si>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</si>
  <si>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</si>
  <si>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</si>
  <si>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</si>
  <si>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</si>
  <si>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</si>
  <si>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</si>
  <si>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</si>
  <si>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</si>
  <si>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</si>
  <si>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</si>
  <si>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</si>
  <si>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</si>
  <si>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</si>
  <si>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</si>
  <si>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</si>
  <si>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</si>
  <si>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</si>
  <si>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</si>
  <si>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</si>
  <si>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</si>
  <si>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</si>
  <si>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</si>
  <si>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</si>
  <si>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</si>
  <si>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</si>
  <si>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</si>
  <si>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</si>
  <si>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</si>
  <si>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</si>
  <si>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</si>
  <si>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</si>
  <si>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</si>
  <si>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</si>
  <si>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</si>
  <si>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</si>
  <si>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</si>
  <si>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</si>
  <si>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</si>
  <si>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</si>
  <si>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</si>
  <si>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</si>
  <si>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</si>
  <si>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</si>
  <si>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</si>
  <si>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</si>
  <si>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</si>
  <si>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</si>
  <si>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</si>
  <si>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</si>
  <si>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</si>
  <si>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</si>
  <si>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</si>
  <si>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</si>
  <si>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</si>
  <si>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</si>
  <si>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</si>
  <si>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</si>
  <si>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</si>
  <si>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</si>
  <si>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</si>
  <si>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</si>
  <si>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</si>
  <si>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</si>
  <si>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</si>
  <si>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</si>
  <si>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</si>
  <si>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</si>
  <si>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</si>
  <si>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</si>
  <si>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</si>
  <si>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</si>
  <si>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</si>
  <si>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</si>
  <si>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</si>
  <si>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</si>
  <si>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</si>
  <si>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</si>
  <si>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</si>
  <si>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</si>
  <si>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</si>
  <si>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</si>
  <si>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</si>
  <si>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</si>
  <si>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</si>
  <si>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</si>
  <si>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</si>
  <si>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</si>
  <si>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</si>
  <si>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</si>
  <si>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</si>
  <si>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</si>
  <si>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</si>
  <si>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</si>
  <si>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</si>
  <si>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</si>
  <si>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</si>
  <si>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</si>
  <si>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</si>
  <si>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</si>
  <si>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</si>
  <si>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</si>
  <si>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</si>
  <si>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</si>
  <si>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</si>
  <si>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</si>
  <si>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</si>
  <si>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</si>
  <si>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</si>
  <si>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</si>
  <si>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</si>
  <si>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</si>
  <si>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</si>
  <si>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</si>
  <si>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</si>
  <si>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</si>
  <si>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</si>
  <si>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</si>
  <si>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</si>
  <si>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</si>
  <si>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</si>
  <si>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</si>
  <si>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</si>
  <si>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</si>
  <si>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</si>
  <si>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</si>
  <si>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</si>
  <si>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</si>
  <si>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</si>
  <si>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</si>
  <si>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</si>
  <si>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</si>
  <si>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</si>
  <si>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</si>
  <si>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</si>
  <si>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</si>
  <si>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</si>
  <si>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</si>
  <si>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</si>
  <si>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</si>
  <si>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</si>
  <si>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</si>
  <si>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</si>
  <si>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</si>
  <si>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</si>
  <si>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</si>
  <si>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</si>
  <si>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</si>
  <si>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</si>
  <si>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</si>
  <si>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</si>
  <si>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</si>
  <si>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</si>
  <si>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</si>
  <si>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</si>
  <si>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</si>
  <si>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</si>
  <si>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</si>
  <si>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</si>
  <si>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</si>
  <si>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</si>
  <si>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</si>
  <si>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</si>
  <si>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</si>
  <si>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</si>
  <si>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</si>
  <si>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</si>
  <si>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</si>
  <si>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</si>
  <si>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</si>
  <si>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</si>
  <si>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</si>
  <si>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</si>
  <si>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</si>
  <si>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</si>
  <si>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</si>
  <si>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</si>
  <si>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</si>
  <si>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</si>
  <si>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</si>
  <si>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</si>
  <si>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</si>
  <si>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</si>
  <si>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</si>
  <si>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</si>
  <si>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</si>
  <si>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</si>
  <si>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</si>
  <si>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</si>
  <si>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</si>
  <si>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</si>
  <si>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</si>
  <si>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</si>
  <si>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</si>
  <si>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</si>
  <si>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</si>
  <si>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</si>
  <si>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</si>
  <si>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</si>
  <si>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</si>
  <si>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</si>
  <si>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</si>
  <si>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</si>
  <si>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</si>
  <si>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</si>
  <si>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</si>
  <si>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</si>
  <si>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</si>
  <si>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</si>
  <si>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</si>
  <si>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</si>
  <si>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</si>
  <si>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</si>
  <si>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</si>
  <si>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</si>
  <si>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</si>
  <si>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</si>
  <si>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</si>
  <si>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</si>
  <si>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</si>
  <si>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</si>
  <si>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</si>
  <si>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</si>
  <si>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</si>
  <si>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</si>
  <si>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</si>
  <si>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</si>
  <si>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</si>
  <si>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</si>
  <si>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</si>
  <si>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</si>
  <si>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</si>
  <si>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</si>
  <si>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</si>
  <si>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</si>
  <si>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</si>
  <si>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</si>
  <si>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</si>
  <si>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</si>
  <si>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</si>
  <si>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</si>
  <si>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</si>
  <si>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</si>
  <si>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</si>
  <si>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</si>
  <si>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</si>
  <si>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</si>
  <si>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</si>
  <si>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</si>
  <si>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</si>
  <si>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</si>
  <si>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</si>
  <si>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</si>
  <si>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</si>
  <si>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</si>
  <si>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</si>
  <si>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</si>
  <si>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</si>
  <si>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</si>
  <si>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</si>
  <si>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</si>
  <si>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</si>
  <si>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</si>
  <si>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</si>
  <si>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</si>
  <si>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</si>
  <si>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</si>
  <si>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</si>
  <si>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</si>
  <si>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</si>
  <si>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</si>
  <si>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</si>
  <si>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</si>
  <si>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</si>
  <si>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</si>
  <si>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</si>
  <si>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</si>
  <si>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</si>
  <si>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</si>
  <si>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</si>
  <si>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</si>
  <si>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</si>
  <si>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</si>
  <si>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</si>
  <si>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</si>
  <si>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</si>
  <si>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</si>
  <si>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</si>
  <si>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</si>
  <si>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</si>
  <si>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</si>
  <si>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</si>
  <si>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</si>
  <si>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</si>
  <si>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</si>
  <si>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</si>
  <si>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</si>
  <si>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</si>
  <si>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</si>
  <si>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</si>
  <si>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</si>
  <si>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</si>
  <si>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</si>
  <si>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</si>
  <si>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</si>
  <si>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</si>
  <si>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</si>
  <si>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</si>
  <si>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</si>
  <si>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</si>
  <si>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</si>
  <si>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</si>
  <si>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</si>
  <si>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</si>
  <si>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</si>
  <si>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</si>
  <si>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</si>
  <si>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</si>
  <si>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</si>
  <si>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</si>
  <si>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</si>
  <si>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</si>
  <si>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</si>
  <si>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</si>
  <si>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</si>
  <si>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</si>
  <si>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</si>
  <si>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</si>
  <si>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</si>
  <si>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</si>
  <si>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</si>
  <si>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</si>
  <si>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</si>
  <si>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</si>
  <si>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</si>
  <si>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</si>
  <si>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</si>
  <si>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</si>
  <si>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</si>
  <si>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</si>
  <si>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</si>
  <si>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</si>
  <si>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</si>
  <si>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</si>
  <si>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</si>
  <si>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</si>
  <si>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</si>
  <si>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</si>
  <si>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</si>
  <si>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</si>
  <si>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</si>
  <si>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</si>
  <si>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</si>
  <si>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</si>
  <si>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</si>
  <si>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</si>
  <si>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</si>
  <si>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</si>
  <si>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</si>
  <si>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</si>
  <si>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</si>
  <si>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</si>
  <si>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</si>
  <si>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</si>
  <si>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</si>
  <si>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</si>
  <si>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</si>
  <si>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</si>
  <si>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</si>
  <si>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</si>
  <si>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</si>
  <si>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</si>
  <si>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</si>
  <si>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</si>
  <si>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</si>
  <si>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</si>
  <si>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</si>
  <si>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</si>
  <si>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</si>
  <si>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</si>
  <si>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</si>
  <si>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</si>
  <si>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</si>
  <si>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</si>
  <si>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</si>
  <si>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</si>
  <si>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</si>
  <si>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</si>
  <si>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</si>
  <si>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</si>
  <si>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</si>
  <si>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</si>
  <si>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</si>
  <si>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</si>
  <si>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</si>
  <si>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</si>
  <si>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</si>
  <si>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</si>
  <si>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</si>
  <si>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</si>
  <si>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</si>
  <si>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</si>
  <si>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</si>
  <si>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</si>
  <si>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</si>
  <si>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</si>
  <si>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</si>
  <si>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</si>
  <si>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</si>
  <si>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</si>
  <si>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</si>
  <si>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</si>
  <si>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</si>
  <si>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</si>
  <si>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</si>
  <si>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</si>
  <si>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</si>
  <si>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</si>
  <si>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</si>
  <si>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</si>
  <si>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</si>
  <si>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</si>
  <si>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</si>
  <si>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</si>
  <si>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</si>
  <si>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</si>
  <si>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</si>
  <si>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</si>
  <si>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</si>
  <si>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</si>
  <si>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</si>
  <si>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</si>
  <si>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</si>
  <si>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</si>
  <si>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</si>
  <si>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</si>
  <si>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</si>
  <si>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</si>
  <si>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</si>
  <si>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</si>
  <si>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</si>
  <si>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</si>
  <si>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</si>
  <si>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</si>
  <si>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</si>
  <si>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</si>
  <si>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</si>
  <si>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</si>
  <si>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</si>
  <si>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</si>
  <si>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</si>
  <si>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</si>
  <si>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</si>
  <si>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</si>
  <si>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</si>
  <si>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</si>
  <si>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</si>
  <si>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</si>
  <si>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</si>
  <si>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</si>
  <si>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</si>
  <si>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</si>
  <si>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</si>
  <si>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</si>
  <si>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</si>
  <si>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</si>
  <si>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</si>
  <si>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</si>
  <si>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</si>
  <si>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</si>
  <si>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</si>
  <si>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</si>
  <si>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</si>
  <si>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</si>
  <si>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</si>
  <si>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</si>
  <si>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</si>
  <si>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</si>
  <si>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</si>
  <si>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</si>
  <si>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</si>
  <si>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</si>
  <si>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</si>
  <si>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</si>
  <si>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</si>
  <si>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</si>
  <si>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</si>
  <si>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</si>
  <si>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</si>
  <si>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</si>
  <si>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</si>
  <si>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</si>
  <si>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</si>
  <si>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</si>
  <si>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</si>
  <si>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</si>
  <si>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</si>
  <si>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</si>
  <si>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</si>
  <si>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</si>
  <si>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</si>
  <si>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</si>
  <si>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</si>
  <si>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</si>
  <si>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</si>
  <si>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</si>
  <si>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</si>
  <si>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</si>
  <si>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</si>
  <si>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</si>
  <si>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</si>
  <si>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</si>
  <si>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</si>
  <si>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</si>
  <si>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</si>
  <si>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</si>
  <si>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</si>
  <si>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</si>
  <si>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</si>
  <si>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</si>
  <si>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</si>
  <si>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</si>
  <si>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</si>
  <si>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</si>
  <si>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</si>
  <si>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</si>
  <si>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</si>
  <si>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</si>
  <si>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</si>
  <si>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</si>
  <si>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</si>
  <si>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</si>
  <si>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</si>
  <si>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</si>
  <si>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</si>
  <si>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</si>
  <si>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</si>
  <si>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</si>
  <si>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</si>
  <si>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</si>
  <si>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</si>
  <si>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</si>
  <si>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</si>
  <si>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</si>
  <si>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</si>
  <si>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</si>
  <si>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</si>
  <si>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</si>
  <si>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</si>
  <si>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</si>
  <si>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</si>
  <si>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</si>
  <si>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</si>
  <si>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</si>
  <si>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</si>
  <si>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</si>
  <si>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</si>
  <si>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</si>
  <si>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</si>
  <si>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</si>
  <si>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</si>
  <si>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</si>
  <si>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</si>
  <si>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</si>
  <si>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</si>
  <si>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</si>
  <si>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</si>
  <si>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</si>
  <si>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</si>
  <si>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</si>
  <si>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</si>
  <si>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</si>
  <si>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</si>
  <si>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</si>
  <si>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</si>
  <si>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</si>
  <si>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</si>
  <si>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</si>
  <si>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</si>
  <si>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</si>
  <si>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</si>
  <si>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</si>
  <si>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</si>
  <si>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</si>
  <si>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</si>
  <si>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</si>
  <si>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</si>
  <si>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</si>
  <si>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</si>
  <si>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</si>
  <si>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</si>
  <si>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</si>
  <si>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</si>
  <si>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</si>
  <si>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</si>
  <si>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</si>
  <si>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</si>
  <si>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</si>
  <si>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</si>
  <si>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</si>
  <si>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</si>
  <si>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</si>
  <si>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</si>
  <si>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</si>
  <si>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</si>
  <si>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</si>
  <si>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</si>
  <si>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</si>
  <si>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</si>
  <si>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</si>
  <si>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</si>
  <si>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</si>
  <si>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</si>
  <si>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</si>
  <si>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</si>
  <si>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</si>
  <si>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</si>
  <si>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</si>
  <si>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</si>
  <si>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</si>
  <si>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</si>
  <si>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</si>
  <si>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</si>
  <si>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</si>
  <si>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</si>
  <si>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</si>
  <si>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</si>
  <si>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</si>
  <si>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</si>
  <si>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</si>
  <si>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</si>
  <si>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</si>
  <si>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</si>
  <si>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</si>
  <si>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</si>
  <si>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</si>
  <si>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</si>
  <si>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</si>
  <si>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</si>
  <si>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</si>
  <si>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</si>
  <si>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</si>
  <si>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</si>
  <si>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</si>
  <si>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</si>
  <si>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</si>
  <si>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</si>
  <si>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</si>
  <si>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</si>
  <si>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</si>
  <si>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</si>
  <si>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</si>
  <si>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</si>
  <si>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</si>
  <si>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</si>
  <si>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</si>
  <si>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</si>
  <si>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</si>
  <si>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</si>
  <si>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</si>
  <si>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</si>
  <si>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</si>
  <si>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</si>
  <si>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</si>
  <si>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</si>
  <si>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</si>
  <si>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</si>
  <si>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</si>
  <si>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</si>
  <si>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</si>
  <si>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</si>
  <si>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</si>
  <si>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</si>
  <si>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</si>
  <si>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</si>
  <si>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</si>
  <si>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</si>
  <si>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</si>
  <si>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</si>
  <si>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</si>
  <si>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</si>
  <si>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</si>
  <si>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</si>
  <si>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</si>
  <si>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</si>
  <si>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</si>
  <si>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</si>
  <si>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</si>
  <si>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</si>
  <si>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</si>
  <si>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</si>
  <si>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</si>
  <si>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</si>
  <si>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</si>
  <si>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</si>
  <si>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</si>
  <si>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</si>
  <si>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</si>
  <si>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</si>
  <si>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</si>
  <si>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</si>
  <si>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</si>
  <si>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</si>
  <si>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</si>
  <si>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</si>
  <si>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</si>
  <si>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</si>
  <si>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</si>
  <si>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</si>
  <si>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</si>
  <si>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</si>
  <si>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</si>
  <si>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</si>
  <si>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</si>
  <si>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</si>
  <si>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</si>
  <si>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</si>
  <si>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</si>
  <si>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</si>
  <si>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</si>
  <si>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</si>
  <si>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</si>
  <si>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</si>
  <si>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</si>
  <si>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</si>
  <si>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</si>
  <si>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</si>
  <si>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</si>
  <si>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</si>
  <si>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</si>
  <si>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</si>
  <si>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</si>
  <si>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</si>
  <si>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</si>
  <si>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</si>
  <si>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</si>
  <si>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</si>
  <si>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</si>
  <si>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</si>
  <si>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</si>
  <si>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</si>
  <si>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</si>
  <si>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</si>
  <si>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</si>
  <si>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</si>
  <si>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</si>
  <si>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</si>
  <si>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</si>
  <si>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</si>
  <si>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</si>
  <si>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</si>
  <si>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</si>
  <si>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</si>
  <si>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</si>
  <si>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</si>
  <si>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</si>
  <si>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</si>
  <si>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</si>
  <si>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</si>
  <si>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</si>
  <si>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</si>
  <si>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</si>
  <si>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</si>
  <si>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</si>
  <si>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</si>
  <si>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</si>
  <si>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</si>
  <si>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</si>
  <si>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</si>
  <si>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</si>
  <si>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</si>
  <si>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</si>
  <si>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</si>
  <si>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</si>
  <si>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</si>
  <si>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</si>
  <si>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</si>
  <si>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</si>
  <si>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</si>
  <si>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</si>
  <si>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</si>
  <si>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</si>
  <si>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</si>
  <si>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</si>
  <si>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</si>
  <si>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</si>
  <si>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</si>
  <si>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</si>
  <si>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</si>
  <si>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</si>
  <si>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</si>
  <si>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</si>
  <si>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</si>
  <si>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</si>
  <si>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</si>
  <si>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</si>
  <si>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</si>
  <si>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</si>
  <si>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</si>
  <si>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</si>
  <si>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</si>
  <si>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</si>
  <si>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</si>
  <si>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</si>
  <si>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</si>
  <si>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</si>
  <si>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</si>
  <si>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</si>
  <si>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</si>
  <si>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</si>
  <si>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</si>
  <si>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</si>
  <si>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</si>
  <si>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</si>
  <si>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</si>
  <si>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</si>
  <si>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</si>
  <si>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</si>
  <si>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</si>
  <si>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</si>
  <si>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</si>
  <si>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</si>
  <si>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</si>
  <si>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</si>
  <si>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</si>
  <si>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</si>
  <si>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</si>
  <si>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</si>
  <si>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</si>
  <si>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</si>
  <si>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</si>
  <si>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</si>
  <si>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</si>
  <si>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</si>
  <si>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</si>
  <si>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</si>
  <si>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</si>
  <si>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</si>
  <si>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</si>
  <si>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</si>
  <si>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</si>
  <si>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</si>
  <si>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</si>
  <si>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</si>
  <si>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</si>
  <si>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</si>
  <si>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</si>
  <si>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</si>
  <si>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</si>
  <si>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</si>
  <si>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</si>
  <si>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</si>
  <si>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</si>
  <si>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</si>
  <si>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</si>
  <si>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</si>
  <si>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</si>
  <si>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</si>
  <si>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</si>
  <si>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</si>
  <si>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</si>
  <si>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</si>
  <si>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</si>
  <si>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</si>
  <si>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</si>
  <si>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</si>
  <si>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</si>
  <si>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</si>
  <si>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</si>
  <si>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</si>
  <si>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</si>
  <si>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</si>
  <si>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</si>
  <si>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</si>
  <si>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</si>
  <si>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</si>
  <si>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</si>
  <si>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</si>
  <si>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</si>
  <si>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</si>
  <si>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</si>
  <si>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</si>
  <si>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</si>
  <si>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</si>
  <si>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</si>
  <si>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</si>
  <si>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</si>
  <si>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</si>
  <si>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</si>
  <si>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</si>
  <si>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</si>
  <si>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</si>
  <si>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</si>
  <si>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</si>
  <si>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</si>
  <si>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</si>
  <si>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</si>
  <si>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</si>
  <si>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</si>
  <si>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</si>
  <si>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</si>
  <si>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</si>
  <si>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</si>
  <si>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</si>
  <si>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</si>
  <si>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</si>
  <si>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</si>
  <si>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</si>
  <si>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</si>
  <si>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</si>
  <si>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</si>
  <si>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</si>
  <si>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</si>
  <si>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</si>
  <si>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</si>
  <si>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</si>
  <si>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</si>
  <si>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</si>
  <si>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</si>
  <si>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</si>
  <si>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</si>
  <si>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</si>
  <si>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</si>
  <si>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</si>
  <si>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</si>
  <si>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</si>
  <si>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</si>
  <si>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</si>
  <si>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</si>
  <si>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</si>
  <si>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</si>
  <si>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</si>
  <si>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</si>
  <si>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</si>
  <si>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</si>
  <si>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</si>
  <si>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</si>
  <si>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</si>
  <si>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</si>
  <si>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</si>
  <si>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</si>
  <si>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</si>
  <si>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</si>
  <si>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</si>
  <si>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</si>
  <si>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</si>
  <si>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</si>
  <si>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</si>
  <si>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</si>
  <si>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</si>
  <si>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</si>
  <si>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</si>
  <si>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</si>
  <si>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</si>
  <si>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</si>
  <si>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</si>
  <si>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</si>
  <si>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</si>
  <si>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</si>
  <si>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</si>
  <si>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</si>
  <si>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</si>
  <si>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</si>
  <si>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</si>
  <si>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</si>
  <si>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</si>
  <si>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</si>
  <si>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</si>
  <si>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</si>
  <si>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</si>
  <si>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</si>
  <si>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</si>
  <si>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</si>
  <si>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</si>
  <si>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</si>
  <si>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</si>
  <si>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</si>
  <si>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</si>
  <si>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</si>
  <si>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</si>
  <si>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</si>
  <si>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</si>
  <si>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</si>
  <si>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</si>
  <si>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</si>
  <si>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</si>
  <si>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</si>
  <si>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</si>
  <si>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</si>
  <si>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</si>
  <si>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</si>
  <si>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</si>
  <si>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</si>
  <si>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</si>
  <si>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</si>
  <si>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</si>
  <si>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</si>
  <si>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</si>
  <si>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</si>
  <si>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</si>
  <si>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</si>
  <si>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</si>
  <si>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</si>
  <si>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</si>
  <si>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</si>
  <si>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</si>
  <si>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</si>
  <si>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</si>
  <si>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</si>
  <si>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</si>
  <si>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</si>
  <si>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</si>
  <si>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</si>
  <si>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</si>
  <si>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</si>
  <si>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</si>
  <si>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</si>
  <si>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</si>
  <si>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</si>
  <si>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</si>
  <si>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</si>
  <si>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</si>
  <si>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</si>
  <si>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</si>
  <si>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</si>
  <si>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</si>
  <si>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</si>
  <si>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</si>
  <si>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</si>
  <si>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</si>
  <si>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</si>
  <si>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Count Calls</t>
  </si>
  <si>
    <t>Total Ammount</t>
  </si>
  <si>
    <t>Total Duration</t>
  </si>
  <si>
    <t>Average of Satisfaction Rating</t>
  </si>
  <si>
    <t>5* Calls</t>
  </si>
  <si>
    <t>Row Labels</t>
  </si>
  <si>
    <t>Grand Total</t>
  </si>
  <si>
    <t>Jan</t>
  </si>
  <si>
    <t>Feb</t>
  </si>
  <si>
    <t>Mar</t>
  </si>
  <si>
    <t>Apr</t>
  </si>
  <si>
    <t>May</t>
  </si>
  <si>
    <t>Jun</t>
  </si>
  <si>
    <t>Jul</t>
  </si>
  <si>
    <t>Aug</t>
  </si>
  <si>
    <t>Sep</t>
  </si>
  <si>
    <t>Oct</t>
  </si>
  <si>
    <t>Nov</t>
  </si>
  <si>
    <t>Dec</t>
  </si>
  <si>
    <t>Count Calls2</t>
  </si>
  <si>
    <t>Friday</t>
  </si>
  <si>
    <t>Monday</t>
  </si>
  <si>
    <t>Saturday</t>
  </si>
  <si>
    <t>Sunday</t>
  </si>
  <si>
    <t>Thursday</t>
  </si>
  <si>
    <t>Tuesday</t>
  </si>
  <si>
    <t>Wednesday</t>
  </si>
  <si>
    <t>Sum of Purchase Amount</t>
  </si>
  <si>
    <t>Rep</t>
  </si>
  <si>
    <t>Calls</t>
  </si>
  <si>
    <t>Ammount</t>
  </si>
  <si>
    <t>Sel. Calls</t>
  </si>
  <si>
    <t>Sel. Ammount</t>
  </si>
  <si>
    <t>sel. Rep</t>
  </si>
  <si>
    <t>Column Labels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</si>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</sst>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 &quot;₹&quot;\ * #,##0.00_ ;_ &quot;₹&quot;\ * \-#,##0.00_ ;_ &quot;₹&quot;\ * &quot;-&quot;??_ ;_ @_ "/>
    <numFmt numFmtId="164" formatCode="[$-409]d\-mmm\-yy;@"/>
    <numFmt numFmtId="165" formatCode="_ [$₹-4009]\ * #,##0_ ;_ [$₹-4009]\ * \-#,##0_ ;_ [$₹-4009]\ * &quot;-&quot;??_ ;_ @_ "/>
    <numFmt numFmtId="166" formatCode="#,###.0,\k"/>
    <numFmt numFmtId="168" formatCode="&quot;₹&quot;\ #,###.0,\k"/>
    <numFmt numFmtId="170" formatCode="&quot;₹&quot;\ #.0,\k"/>
    <numFmt numFmtId="172" formatCode="_ &quot;₹&quot;\ * #,##0_ ;_ &quot;₹&quot;\ * \-#,##0_ ;_ &quot;₹&quot;\ * &quot;-&quot;??_ ;_ @_ "/>
    <numFmt numFmtId="176" formatCode="&quot;₹&quot;\ ##,##0"/>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1"/>
      <color rgb="FFFF0000"/>
      <name val="Aptos"/>
      <family val="2"/>
      <scheme val="minor"/>
    </font>
    <font>
      <b/>
      <sz val="12"/>
      <color theme="1"/>
      <name val="Aptos"/>
      <family val="2"/>
      <scheme val="minor"/>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4" fontId="4" fillId="0" borderId="0" applyFont="0" applyFill="0" applyBorder="0" applyAlignment="0" applyProtection="0"/>
  </cellStyleXfs>
  <cellXfs count="4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 fontId="0" fillId="0" borderId="0" xfId="0" applyNumberFormat="1"/>
    <xf numFmtId="165"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68" fontId="0" fillId="0" borderId="0" xfId="0" applyNumberFormat="1"/>
    <xf numFmtId="0" fontId="5" fillId="0" borderId="0" xfId="0" applyFont="1"/>
    <xf numFmtId="170" fontId="0" fillId="0" borderId="0" xfId="0" applyNumberFormat="1"/>
    <xf numFmtId="172" fontId="0" fillId="0" borderId="0" xfId="0" applyNumberFormat="1"/>
    <xf numFmtId="0" fontId="0" fillId="0" borderId="0" xfId="0" applyAlignment="1">
      <alignment horizontal="left" indent="1"/>
    </xf>
    <xf numFmtId="0" fontId="0" fillId="4" borderId="0" xfId="0" applyFill="1" applyBorder="1"/>
    <xf numFmtId="176" fontId="0" fillId="4" borderId="0" xfId="1" applyNumberFormat="1" applyFont="1" applyFill="1" applyBorder="1"/>
    <xf numFmtId="0" fontId="0" fillId="4" borderId="0" xfId="0" applyFill="1" applyBorder="1" applyAlignment="1">
      <alignment horizontal="left" indent="1"/>
    </xf>
    <xf numFmtId="0" fontId="6" fillId="0" borderId="0" xfId="0" applyFont="1"/>
    <xf numFmtId="0" fontId="6" fillId="4" borderId="0" xfId="0" applyFont="1" applyFill="1" applyBorder="1"/>
    <xf numFmtId="0" fontId="0" fillId="0" borderId="0" xfId="0" applyAlignment="1">
      <alignment horizontal="center"/>
    </xf>
    <xf numFmtId="0" fontId="6" fillId="4" borderId="0" xfId="0" applyFont="1" applyFill="1" applyBorder="1" applyAlignment="1">
      <alignment horizontal="center"/>
    </xf>
  </cellXfs>
  <cellStyles count="2">
    <cellStyle name="Currency" xfId="1" builtinId="4"/>
    <cellStyle name="Normal" xfId="0" builtinId="0"/>
  </cellStyles>
  <dxfs count="105">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font>
        <b/>
        <color theme="1"/>
      </font>
      <border>
        <bottom style="thin">
          <color theme="0" tint="-0.34998626667073579"/>
        </bottom>
        <vertical/>
        <horizontal/>
      </border>
    </dxf>
    <dxf>
      <font>
        <strike val="0"/>
        <sz val="14"/>
        <color theme="1"/>
      </font>
      <border diagonalUp="0" diagonalDown="0">
        <left/>
        <right/>
        <top/>
        <bottom/>
        <vertical/>
        <horizontal/>
      </border>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fill>
        <patternFill>
          <bgColor theme="0" tint="-0.24994659260841701"/>
        </patternFill>
      </fill>
      <border>
        <left style="thin">
          <color auto="1"/>
        </left>
        <right style="thin">
          <color auto="1"/>
        </right>
        <vertical/>
        <horizontal/>
      </border>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65" formatCode="_ [$₹-4009]\ * #,##0_ ;_ [$₹-4009]\ * \-#,##0_ ;_ [$₹-4009]\ * &quot;-&quot;??_ ;_ @_ "/>
    </dxf>
    <dxf>
      <numFmt numFmtId="2" formatCode="0.00"/>
    </dxf>
    <dxf>
      <numFmt numFmtId="172" formatCode="_ &quot;₹&quot;\ * #,##0_ ;_ &quot;₹&quot;\ * \-#,##0_ ;_ &quot;₹&quot;\ * &quot;-&quot;??_ ;_ @_ "/>
    </dxf>
    <dxf>
      <numFmt numFmtId="165" formatCode="_ [$₹-4009]\ * #,##0_ ;_ [$₹-4009]\ * \-#,##0_ ;_ [$₹-4009]\ * &quot;-&quot;??_ ;_ @_ "/>
    </dxf>
    <dxf>
      <numFmt numFmtId="2" formatCode="0.0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dxf>
    <dxf>
      <numFmt numFmtId="165" formatCode="_ [$₹-4009]\ * #,##0_ ;_ [$₹-4009]\ * \-#,##0_ ;_ [$₹-4009]\ * &quot;-&quot;??_ ;_ @_ "/>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04"/>
    </tableStyle>
    <tableStyle name="SlicerStyleOther1 2" pivot="0" table="0" count="10" xr9:uid="{901CBE01-31F0-4979-ABBF-39A335AF9C35}">
      <tableStyleElement type="wholeTable" dxfId="13"/>
      <tableStyleElement type="headerRow" dxfId="12"/>
    </tableStyle>
  </tableStyles>
  <extLst>
    <ext xmlns:x14="http://schemas.microsoft.com/office/spreadsheetml/2009/9/main" uri="{46F421CA-312F-682f-3DD2-61675219B42D}">
      <x14:dxfs count="4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color theme="0" tint="-0.14996795556505021"/>
          </font>
          <fill>
            <patternFill patternType="solid">
              <fgColor theme="0" tint="-0.249977111117893"/>
              <bgColor theme="1" tint="0.34998626667073579"/>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b/>
            <i val="0"/>
            <strike val="0"/>
            <color rgb="FF000000"/>
          </font>
          <fill>
            <patternFill patternType="solid">
              <fgColor theme="0"/>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color theme="0" tint="-0.14996795556505021"/>
          </font>
          <fill>
            <patternFill patternType="solid">
              <fgColor theme="0" tint="-0.249977111117893"/>
              <bgColor theme="1" tint="0.34998626667073579"/>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b/>
            <i val="0"/>
            <strike val="0"/>
            <color rgb="FF000000"/>
          </font>
          <fill>
            <patternFill patternType="solid">
              <fgColor theme="0"/>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color theme="0" tint="-0.14996795556505021"/>
          </font>
          <fill>
            <patternFill patternType="solid">
              <fgColor theme="0" tint="-0.249977111117893"/>
              <bgColor theme="1" tint="0.34998626667073579"/>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b/>
            <i val="0"/>
            <strike val="0"/>
            <color rgb="FF000000"/>
          </font>
          <fill>
            <patternFill patternType="solid">
              <fgColor theme="0"/>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color theme="0" tint="-0.14996795556505021"/>
          </font>
          <fill>
            <patternFill patternType="solid">
              <fgColor theme="0" tint="-0.249977111117893"/>
              <bgColor theme="1" tint="0.34998626667073579"/>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b/>
            <i val="0"/>
            <strike val="0"/>
            <color rgb="FF000000"/>
          </font>
          <fill>
            <patternFill patternType="solid">
              <fgColor theme="0"/>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color theme="0" tint="-0.14996795556505021"/>
          </font>
          <fill>
            <patternFill patternType="solid">
              <fgColor theme="0" tint="-0.249977111117893"/>
              <bgColor theme="1" tint="0.34998626667073579"/>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b/>
            <i val="0"/>
            <strike val="0"/>
            <color rgb="FF000000"/>
          </font>
          <fill>
            <patternFill patternType="solid">
              <fgColor theme="0"/>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color theme="0" tint="-0.14996795556505021"/>
          </font>
          <fill>
            <patternFill patternType="solid">
              <fgColor theme="0" tint="-0.249977111117893"/>
              <bgColor theme="1" tint="0.34998626667073579"/>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b/>
            <i val="0"/>
            <strike val="0"/>
            <color rgb="FF000000"/>
          </font>
          <fill>
            <patternFill patternType="solid">
              <fgColor theme="0"/>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[07.sample-data-excel-portfolio-project.xlsx]Sheet2!Montly Trend</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t>Call</a:t>
            </a:r>
            <a:r>
              <a:rPr lang="en-IN" baseline="0"/>
              <a:t> </a:t>
            </a:r>
            <a:r>
              <a:rPr lang="en-IN" sz="1800" b="1" baseline="0"/>
              <a:t>Trend</a:t>
            </a:r>
            <a:endParaRPr lang="en-IN" sz="1800" b="1"/>
          </a:p>
        </c:rich>
      </c:tx>
      <c:layout>
        <c:manualLayout>
          <c:xMode val="edge"/>
          <c:yMode val="edge"/>
          <c:x val="3.036723163841808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tx1">
                  <a:lumMod val="75000"/>
                  <a:lumOff val="25000"/>
                  <a:alpha val="43000"/>
                </a:schemeClr>
              </a:gs>
              <a:gs pos="100000">
                <a:schemeClr val="tx1">
                  <a:lumMod val="75000"/>
                  <a:lumOff val="25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58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Sheet2!$C$11</c:f>
              <c:strCache>
                <c:ptCount val="1"/>
                <c:pt idx="0">
                  <c:v>Count Calls2</c:v>
                </c:pt>
              </c:strCache>
            </c:strRef>
          </c:tx>
          <c:spPr>
            <a:gradFill flip="none" rotWithShape="1">
              <a:gsLst>
                <a:gs pos="0">
                  <a:schemeClr val="tx1">
                    <a:lumMod val="75000"/>
                    <a:lumOff val="25000"/>
                    <a:alpha val="43000"/>
                  </a:schemeClr>
                </a:gs>
                <a:gs pos="100000">
                  <a:schemeClr val="tx1">
                    <a:lumMod val="75000"/>
                    <a:lumOff val="25000"/>
                  </a:schemeClr>
                </a:gs>
              </a:gsLst>
              <a:lin ang="5400000" scaled="1"/>
              <a:tileRect/>
            </a:gradFill>
            <a:ln>
              <a:noFill/>
            </a:ln>
            <a:effectLst/>
          </c:spPr>
          <c:cat>
            <c:strRef>
              <c:f>Sheet2!$A$12:$A$24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Sheet2!$C$12:$C$24</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005C-4C28-A216-D60E1FD122BE}"/>
            </c:ext>
          </c:extLst>
        </c:ser>
        <c:dLbls>
          <c:showLegendKey val="0"/>
          <c:showVal val="0"/>
          <c:showCatName val="0"/>
          <c:showSerName val="0"/>
          <c:showPercent val="0"/>
          <c:showBubbleSize val="0"/>
        </c:dLbls>
        <c:axId val="567055808"/>
        <c:axId val="567056288"/>
      </c:areaChart>
      <c:lineChart>
        <c:grouping val="standard"/>
        <c:varyColors val="0"/>
        <c:ser>
          <c:idx val="0"/>
          <c:order val="0"/>
          <c:tx>
            <c:strRef>
              <c:f>Sheet2!$B$11</c:f>
              <c:strCache>
                <c:ptCount val="1"/>
                <c:pt idx="0">
                  <c:v>Count Calls</c:v>
                </c:pt>
              </c:strCache>
            </c:strRef>
          </c:tx>
          <c:spPr>
            <a:ln w="15875" cap="rnd">
              <a:noFill/>
              <a:round/>
            </a:ln>
            <a:effectLst/>
          </c:spPr>
          <c:marker>
            <c:symbol val="none"/>
          </c:marker>
          <c:cat>
            <c:strRef>
              <c:f>Sheet2!$A$12:$A$24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Sheet2!$B$12:$B$24</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005C-4C28-A216-D60E1FD122BE}"/>
            </c:ext>
          </c:extLst>
        </c:ser>
        <c:dLbls>
          <c:showLegendKey val="0"/>
          <c:showVal val="0"/>
          <c:showCatName val="0"/>
          <c:showSerName val="0"/>
          <c:showPercent val="0"/>
          <c:showBubbleSize val="0"/>
        </c:dLbls>
        <c:marker val="1"/>
        <c:smooth val="0"/>
        <c:axId val="567055808"/>
        <c:axId val="567056288"/>
      </c:lineChart>
      <c:catAx>
        <c:axId val="5670558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56288"/>
        <c:crosses val="autoZero"/>
        <c:auto val="1"/>
        <c:lblAlgn val="ctr"/>
        <c:lblOffset val="100"/>
        <c:noMultiLvlLbl val="0"/>
      </c:catAx>
      <c:valAx>
        <c:axId val="567056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558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[07.sample-data-excel-portfolio-project.xlsx]Sheet2!Weekly Trend</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Sheet2!$B$28</c:f>
              <c:strCache>
                <c:ptCount val="1"/>
                <c:pt idx="0">
                  <c:v>Total</c:v>
                </c:pt>
              </c:strCache>
            </c:strRef>
          </c:tx>
          <c:spPr>
            <a:solidFill>
              <a:schemeClr val="tx1">
                <a:lumMod val="75000"/>
                <a:lumOff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Sheet2!$A$29:$A$36</c:f>
              <c:strCache>
                <c:ptCount val="7"/>
                <c:pt idx="0">
                  <c:v>Sunday</c:v>
                </c:pt>
                <c:pt idx="1">
                  <c:v>Monday</c:v>
                </c:pt>
                <c:pt idx="2">
                  <c:v>Tuesday</c:v>
                </c:pt>
                <c:pt idx="3">
                  <c:v>Wednesday</c:v>
                </c:pt>
                <c:pt idx="4">
                  <c:v>Thursday</c:v>
                </c:pt>
                <c:pt idx="5">
                  <c:v>Friday</c:v>
                </c:pt>
                <c:pt idx="6">
                  <c:v>Saturday</c:v>
                </c:pt>
              </c:strCache>
            </c:strRef>
          </c:cat>
          <c:val>
            <c:numRef>
              <c:f>Sheet2!$B$29:$B$36</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66ED-44B9-9FC8-0FD60608E98E}"/>
            </c:ext>
          </c:extLst>
        </c:ser>
        <c:dLbls>
          <c:showLegendKey val="0"/>
          <c:showVal val="0"/>
          <c:showCatName val="0"/>
          <c:showSerName val="0"/>
          <c:showPercent val="0"/>
          <c:showBubbleSize val="0"/>
        </c:dLbls>
        <c:gapWidth val="46"/>
        <c:axId val="1967385888"/>
        <c:axId val="1967393088"/>
      </c:barChart>
      <c:catAx>
        <c:axId val="19673858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967393088"/>
        <c:crosses val="autoZero"/>
        <c:auto val="1"/>
        <c:lblAlgn val="ctr"/>
        <c:lblOffset val="100"/>
        <c:noMultiLvlLbl val="0"/>
      </c:catAx>
      <c:valAx>
        <c:axId val="1967393088"/>
        <c:scaling>
          <c:orientation val="minMax"/>
        </c:scaling>
        <c:delete val="1"/>
        <c:axPos val="b"/>
        <c:numFmt formatCode="0" sourceLinked="1"/>
        <c:majorTickMark val="out"/>
        <c:minorTickMark val="none"/>
        <c:tickLblPos val="nextTo"/>
        <c:crossAx val="19673858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latin typeface="+mn-lt"/>
                <a:ea typeface="+mn-ea"/>
                <a:cs typeface="+mn-cs"/>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Sheet2!$E$39:$E$43</c:f>
              <c:strCache>
                <c:ptCount val="5"/>
                <c:pt idx="0">
                  <c:v>R01</c:v>
                </c:pt>
                <c:pt idx="1">
                  <c:v>R02</c:v>
                </c:pt>
                <c:pt idx="2">
                  <c:v>R03</c:v>
                </c:pt>
                <c:pt idx="3">
                  <c:v>R04</c:v>
                </c:pt>
                <c:pt idx="4">
                  <c:v>R05</c:v>
                </c:pt>
              </c:strCache>
            </c:strRef>
          </c:cat>
          <c:val>
            <c:numRef>
              <c:f>Sheet2!$F$39:$F$43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127-4D24-A03E-2C6A8EE5020D}"/>
            </c:ext>
          </c:extLst>
        </c:ser>
        <c:ser>
          <c:idx val="1"/>
          <c:order val="1"/>
          <c:tx>
            <c:strRef>
              <c:f>Sheet2!$H$38</c:f>
              <c:strCache>
                <c:ptCount val="1"/>
                <c:pt idx="0">
                  <c:v>Sel. Calls</c:v>
                </c:pt>
              </c:strCache>
            </c:strRef>
          </c:tx>
          <c:spPr>
            <a:gradFill flip="none" rotWithShape="1">
              <a:gsLst>
                <a:gs pos="100000">
                  <a:schemeClr val="tx1">
                    <a:lumMod val="75000"/>
                    <a:lumOff val="25000"/>
                  </a:schemeClr>
                </a:gs>
                <a:gs pos="0">
                  <a:schemeClr val="tx1">
                    <a:lumMod val="50000"/>
                    <a:lumOff val="50000"/>
                  </a:schemeClr>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Sheet2!$H$39:$H$43</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2127-4D24-A03E-2C6A8EE5020D}"/>
            </c:ext>
          </c:extLst>
        </c:ser>
        <c:dLbls>
          <c:dLblPos val="outEnd"/>
          <c:showLegendKey val="0"/>
          <c:showVal val="1"/>
          <c:showCatName val="0"/>
          <c:showSerName val="0"/>
          <c:showPercent val="0"/>
          <c:showBubbleSize val="0"/>
        </c:dLbls>
        <c:gapWidth val="25"/>
        <c:overlap val="100"/>
        <c:axId val="1916839760"/>
        <c:axId val="1921330272"/>
      </c:barChart>
      <c:catAx>
        <c:axId val="19168397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330272"/>
        <c:crosses val="autoZero"/>
        <c:auto val="1"/>
        <c:lblAlgn val="ctr"/>
        <c:lblOffset val="100"/>
        <c:noMultiLvlLbl val="0"/>
      </c:catAx>
      <c:valAx>
        <c:axId val="1921330272"/>
        <c:scaling>
          <c:orientation val="minMax"/>
          <c:min val="0"/>
        </c:scaling>
        <c:delete val="1"/>
        <c:axPos val="t"/>
        <c:numFmt formatCode="General" sourceLinked="1"/>
        <c:majorTickMark val="out"/>
        <c:minorTickMark val="none"/>
        <c:tickLblPos val="nextTo"/>
        <c:crossAx val="19168397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IN" sz="1800" b="1" i="0" u="none" strike="noStrike" kern="1200" spc="0" baseline="0">
                <a:solidFill>
                  <a:sysClr val="windowText" lastClr="000000">
                    <a:lumMod val="65000"/>
                    <a:lumOff val="35000"/>
                  </a:sysClr>
                </a:solidFill>
                <a:latin typeface="+mn-lt"/>
                <a:ea typeface="+mn-ea"/>
                <a:cs typeface="+mn-cs"/>
              </a:defRPr>
            </a:pPr>
            <a:r>
              <a:rPr lang="en-IN" sz="1800" b="1" i="0" u="none" strike="noStrike" kern="1200" spc="0" baseline="0">
                <a:solidFill>
                  <a:sysClr val="windowText" lastClr="000000">
                    <a:lumMod val="65000"/>
                    <a:lumOff val="35000"/>
                  </a:sysClr>
                </a:solidFill>
                <a:latin typeface="+mn-lt"/>
                <a:ea typeface="+mn-ea"/>
                <a:cs typeface="+mn-cs"/>
              </a:rPr>
              <a:t>Ammount</a:t>
            </a:r>
          </a:p>
        </c:rich>
      </c:tx>
      <c:overlay val="0"/>
      <c:spPr>
        <a:noFill/>
        <a:ln>
          <a:noFill/>
        </a:ln>
        <a:effectLst/>
      </c:spPr>
      <c:txPr>
        <a:bodyPr rot="0" spcFirstLastPara="1" vertOverflow="ellipsis" vert="horz" wrap="square" anchor="ctr" anchorCtr="1"/>
        <a:lstStyle/>
        <a:p>
          <a:pPr>
            <a:defRPr lang="en-IN" sz="18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Sheet2!$E$39:$E$43</c:f>
              <c:strCache>
                <c:ptCount val="5"/>
                <c:pt idx="0">
                  <c:v>R01</c:v>
                </c:pt>
                <c:pt idx="1">
                  <c:v>R02</c:v>
                </c:pt>
                <c:pt idx="2">
                  <c:v>R03</c:v>
                </c:pt>
                <c:pt idx="3">
                  <c:v>R04</c:v>
                </c:pt>
                <c:pt idx="4">
                  <c:v>R05</c:v>
                </c:pt>
              </c:strCache>
            </c:strRef>
          </c:cat>
          <c:val>
            <c:numRef>
              <c:f>Sheet2!$G$39:$G$43</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A6A2-4920-BB85-B8365005D657}"/>
            </c:ext>
          </c:extLst>
        </c:ser>
        <c:ser>
          <c:idx val="1"/>
          <c:order val="1"/>
          <c:tx>
            <c:strRef>
              <c:f>Sheet2!$I$38</c:f>
              <c:strCache>
                <c:ptCount val="1"/>
                <c:pt idx="0">
                  <c:v>Sel. Ammount</c:v>
                </c:pt>
              </c:strCache>
            </c:strRef>
          </c:tx>
          <c:spPr>
            <a:gradFill>
              <a:gsLst>
                <a:gs pos="100000">
                  <a:schemeClr val="tx1">
                    <a:lumMod val="75000"/>
                    <a:lumOff val="25000"/>
                  </a:schemeClr>
                </a:gs>
                <a:gs pos="0">
                  <a:schemeClr val="tx1">
                    <a:lumMod val="50000"/>
                    <a:lumOff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Sheet2!$I$39:$I$43</c:f>
              <c:numCache>
                <c:formatCode>"₹"\ #.0,\k</c:formatCode>
                <c:ptCount val="5"/>
                <c:pt idx="0">
                  <c:v>18415</c:v>
                </c:pt>
                <c:pt idx="1">
                  <c:v>#N/A</c:v>
                </c:pt>
                <c:pt idx="2">
                  <c:v>#N/A</c:v>
                </c:pt>
                <c:pt idx="3">
                  <c:v>#N/A</c:v>
                </c:pt>
                <c:pt idx="4">
                  <c:v>#N/A</c:v>
                </c:pt>
              </c:numCache>
            </c:numRef>
          </c:val>
          <c:extLst>
            <c:ext xmlns:c16="http://schemas.microsoft.com/office/drawing/2014/chart" uri="{C3380CC4-5D6E-409C-BE32-E72D297353CC}">
              <c16:uniqueId val="{00000001-A6A2-4920-BB85-B8365005D657}"/>
            </c:ext>
          </c:extLst>
        </c:ser>
        <c:dLbls>
          <c:dLblPos val="outEnd"/>
          <c:showLegendKey val="0"/>
          <c:showVal val="1"/>
          <c:showCatName val="0"/>
          <c:showSerName val="0"/>
          <c:showPercent val="0"/>
          <c:showBubbleSize val="0"/>
        </c:dLbls>
        <c:gapWidth val="25"/>
        <c:overlap val="100"/>
        <c:axId val="1916839760"/>
        <c:axId val="1921330272"/>
      </c:barChart>
      <c:catAx>
        <c:axId val="1916839760"/>
        <c:scaling>
          <c:orientation val="maxMin"/>
        </c:scaling>
        <c:delete val="1"/>
        <c:axPos val="l"/>
        <c:numFmt formatCode="General" sourceLinked="1"/>
        <c:majorTickMark val="none"/>
        <c:minorTickMark val="none"/>
        <c:tickLblPos val="nextTo"/>
        <c:crossAx val="1921330272"/>
        <c:crosses val="autoZero"/>
        <c:auto val="1"/>
        <c:lblAlgn val="ctr"/>
        <c:lblOffset val="100"/>
        <c:noMultiLvlLbl val="0"/>
      </c:catAx>
      <c:valAx>
        <c:axId val="1921330272"/>
        <c:scaling>
          <c:orientation val="minMax"/>
        </c:scaling>
        <c:delete val="1"/>
        <c:axPos val="t"/>
        <c:numFmt formatCode="&quot;₹&quot;\ #,###.0,\k" sourceLinked="1"/>
        <c:majorTickMark val="none"/>
        <c:minorTickMark val="none"/>
        <c:tickLblPos val="nextTo"/>
        <c:crossAx val="19168397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[07.sample-data-excel-portfolio-project.xlsx]Sheet2!PivotTable4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50000"/>
                    <a:lumOff val="50000"/>
                  </a:schemeClr>
                </a:solidFill>
              </a:rPr>
              <a:t>Male</a:t>
            </a:r>
            <a:r>
              <a:rPr lang="en-US" b="1"/>
              <a:t> Vs Female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Sheet2!$D$51:$D$52</c:f>
              <c:strCache>
                <c:ptCount val="1"/>
                <c:pt idx="0">
                  <c:v>Female</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Sheet2!$C$53:$C$56</c:f>
              <c:strCache>
                <c:ptCount val="3"/>
                <c:pt idx="0">
                  <c:v>Cincinnati</c:v>
                </c:pt>
                <c:pt idx="1">
                  <c:v>Cleveland</c:v>
                </c:pt>
                <c:pt idx="2">
                  <c:v>Columbus</c:v>
                </c:pt>
              </c:strCache>
            </c:strRef>
          </c:cat>
          <c:val>
            <c:numRef>
              <c:f>Sheet2!$D$53:$D$56</c:f>
              <c:numCache>
                <c:formatCode>0</c:formatCode>
                <c:ptCount val="3"/>
                <c:pt idx="0">
                  <c:v>144</c:v>
                </c:pt>
                <c:pt idx="1">
                  <c:v>326</c:v>
                </c:pt>
                <c:pt idx="2">
                  <c:v>129</c:v>
                </c:pt>
              </c:numCache>
            </c:numRef>
          </c:val>
          <c:extLst>
            <c:ext xmlns:c16="http://schemas.microsoft.com/office/drawing/2014/chart" uri="{C3380CC4-5D6E-409C-BE32-E72D297353CC}">
              <c16:uniqueId val="{00000000-FA35-425D-B164-5ADA969D092E}"/>
            </c:ext>
          </c:extLst>
        </c:ser>
        <c:ser>
          <c:idx val="1"/>
          <c:order val="1"/>
          <c:tx>
            <c:strRef>
              <c:f>Sheet2!$E$51:$E$52</c:f>
              <c:strCache>
                <c:ptCount val="1"/>
                <c:pt idx="0">
                  <c:v>Male</c:v>
                </c:pt>
              </c:strCache>
            </c:strRef>
          </c:tx>
          <c:spPr>
            <a:solidFill>
              <a:schemeClr val="tx1">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Sheet2!$C$53:$C$56</c:f>
              <c:strCache>
                <c:ptCount val="3"/>
                <c:pt idx="0">
                  <c:v>Cincinnati</c:v>
                </c:pt>
                <c:pt idx="1">
                  <c:v>Cleveland</c:v>
                </c:pt>
                <c:pt idx="2">
                  <c:v>Columbus</c:v>
                </c:pt>
              </c:strCache>
            </c:strRef>
          </c:cat>
          <c:val>
            <c:numRef>
              <c:f>Sheet2!$E$53:$E$56</c:f>
              <c:numCache>
                <c:formatCode>0</c:formatCode>
                <c:ptCount val="3"/>
                <c:pt idx="0">
                  <c:v>132</c:v>
                </c:pt>
                <c:pt idx="1">
                  <c:v>63</c:v>
                </c:pt>
                <c:pt idx="2">
                  <c:v>206</c:v>
                </c:pt>
              </c:numCache>
            </c:numRef>
          </c:val>
          <c:extLst>
            <c:ext xmlns:c16="http://schemas.microsoft.com/office/drawing/2014/chart" uri="{C3380CC4-5D6E-409C-BE32-E72D297353CC}">
              <c16:uniqueId val="{00000001-FA35-425D-B164-5ADA969D092E}"/>
            </c:ext>
          </c:extLst>
        </c:ser>
        <c:dLbls>
          <c:dLblPos val="ctr"/>
          <c:showLegendKey val="0"/>
          <c:showVal val="1"/>
          <c:showCatName val="0"/>
          <c:showSerName val="0"/>
          <c:showPercent val="0"/>
          <c:showBubbleSize val="0"/>
        </c:dLbls>
        <c:gapWidth val="25"/>
        <c:overlap val="100"/>
        <c:axId val="1920018112"/>
        <c:axId val="1920019072"/>
      </c:barChart>
      <c:catAx>
        <c:axId val="192001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920019072"/>
        <c:crosses val="autoZero"/>
        <c:auto val="1"/>
        <c:lblAlgn val="ctr"/>
        <c:lblOffset val="100"/>
        <c:noMultiLvlLbl val="0"/>
      </c:catAx>
      <c:valAx>
        <c:axId val="1920019072"/>
        <c:scaling>
          <c:orientation val="minMax"/>
        </c:scaling>
        <c:delete val="1"/>
        <c:axPos val="l"/>
        <c:numFmt formatCode="0%" sourceLinked="1"/>
        <c:majorTickMark val="none"/>
        <c:minorTickMark val="none"/>
        <c:tickLblPos val="nextTo"/>
        <c:crossAx val="19200181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[07.sample-data-excel-portfolio-project.xlsx]Sheet2!ratings</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lumMod val="85000"/>
                    <a:lumOff val="15000"/>
                  </a:schemeClr>
                </a:solidFill>
              </a:rPr>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Sheet2!$B$61</c:f>
              <c:strCache>
                <c:ptCount val="1"/>
                <c:pt idx="0">
                  <c:v>Total</c:v>
                </c:pt>
              </c:strCache>
            </c:strRef>
          </c:tx>
          <c:spPr>
            <a:solidFill>
              <a:schemeClr val="tx1">
                <a:lumMod val="75000"/>
                <a:lumOff val="25000"/>
              </a:schemeClr>
            </a:solidFill>
            <a:ln>
              <a:noFill/>
            </a:ln>
            <a:effectLst/>
          </c:spPr>
          <c:invertIfNegative val="0"/>
          <c:cat>
            <c:strRef>
              <c:f>Sheet2!$A$62:$A$68</c:f>
              <c:strCache>
                <c:ptCount val="6"/>
                <c:pt idx="0">
                  <c:v>0</c:v>
                </c:pt>
                <c:pt idx="1">
                  <c:v>1</c:v>
                </c:pt>
                <c:pt idx="2">
                  <c:v>2</c:v>
                </c:pt>
                <c:pt idx="3">
                  <c:v>3</c:v>
                </c:pt>
                <c:pt idx="4">
                  <c:v>4</c:v>
                </c:pt>
                <c:pt idx="5">
                  <c:v>5</c:v>
                </c:pt>
              </c:strCache>
            </c:strRef>
          </c:cat>
          <c:val>
            <c:numRef>
              <c:f>Sheet2!$B$62:$B$68</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2B89-4462-9C4E-DF6FE53720DD}"/>
            </c:ext>
          </c:extLst>
        </c:ser>
        <c:dLbls>
          <c:showLegendKey val="0"/>
          <c:showVal val="0"/>
          <c:showCatName val="0"/>
          <c:showSerName val="0"/>
          <c:showPercent val="0"/>
          <c:showBubbleSize val="0"/>
        </c:dLbls>
        <c:gapWidth val="69"/>
        <c:overlap val="-27"/>
        <c:axId val="1635118848"/>
        <c:axId val="1635105888"/>
      </c:barChart>
      <c:catAx>
        <c:axId val="163511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105888"/>
        <c:crosses val="autoZero"/>
        <c:auto val="1"/>
        <c:lblAlgn val="ctr"/>
        <c:lblOffset val="100"/>
        <c:tickLblSkip val="1"/>
        <c:noMultiLvlLbl val="0"/>
      </c:catAx>
      <c:valAx>
        <c:axId val="163510588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1188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601980</xdr:colOff>
      <xdr:row>5</xdr:row>
      <xdr:rowOff>129540</xdr:rowOff>
    </xdr:to>
    <xdr:sp macro="" textlink="Sheet2!A4">
      <xdr:nvSpPr>
        <xdr:cNvPr id="2" name="Rectangle 1">
          <a:extLst>
            <a:ext uri="{FF2B5EF4-FFF2-40B4-BE49-F238E27FC236}">
              <a16:creationId xmlns:a16="http://schemas.microsoft.com/office/drawing/2014/main" id="{37D23EE7-4CCF-7AC7-C138-76220318FF25}"/>
            </a:ext>
          </a:extLst>
        </xdr:cNvPr>
        <xdr:cNvSpPr/>
      </xdr:nvSpPr>
      <xdr:spPr>
        <a:xfrm>
          <a:off x="620233" y="186070"/>
          <a:ext cx="1275375" cy="873819"/>
        </a:xfrm>
        <a:prstGeom prst="rect">
          <a:avLst/>
        </a:prstGeom>
        <a:solidFill>
          <a:schemeClr val="tx1">
            <a:lumMod val="75000"/>
            <a:lumOff val="25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fld id="{746661F1-4721-4936-9A7B-4270D189CA6B}" type="TxLink">
            <a:rPr lang="en-US" sz="1800" b="1" i="0" u="none" strike="noStrike">
              <a:solidFill>
                <a:schemeClr val="bg1">
                  <a:lumMod val="85000"/>
                </a:schemeClr>
              </a:solidFill>
              <a:latin typeface="+mj-lt"/>
            </a:rPr>
            <a:pPr algn="ctr"/>
            <a:t>1000</a:t>
          </a:fld>
          <a:endParaRPr lang="en-IN" sz="1800" b="1">
            <a:solidFill>
              <a:schemeClr val="bg1">
                <a:lumMod val="85000"/>
              </a:schemeClr>
            </a:solidFill>
            <a:latin typeface="+mj-lt"/>
          </a:endParaRPr>
        </a:p>
      </xdr:txBody>
    </xdr:sp>
    <xdr:clientData/>
  </xdr:twoCellAnchor>
  <xdr:oneCellAnchor>
    <xdr:from>
      <xdr:col>2</xdr:col>
      <xdr:colOff>371479</xdr:colOff>
      <xdr:row>1</xdr:row>
      <xdr:rowOff>45720</xdr:rowOff>
    </xdr:from>
    <xdr:ext cx="518347" cy="264560"/>
    <xdr:sp macro="" textlink="">
      <xdr:nvSpPr>
        <xdr:cNvPr id="4" name="TextBox 3">
          <a:extLst>
            <a:ext uri="{FF2B5EF4-FFF2-40B4-BE49-F238E27FC236}">
              <a16:creationId xmlns:a16="http://schemas.microsoft.com/office/drawing/2014/main" id="{D1A4D2F4-278C-D437-6215-9C8064A9945D}"/>
            </a:ext>
          </a:extLst>
        </xdr:cNvPr>
        <xdr:cNvSpPr txBox="1"/>
      </xdr:nvSpPr>
      <xdr:spPr>
        <a:xfrm>
          <a:off x="991712" y="231790"/>
          <a:ext cx="5183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1100" b="1">
              <a:solidFill>
                <a:schemeClr val="bg1">
                  <a:lumMod val="85000"/>
                </a:schemeClr>
              </a:solidFill>
            </a:rPr>
            <a:t>Calls</a:t>
          </a:r>
        </a:p>
      </xdr:txBody>
    </xdr:sp>
    <xdr:clientData/>
  </xdr:oneCellAnchor>
  <xdr:twoCellAnchor>
    <xdr:from>
      <xdr:col>2</xdr:col>
      <xdr:colOff>160020</xdr:colOff>
      <xdr:row>4</xdr:row>
      <xdr:rowOff>53340</xdr:rowOff>
    </xdr:from>
    <xdr:to>
      <xdr:col>3</xdr:col>
      <xdr:colOff>472440</xdr:colOff>
      <xdr:row>5</xdr:row>
      <xdr:rowOff>38100</xdr:rowOff>
    </xdr:to>
    <xdr:sp macro="" textlink="Sheet2!A8">
      <xdr:nvSpPr>
        <xdr:cNvPr id="7" name="TextBox 6">
          <a:extLst>
            <a:ext uri="{FF2B5EF4-FFF2-40B4-BE49-F238E27FC236}">
              <a16:creationId xmlns:a16="http://schemas.microsoft.com/office/drawing/2014/main" id="{9D02D13E-D29A-78CC-6C5A-CA49E31A87C2}"/>
            </a:ext>
          </a:extLst>
        </xdr:cNvPr>
        <xdr:cNvSpPr txBox="1"/>
      </xdr:nvSpPr>
      <xdr:spPr>
        <a:xfrm>
          <a:off x="780253" y="797619"/>
          <a:ext cx="985815" cy="170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FEA672-9BB9-462C-BFF3-FB1B4121404D}" type="TxLink">
            <a:rPr lang="en-US" sz="1100" b="1" i="0" u="none" strike="noStrike">
              <a:solidFill>
                <a:schemeClr val="bg1">
                  <a:lumMod val="75000"/>
                </a:schemeClr>
              </a:solidFill>
              <a:latin typeface="Aptos"/>
            </a:rPr>
            <a:pPr algn="ctr"/>
            <a:t>1000</a:t>
          </a:fld>
          <a:endParaRPr lang="en-IN" sz="1100" b="1">
            <a:solidFill>
              <a:schemeClr val="bg1">
                <a:lumMod val="75000"/>
              </a:schemeClr>
            </a:solidFill>
          </a:endParaRPr>
        </a:p>
      </xdr:txBody>
    </xdr:sp>
    <xdr:clientData/>
  </xdr:twoCellAnchor>
  <xdr:twoCellAnchor editAs="oneCell">
    <xdr:from>
      <xdr:col>2</xdr:col>
      <xdr:colOff>237787</xdr:colOff>
      <xdr:row>1</xdr:row>
      <xdr:rowOff>85926</xdr:rowOff>
    </xdr:from>
    <xdr:to>
      <xdr:col>2</xdr:col>
      <xdr:colOff>396857</xdr:colOff>
      <xdr:row>2</xdr:row>
      <xdr:rowOff>58257</xdr:rowOff>
    </xdr:to>
    <xdr:pic>
      <xdr:nvPicPr>
        <xdr:cNvPr id="8" name="Graphic 7" descr="Receiver with solid fill">
          <a:extLst>
            <a:ext uri="{FF2B5EF4-FFF2-40B4-BE49-F238E27FC236}">
              <a16:creationId xmlns:a16="http://schemas.microsoft.com/office/drawing/2014/main" id="{931407B0-13F4-460B-B261-0EE4D37661D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2640659">
          <a:off x="858020" y="271996"/>
          <a:ext cx="159070" cy="158401"/>
        </a:xfrm>
        <a:prstGeom prst="rect">
          <a:avLst/>
        </a:prstGeom>
      </xdr:spPr>
    </xdr:pic>
    <xdr:clientData/>
  </xdr:twoCellAnchor>
  <xdr:twoCellAnchor>
    <xdr:from>
      <xdr:col>2</xdr:col>
      <xdr:colOff>0</xdr:colOff>
      <xdr:row>6</xdr:row>
      <xdr:rowOff>160020</xdr:rowOff>
    </xdr:from>
    <xdr:to>
      <xdr:col>3</xdr:col>
      <xdr:colOff>601980</xdr:colOff>
      <xdr:row>11</xdr:row>
      <xdr:rowOff>106680</xdr:rowOff>
    </xdr:to>
    <xdr:sp macro="" textlink="Sheet2!B4">
      <xdr:nvSpPr>
        <xdr:cNvPr id="9" name="Rectangle 8">
          <a:extLst>
            <a:ext uri="{FF2B5EF4-FFF2-40B4-BE49-F238E27FC236}">
              <a16:creationId xmlns:a16="http://schemas.microsoft.com/office/drawing/2014/main" id="{CD761466-115E-4496-B29F-E1E430D9E2AC}"/>
            </a:ext>
          </a:extLst>
        </xdr:cNvPr>
        <xdr:cNvSpPr/>
      </xdr:nvSpPr>
      <xdr:spPr>
        <a:xfrm>
          <a:off x="620233" y="1276439"/>
          <a:ext cx="1275375" cy="877008"/>
        </a:xfrm>
        <a:prstGeom prst="rect">
          <a:avLst/>
        </a:prstGeom>
        <a:solidFill>
          <a:schemeClr val="tx1">
            <a:lumMod val="75000"/>
            <a:lumOff val="25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fld id="{221D8E73-D392-4AA3-95BD-80A6D083340C}" type="TxLink">
            <a:rPr lang="en-US" sz="1800" b="1" i="0" u="none" strike="noStrike">
              <a:solidFill>
                <a:schemeClr val="bg1">
                  <a:lumMod val="95000"/>
                </a:schemeClr>
              </a:solidFill>
              <a:latin typeface="Aptos"/>
            </a:rPr>
            <a:pPr algn="ctr"/>
            <a:t> ₹ 96,623 </a:t>
          </a:fld>
          <a:endParaRPr lang="en-IN" sz="1800" b="1">
            <a:solidFill>
              <a:schemeClr val="bg1">
                <a:lumMod val="95000"/>
              </a:schemeClr>
            </a:solidFill>
            <a:latin typeface="+mj-lt"/>
          </a:endParaRPr>
        </a:p>
      </xdr:txBody>
    </xdr:sp>
    <xdr:clientData/>
  </xdr:twoCellAnchor>
  <xdr:oneCellAnchor>
    <xdr:from>
      <xdr:col>2</xdr:col>
      <xdr:colOff>221824</xdr:colOff>
      <xdr:row>7</xdr:row>
      <xdr:rowOff>22860</xdr:rowOff>
    </xdr:from>
    <xdr:ext cx="817660" cy="264560"/>
    <xdr:sp macro="" textlink="">
      <xdr:nvSpPr>
        <xdr:cNvPr id="10" name="TextBox 9">
          <a:extLst>
            <a:ext uri="{FF2B5EF4-FFF2-40B4-BE49-F238E27FC236}">
              <a16:creationId xmlns:a16="http://schemas.microsoft.com/office/drawing/2014/main" id="{575B0DDA-B25A-4AA4-9352-24317368285D}"/>
            </a:ext>
          </a:extLst>
        </xdr:cNvPr>
        <xdr:cNvSpPr txBox="1"/>
      </xdr:nvSpPr>
      <xdr:spPr>
        <a:xfrm>
          <a:off x="842057" y="1325348"/>
          <a:ext cx="8176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1100" b="1">
              <a:solidFill>
                <a:schemeClr val="bg1">
                  <a:lumMod val="85000"/>
                </a:schemeClr>
              </a:solidFill>
            </a:rPr>
            <a:t>Ammount</a:t>
          </a:r>
        </a:p>
      </xdr:txBody>
    </xdr:sp>
    <xdr:clientData/>
  </xdr:oneCellAnchor>
  <xdr:twoCellAnchor>
    <xdr:from>
      <xdr:col>2</xdr:col>
      <xdr:colOff>160020</xdr:colOff>
      <xdr:row>10</xdr:row>
      <xdr:rowOff>30480</xdr:rowOff>
    </xdr:from>
    <xdr:to>
      <xdr:col>3</xdr:col>
      <xdr:colOff>472440</xdr:colOff>
      <xdr:row>11</xdr:row>
      <xdr:rowOff>15240</xdr:rowOff>
    </xdr:to>
    <xdr:sp macro="" textlink="Sheet2!B8">
      <xdr:nvSpPr>
        <xdr:cNvPr id="11" name="TextBox 10">
          <a:extLst>
            <a:ext uri="{FF2B5EF4-FFF2-40B4-BE49-F238E27FC236}">
              <a16:creationId xmlns:a16="http://schemas.microsoft.com/office/drawing/2014/main" id="{77EEFAB1-6ED1-49C8-8408-336CA2C68776}"/>
            </a:ext>
          </a:extLst>
        </xdr:cNvPr>
        <xdr:cNvSpPr txBox="1"/>
      </xdr:nvSpPr>
      <xdr:spPr>
        <a:xfrm>
          <a:off x="780253" y="1891178"/>
          <a:ext cx="985815" cy="170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C23E727-E5C6-4593-9ABD-25DC0FC30950}" type="TxLink">
            <a:rPr lang="en-US" sz="1100" b="0" i="0" u="none" strike="noStrike">
              <a:solidFill>
                <a:schemeClr val="bg1">
                  <a:lumMod val="75000"/>
                </a:schemeClr>
              </a:solidFill>
              <a:latin typeface="Aptos"/>
            </a:rPr>
            <a:pPr algn="ctr"/>
            <a:t> ₹ 96,623 </a:t>
          </a:fld>
          <a:endParaRPr lang="en-IN" sz="1100" b="1">
            <a:solidFill>
              <a:schemeClr val="bg1">
                <a:lumMod val="75000"/>
              </a:schemeClr>
            </a:solidFill>
          </a:endParaRPr>
        </a:p>
      </xdr:txBody>
    </xdr:sp>
    <xdr:clientData/>
  </xdr:twoCellAnchor>
  <xdr:twoCellAnchor editAs="oneCell">
    <xdr:from>
      <xdr:col>2</xdr:col>
      <xdr:colOff>88259</xdr:colOff>
      <xdr:row>7</xdr:row>
      <xdr:rowOff>66235</xdr:rowOff>
    </xdr:from>
    <xdr:to>
      <xdr:col>2</xdr:col>
      <xdr:colOff>275109</xdr:colOff>
      <xdr:row>8</xdr:row>
      <xdr:rowOff>44954</xdr:rowOff>
    </xdr:to>
    <xdr:pic>
      <xdr:nvPicPr>
        <xdr:cNvPr id="15" name="Graphic 14">
          <a:extLst>
            <a:ext uri="{FF2B5EF4-FFF2-40B4-BE49-F238E27FC236}">
              <a16:creationId xmlns:a16="http://schemas.microsoft.com/office/drawing/2014/main" id="{4B736422-93E4-4A43-9A3D-F159562D85D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708492" y="1368723"/>
          <a:ext cx="186850" cy="164789"/>
        </a:xfrm>
        <a:prstGeom prst="rect">
          <a:avLst/>
        </a:prstGeom>
      </xdr:spPr>
    </xdr:pic>
    <xdr:clientData/>
  </xdr:twoCellAnchor>
  <xdr:twoCellAnchor>
    <xdr:from>
      <xdr:col>2</xdr:col>
      <xdr:colOff>11366</xdr:colOff>
      <xdr:row>12</xdr:row>
      <xdr:rowOff>94927</xdr:rowOff>
    </xdr:from>
    <xdr:to>
      <xdr:col>3</xdr:col>
      <xdr:colOff>613346</xdr:colOff>
      <xdr:row>17</xdr:row>
      <xdr:rowOff>41587</xdr:rowOff>
    </xdr:to>
    <xdr:sp macro="" textlink="Sheet2!C4">
      <xdr:nvSpPr>
        <xdr:cNvPr id="16" name="Rectangle 15">
          <a:extLst>
            <a:ext uri="{FF2B5EF4-FFF2-40B4-BE49-F238E27FC236}">
              <a16:creationId xmlns:a16="http://schemas.microsoft.com/office/drawing/2014/main" id="{F80EB850-4E96-4175-8875-2A92F38803C3}"/>
            </a:ext>
          </a:extLst>
        </xdr:cNvPr>
        <xdr:cNvSpPr/>
      </xdr:nvSpPr>
      <xdr:spPr>
        <a:xfrm>
          <a:off x="631599" y="2327764"/>
          <a:ext cx="1275375" cy="877009"/>
        </a:xfrm>
        <a:prstGeom prst="rect">
          <a:avLst/>
        </a:prstGeom>
        <a:solidFill>
          <a:schemeClr val="tx1">
            <a:lumMod val="75000"/>
            <a:lumOff val="25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fld id="{B99AFF4D-E752-47C9-A7A6-0BC3E3F50DBE}" type="TxLink">
            <a:rPr lang="en-US" sz="1800" b="1" i="0" u="none" strike="noStrike">
              <a:solidFill>
                <a:schemeClr val="bg1"/>
              </a:solidFill>
              <a:latin typeface="Aptos"/>
            </a:rPr>
            <a:pPr algn="ctr"/>
            <a:t>89850</a:t>
          </a:fld>
          <a:endParaRPr lang="en-IN" sz="1800" b="1">
            <a:solidFill>
              <a:schemeClr val="bg1"/>
            </a:solidFill>
            <a:latin typeface="+mj-lt"/>
          </a:endParaRPr>
        </a:p>
      </xdr:txBody>
    </xdr:sp>
    <xdr:clientData/>
  </xdr:twoCellAnchor>
  <xdr:oneCellAnchor>
    <xdr:from>
      <xdr:col>2</xdr:col>
      <xdr:colOff>268618</xdr:colOff>
      <xdr:row>12</xdr:row>
      <xdr:rowOff>138581</xdr:rowOff>
    </xdr:from>
    <xdr:ext cx="746807" cy="264560"/>
    <xdr:sp macro="" textlink="">
      <xdr:nvSpPr>
        <xdr:cNvPr id="17" name="TextBox 16">
          <a:extLst>
            <a:ext uri="{FF2B5EF4-FFF2-40B4-BE49-F238E27FC236}">
              <a16:creationId xmlns:a16="http://schemas.microsoft.com/office/drawing/2014/main" id="{D09C2742-8982-4224-83FD-14099CB5CC86}"/>
            </a:ext>
          </a:extLst>
        </xdr:cNvPr>
        <xdr:cNvSpPr txBox="1"/>
      </xdr:nvSpPr>
      <xdr:spPr>
        <a:xfrm>
          <a:off x="888851" y="2371418"/>
          <a:ext cx="74680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1100" b="1">
              <a:solidFill>
                <a:schemeClr val="bg1">
                  <a:lumMod val="85000"/>
                </a:schemeClr>
              </a:solidFill>
            </a:rPr>
            <a:t>Duration</a:t>
          </a:r>
        </a:p>
      </xdr:txBody>
    </xdr:sp>
    <xdr:clientData/>
  </xdr:oneCellAnchor>
  <xdr:twoCellAnchor>
    <xdr:from>
      <xdr:col>2</xdr:col>
      <xdr:colOff>171386</xdr:colOff>
      <xdr:row>15</xdr:row>
      <xdr:rowOff>146202</xdr:rowOff>
    </xdr:from>
    <xdr:to>
      <xdr:col>3</xdr:col>
      <xdr:colOff>483806</xdr:colOff>
      <xdr:row>16</xdr:row>
      <xdr:rowOff>130961</xdr:rowOff>
    </xdr:to>
    <xdr:sp macro="" textlink="Sheet2!C8">
      <xdr:nvSpPr>
        <xdr:cNvPr id="18" name="TextBox 17">
          <a:extLst>
            <a:ext uri="{FF2B5EF4-FFF2-40B4-BE49-F238E27FC236}">
              <a16:creationId xmlns:a16="http://schemas.microsoft.com/office/drawing/2014/main" id="{AFCA1C45-1FFF-47A8-991E-70718E09216E}"/>
            </a:ext>
          </a:extLst>
        </xdr:cNvPr>
        <xdr:cNvSpPr txBox="1"/>
      </xdr:nvSpPr>
      <xdr:spPr>
        <a:xfrm>
          <a:off x="791619" y="2937249"/>
          <a:ext cx="985815" cy="170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D369484-60EB-4E50-ABB2-8FA6D522E5F1}" type="TxLink">
            <a:rPr lang="en-US" sz="1100" b="0" i="0" u="none" strike="noStrike">
              <a:solidFill>
                <a:schemeClr val="bg1">
                  <a:lumMod val="75000"/>
                </a:schemeClr>
              </a:solidFill>
              <a:latin typeface="Aptos"/>
            </a:rPr>
            <a:pPr algn="ctr"/>
            <a:t>89850</a:t>
          </a:fld>
          <a:endParaRPr lang="en-IN" sz="1100" b="1">
            <a:solidFill>
              <a:schemeClr val="bg1">
                <a:lumMod val="75000"/>
              </a:schemeClr>
            </a:solidFill>
          </a:endParaRPr>
        </a:p>
      </xdr:txBody>
    </xdr:sp>
    <xdr:clientData/>
  </xdr:twoCellAnchor>
  <xdr:twoCellAnchor editAs="oneCell">
    <xdr:from>
      <xdr:col>2</xdr:col>
      <xdr:colOff>99289</xdr:colOff>
      <xdr:row>13</xdr:row>
      <xdr:rowOff>1143</xdr:rowOff>
    </xdr:from>
    <xdr:to>
      <xdr:col>2</xdr:col>
      <xdr:colOff>282755</xdr:colOff>
      <xdr:row>14</xdr:row>
      <xdr:rowOff>4759</xdr:rowOff>
    </xdr:to>
    <xdr:pic>
      <xdr:nvPicPr>
        <xdr:cNvPr id="19" name="Graphic 18" descr="Hourglass Finished with solid fill">
          <a:extLst>
            <a:ext uri="{FF2B5EF4-FFF2-40B4-BE49-F238E27FC236}">
              <a16:creationId xmlns:a16="http://schemas.microsoft.com/office/drawing/2014/main" id="{107B327F-44EE-439F-BDEC-7EADB792C93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19522" y="2420050"/>
          <a:ext cx="183466" cy="184430"/>
        </a:xfrm>
        <a:prstGeom prst="rect">
          <a:avLst/>
        </a:prstGeom>
      </xdr:spPr>
    </xdr:pic>
    <xdr:clientData/>
  </xdr:twoCellAnchor>
  <xdr:twoCellAnchor>
    <xdr:from>
      <xdr:col>2</xdr:col>
      <xdr:colOff>15241</xdr:colOff>
      <xdr:row>18</xdr:row>
      <xdr:rowOff>27768</xdr:rowOff>
    </xdr:from>
    <xdr:to>
      <xdr:col>3</xdr:col>
      <xdr:colOff>617221</xdr:colOff>
      <xdr:row>22</xdr:row>
      <xdr:rowOff>155242</xdr:rowOff>
    </xdr:to>
    <xdr:sp macro="" textlink="Sheet2!D4">
      <xdr:nvSpPr>
        <xdr:cNvPr id="20" name="Rectangle 19">
          <a:extLst>
            <a:ext uri="{FF2B5EF4-FFF2-40B4-BE49-F238E27FC236}">
              <a16:creationId xmlns:a16="http://schemas.microsoft.com/office/drawing/2014/main" id="{60CEA1FE-0ECE-4BF2-9EB8-3D22C0EBCA4A}"/>
            </a:ext>
          </a:extLst>
        </xdr:cNvPr>
        <xdr:cNvSpPr/>
      </xdr:nvSpPr>
      <xdr:spPr>
        <a:xfrm>
          <a:off x="635474" y="3377024"/>
          <a:ext cx="1275375" cy="871753"/>
        </a:xfrm>
        <a:prstGeom prst="rect">
          <a:avLst/>
        </a:prstGeom>
        <a:solidFill>
          <a:schemeClr val="tx1">
            <a:lumMod val="75000"/>
            <a:lumOff val="25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fld id="{28CDA53B-89D8-4E58-BB57-51D8341A2DAD}" type="TxLink">
            <a:rPr lang="en-US" sz="1800" b="1" i="0" u="none" strike="noStrike">
              <a:solidFill>
                <a:schemeClr val="bg1"/>
              </a:solidFill>
              <a:latin typeface="Aptos"/>
            </a:rPr>
            <a:pPr algn="ctr"/>
            <a:t>3.89</a:t>
          </a:fld>
          <a:endParaRPr lang="en-IN" sz="1800" b="1">
            <a:solidFill>
              <a:schemeClr val="bg1"/>
            </a:solidFill>
            <a:latin typeface="+mj-lt"/>
          </a:endParaRPr>
        </a:p>
      </xdr:txBody>
    </xdr:sp>
    <xdr:clientData/>
  </xdr:twoCellAnchor>
  <xdr:oneCellAnchor>
    <xdr:from>
      <xdr:col>2</xdr:col>
      <xdr:colOff>217607</xdr:colOff>
      <xdr:row>18</xdr:row>
      <xdr:rowOff>71422</xdr:rowOff>
    </xdr:from>
    <xdr:ext cx="856580" cy="264560"/>
    <xdr:sp macro="" textlink="">
      <xdr:nvSpPr>
        <xdr:cNvPr id="21" name="TextBox 20">
          <a:extLst>
            <a:ext uri="{FF2B5EF4-FFF2-40B4-BE49-F238E27FC236}">
              <a16:creationId xmlns:a16="http://schemas.microsoft.com/office/drawing/2014/main" id="{8C672AF6-C932-4F76-97FC-203385759B4F}"/>
            </a:ext>
          </a:extLst>
        </xdr:cNvPr>
        <xdr:cNvSpPr txBox="1"/>
      </xdr:nvSpPr>
      <xdr:spPr>
        <a:xfrm>
          <a:off x="837840" y="3420678"/>
          <a:ext cx="8565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1100" b="1">
              <a:solidFill>
                <a:schemeClr val="bg1">
                  <a:lumMod val="85000"/>
                </a:schemeClr>
              </a:solidFill>
            </a:rPr>
            <a:t>Avg.</a:t>
          </a:r>
          <a:r>
            <a:rPr lang="en-IN" sz="1100" b="1" baseline="0">
              <a:solidFill>
                <a:schemeClr val="bg1">
                  <a:lumMod val="85000"/>
                </a:schemeClr>
              </a:solidFill>
            </a:rPr>
            <a:t> rating</a:t>
          </a:r>
        </a:p>
      </xdr:txBody>
    </xdr:sp>
    <xdr:clientData/>
  </xdr:oneCellAnchor>
  <xdr:twoCellAnchor>
    <xdr:from>
      <xdr:col>2</xdr:col>
      <xdr:colOff>175261</xdr:colOff>
      <xdr:row>21</xdr:row>
      <xdr:rowOff>79042</xdr:rowOff>
    </xdr:from>
    <xdr:to>
      <xdr:col>3</xdr:col>
      <xdr:colOff>487681</xdr:colOff>
      <xdr:row>22</xdr:row>
      <xdr:rowOff>63802</xdr:rowOff>
    </xdr:to>
    <xdr:sp macro="" textlink="Sheet2!D8">
      <xdr:nvSpPr>
        <xdr:cNvPr id="22" name="TextBox 21">
          <a:extLst>
            <a:ext uri="{FF2B5EF4-FFF2-40B4-BE49-F238E27FC236}">
              <a16:creationId xmlns:a16="http://schemas.microsoft.com/office/drawing/2014/main" id="{757287C6-4594-4454-A888-FCE0485123DB}"/>
            </a:ext>
          </a:extLst>
        </xdr:cNvPr>
        <xdr:cNvSpPr txBox="1"/>
      </xdr:nvSpPr>
      <xdr:spPr>
        <a:xfrm>
          <a:off x="795494" y="3986507"/>
          <a:ext cx="985815" cy="170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DC8694-0612-4DA1-B274-C079D1C84A3D}" type="TxLink">
            <a:rPr lang="en-US" sz="1100" b="0" i="0" u="none" strike="noStrike">
              <a:solidFill>
                <a:schemeClr val="bg1">
                  <a:lumMod val="75000"/>
                </a:schemeClr>
              </a:solidFill>
              <a:latin typeface="Aptos"/>
            </a:rPr>
            <a:pPr algn="ctr"/>
            <a:t>3.89</a:t>
          </a:fld>
          <a:endParaRPr lang="en-IN" sz="1100" b="1">
            <a:solidFill>
              <a:schemeClr val="bg1">
                <a:lumMod val="75000"/>
              </a:schemeClr>
            </a:solidFill>
          </a:endParaRPr>
        </a:p>
      </xdr:txBody>
    </xdr:sp>
    <xdr:clientData/>
  </xdr:twoCellAnchor>
  <xdr:twoCellAnchor editAs="oneCell">
    <xdr:from>
      <xdr:col>2</xdr:col>
      <xdr:colOff>103500</xdr:colOff>
      <xdr:row>18</xdr:row>
      <xdr:rowOff>114797</xdr:rowOff>
    </xdr:from>
    <xdr:to>
      <xdr:col>2</xdr:col>
      <xdr:colOff>286293</xdr:colOff>
      <xdr:row>19</xdr:row>
      <xdr:rowOff>101611</xdr:rowOff>
    </xdr:to>
    <xdr:pic>
      <xdr:nvPicPr>
        <xdr:cNvPr id="23" name="Graphic 22">
          <a:extLst>
            <a:ext uri="{FF2B5EF4-FFF2-40B4-BE49-F238E27FC236}">
              <a16:creationId xmlns:a16="http://schemas.microsoft.com/office/drawing/2014/main" id="{E2E83D2F-5B35-42C8-8642-B1182B58D69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723733" y="3464053"/>
          <a:ext cx="182793" cy="184430"/>
        </a:xfrm>
        <a:prstGeom prst="rect">
          <a:avLst/>
        </a:prstGeom>
      </xdr:spPr>
    </xdr:pic>
    <xdr:clientData/>
  </xdr:twoCellAnchor>
  <xdr:twoCellAnchor>
    <xdr:from>
      <xdr:col>2</xdr:col>
      <xdr:colOff>22860</xdr:colOff>
      <xdr:row>23</xdr:row>
      <xdr:rowOff>160020</xdr:rowOff>
    </xdr:from>
    <xdr:to>
      <xdr:col>4</xdr:col>
      <xdr:colOff>292100</xdr:colOff>
      <xdr:row>29</xdr:row>
      <xdr:rowOff>17780</xdr:rowOff>
    </xdr:to>
    <xdr:sp macro="" textlink="Sheet2!E4">
      <xdr:nvSpPr>
        <xdr:cNvPr id="24" name="Rectangle 23">
          <a:extLst>
            <a:ext uri="{FF2B5EF4-FFF2-40B4-BE49-F238E27FC236}">
              <a16:creationId xmlns:a16="http://schemas.microsoft.com/office/drawing/2014/main" id="{A33F552C-89A3-4DEC-BDE7-8A1333DDA933}"/>
            </a:ext>
          </a:extLst>
        </xdr:cNvPr>
        <xdr:cNvSpPr/>
      </xdr:nvSpPr>
      <xdr:spPr>
        <a:xfrm>
          <a:off x="643093" y="4439625"/>
          <a:ext cx="1616030" cy="974178"/>
        </a:xfrm>
        <a:prstGeom prst="rect">
          <a:avLst/>
        </a:prstGeom>
        <a:solidFill>
          <a:schemeClr val="tx1">
            <a:lumMod val="75000"/>
            <a:lumOff val="25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fld id="{D6BCEB2A-D1B0-4604-92F4-440D238168B7}" type="TxLink">
            <a:rPr lang="en-US" sz="1800" b="1" i="0" u="none" strike="noStrike">
              <a:solidFill>
                <a:schemeClr val="bg1"/>
              </a:solidFill>
              <a:latin typeface="Aptos"/>
            </a:rPr>
            <a:pPr algn="ctr"/>
            <a:t>307</a:t>
          </a:fld>
          <a:endParaRPr lang="en-IN" sz="1800" b="1">
            <a:solidFill>
              <a:schemeClr val="bg1"/>
            </a:solidFill>
            <a:latin typeface="+mj-lt"/>
          </a:endParaRPr>
        </a:p>
      </xdr:txBody>
    </xdr:sp>
    <xdr:clientData/>
  </xdr:twoCellAnchor>
  <xdr:oneCellAnchor>
    <xdr:from>
      <xdr:col>2</xdr:col>
      <xdr:colOff>202090</xdr:colOff>
      <xdr:row>24</xdr:row>
      <xdr:rowOff>29261</xdr:rowOff>
    </xdr:from>
    <xdr:ext cx="1343125" cy="264560"/>
    <xdr:sp macro="" textlink="">
      <xdr:nvSpPr>
        <xdr:cNvPr id="25" name="TextBox 24">
          <a:extLst>
            <a:ext uri="{FF2B5EF4-FFF2-40B4-BE49-F238E27FC236}">
              <a16:creationId xmlns:a16="http://schemas.microsoft.com/office/drawing/2014/main" id="{B664C29B-365D-484C-8DE4-7D4F2713F093}"/>
            </a:ext>
          </a:extLst>
        </xdr:cNvPr>
        <xdr:cNvSpPr txBox="1"/>
      </xdr:nvSpPr>
      <xdr:spPr>
        <a:xfrm>
          <a:off x="822323" y="4494935"/>
          <a:ext cx="13431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100" b="1">
              <a:solidFill>
                <a:schemeClr val="bg1">
                  <a:lumMod val="85000"/>
                </a:schemeClr>
              </a:solidFill>
            </a:rPr>
            <a:t>Happy</a:t>
          </a:r>
          <a:r>
            <a:rPr lang="en-IN" sz="1100" b="1" baseline="0">
              <a:solidFill>
                <a:schemeClr val="bg1">
                  <a:lumMod val="85000"/>
                </a:schemeClr>
              </a:solidFill>
            </a:rPr>
            <a:t> Customers</a:t>
          </a:r>
        </a:p>
      </xdr:txBody>
    </xdr:sp>
    <xdr:clientData/>
  </xdr:oneCellAnchor>
  <xdr:twoCellAnchor>
    <xdr:from>
      <xdr:col>2</xdr:col>
      <xdr:colOff>335280</xdr:colOff>
      <xdr:row>27</xdr:row>
      <xdr:rowOff>87682</xdr:rowOff>
    </xdr:from>
    <xdr:to>
      <xdr:col>3</xdr:col>
      <xdr:colOff>652228</xdr:colOff>
      <xdr:row>28</xdr:row>
      <xdr:rowOff>72441</xdr:rowOff>
    </xdr:to>
    <xdr:sp macro="" textlink="Sheet2!E8">
      <xdr:nvSpPr>
        <xdr:cNvPr id="26" name="TextBox 25">
          <a:extLst>
            <a:ext uri="{FF2B5EF4-FFF2-40B4-BE49-F238E27FC236}">
              <a16:creationId xmlns:a16="http://schemas.microsoft.com/office/drawing/2014/main" id="{201227DC-152D-488A-B093-28070002106C}"/>
            </a:ext>
          </a:extLst>
        </xdr:cNvPr>
        <xdr:cNvSpPr txBox="1"/>
      </xdr:nvSpPr>
      <xdr:spPr>
        <a:xfrm>
          <a:off x="955513" y="5111566"/>
          <a:ext cx="990343" cy="170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2B66EE6-8032-43BC-AB52-3BB8B6C99BAA}" type="TxLink">
            <a:rPr lang="en-US" sz="1100" b="0" i="0" u="none" strike="noStrike">
              <a:solidFill>
                <a:schemeClr val="bg1">
                  <a:lumMod val="75000"/>
                </a:schemeClr>
              </a:solidFill>
              <a:latin typeface="Aptos"/>
            </a:rPr>
            <a:pPr algn="ctr"/>
            <a:t>307</a:t>
          </a:fld>
          <a:endParaRPr lang="en-IN" sz="1100" b="1">
            <a:solidFill>
              <a:schemeClr val="bg1">
                <a:lumMod val="75000"/>
              </a:schemeClr>
            </a:solidFill>
          </a:endParaRPr>
        </a:p>
      </xdr:txBody>
    </xdr:sp>
    <xdr:clientData/>
  </xdr:twoCellAnchor>
  <xdr:twoCellAnchor editAs="oneCell">
    <xdr:from>
      <xdr:col>2</xdr:col>
      <xdr:colOff>119372</xdr:colOff>
      <xdr:row>24</xdr:row>
      <xdr:rowOff>66236</xdr:rowOff>
    </xdr:from>
    <xdr:to>
      <xdr:col>2</xdr:col>
      <xdr:colOff>287057</xdr:colOff>
      <xdr:row>25</xdr:row>
      <xdr:rowOff>37942</xdr:rowOff>
    </xdr:to>
    <xdr:pic>
      <xdr:nvPicPr>
        <xdr:cNvPr id="27" name="Graphic 26">
          <a:extLst>
            <a:ext uri="{FF2B5EF4-FFF2-40B4-BE49-F238E27FC236}">
              <a16:creationId xmlns:a16="http://schemas.microsoft.com/office/drawing/2014/main" id="{7B3F3633-37CD-4B50-9247-F23AE429146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739605" y="4531910"/>
          <a:ext cx="167685" cy="169322"/>
        </a:xfrm>
        <a:prstGeom prst="rect">
          <a:avLst/>
        </a:prstGeom>
      </xdr:spPr>
    </xdr:pic>
    <xdr:clientData/>
  </xdr:twoCellAnchor>
  <xdr:twoCellAnchor editAs="oneCell">
    <xdr:from>
      <xdr:col>12</xdr:col>
      <xdr:colOff>24182</xdr:colOff>
      <xdr:row>18</xdr:row>
      <xdr:rowOff>1</xdr:rowOff>
    </xdr:from>
    <xdr:to>
      <xdr:col>14</xdr:col>
      <xdr:colOff>854364</xdr:colOff>
      <xdr:row>37</xdr:row>
      <xdr:rowOff>0</xdr:rowOff>
    </xdr:to>
    <mc:AlternateContent xmlns:mc="http://schemas.openxmlformats.org/markup-compatibility/2006">
      <mc:Choice xmlns:a14="http://schemas.microsoft.com/office/drawing/2010/main" Requires="a14">
        <xdr:graphicFrame macro="">
          <xdr:nvGraphicFramePr>
            <xdr:cNvPr id="30" name="Representative">
              <a:extLst>
                <a:ext uri="{FF2B5EF4-FFF2-40B4-BE49-F238E27FC236}">
                  <a16:creationId xmlns:a16="http://schemas.microsoft.com/office/drawing/2014/main" id="{82438CCB-66FB-4B7C-94F6-9B3D93B966C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344000" y="3325092"/>
              <a:ext cx="2169455" cy="35675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1</xdr:row>
      <xdr:rowOff>8860</xdr:rowOff>
    </xdr:from>
    <xdr:to>
      <xdr:col>11</xdr:col>
      <xdr:colOff>455428</xdr:colOff>
      <xdr:row>16</xdr:row>
      <xdr:rowOff>1341</xdr:rowOff>
    </xdr:to>
    <xdr:graphicFrame macro="">
      <xdr:nvGraphicFramePr>
        <xdr:cNvPr id="31" name="Chart 30">
          <a:extLst>
            <a:ext uri="{FF2B5EF4-FFF2-40B4-BE49-F238E27FC236}">
              <a16:creationId xmlns:a16="http://schemas.microsoft.com/office/drawing/2014/main" id="{13333A05-6748-4FC1-9B5E-76E132649A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0</xdr:colOff>
      <xdr:row>1</xdr:row>
      <xdr:rowOff>0</xdr:rowOff>
    </xdr:from>
    <xdr:to>
      <xdr:col>15</xdr:col>
      <xdr:colOff>0</xdr:colOff>
      <xdr:row>16</xdr:row>
      <xdr:rowOff>0</xdr:rowOff>
    </xdr:to>
    <xdr:graphicFrame macro="">
      <xdr:nvGraphicFramePr>
        <xdr:cNvPr id="33" name="Chart 32">
          <a:extLst>
            <a:ext uri="{FF2B5EF4-FFF2-40B4-BE49-F238E27FC236}">
              <a16:creationId xmlns:a16="http://schemas.microsoft.com/office/drawing/2014/main" id="{12B1D72F-F2F3-47D3-8774-A94F072894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1</xdr:colOff>
      <xdr:row>17</xdr:row>
      <xdr:rowOff>186069</xdr:rowOff>
    </xdr:from>
    <xdr:to>
      <xdr:col>8</xdr:col>
      <xdr:colOff>1</xdr:colOff>
      <xdr:row>28</xdr:row>
      <xdr:rowOff>186069</xdr:rowOff>
    </xdr:to>
    <xdr:graphicFrame macro="">
      <xdr:nvGraphicFramePr>
        <xdr:cNvPr id="3" name="Chart 2">
          <a:extLst>
            <a:ext uri="{FF2B5EF4-FFF2-40B4-BE49-F238E27FC236}">
              <a16:creationId xmlns:a16="http://schemas.microsoft.com/office/drawing/2014/main" id="{F995919A-64EA-45B7-A7D0-A0893D1618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0</xdr:colOff>
      <xdr:row>17</xdr:row>
      <xdr:rowOff>186069</xdr:rowOff>
    </xdr:from>
    <xdr:to>
      <xdr:col>11</xdr:col>
      <xdr:colOff>318976</xdr:colOff>
      <xdr:row>28</xdr:row>
      <xdr:rowOff>186069</xdr:rowOff>
    </xdr:to>
    <xdr:graphicFrame macro="">
      <xdr:nvGraphicFramePr>
        <xdr:cNvPr id="5" name="Chart 4">
          <a:extLst>
            <a:ext uri="{FF2B5EF4-FFF2-40B4-BE49-F238E27FC236}">
              <a16:creationId xmlns:a16="http://schemas.microsoft.com/office/drawing/2014/main" id="{04B75018-1A1F-4BF4-9CAC-757416DDAC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0</xdr:colOff>
      <xdr:row>1</xdr:row>
      <xdr:rowOff>0</xdr:rowOff>
    </xdr:from>
    <xdr:to>
      <xdr:col>20</xdr:col>
      <xdr:colOff>0</xdr:colOff>
      <xdr:row>16</xdr:row>
      <xdr:rowOff>0</xdr:rowOff>
    </xdr:to>
    <xdr:graphicFrame macro="">
      <xdr:nvGraphicFramePr>
        <xdr:cNvPr id="13" name="Chart 12">
          <a:extLst>
            <a:ext uri="{FF2B5EF4-FFF2-40B4-BE49-F238E27FC236}">
              <a16:creationId xmlns:a16="http://schemas.microsoft.com/office/drawing/2014/main" id="{06023FC5-CF5D-4D93-B14B-8043BC00C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300182</xdr:colOff>
      <xdr:row>1</xdr:row>
      <xdr:rowOff>0</xdr:rowOff>
    </xdr:from>
    <xdr:to>
      <xdr:col>23</xdr:col>
      <xdr:colOff>0</xdr:colOff>
      <xdr:row>15</xdr:row>
      <xdr:rowOff>177479</xdr:rowOff>
    </xdr:to>
    <xdr:graphicFrame macro="">
      <xdr:nvGraphicFramePr>
        <xdr:cNvPr id="14" name="Chart 13">
          <a:extLst>
            <a:ext uri="{FF2B5EF4-FFF2-40B4-BE49-F238E27FC236}">
              <a16:creationId xmlns:a16="http://schemas.microsoft.com/office/drawing/2014/main" id="{C9516AC0-BF46-400E-8C9E-9AEC48EA94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hutosh Patil" refreshedDate="45924.811361111111" backgroundQuery="1" createdVersion="8" refreshedVersion="8" minRefreshableVersion="3" recordCount="0" supportSubquery="1" supportAdvancedDrill="1" xr:uid="{DD950D96-5B4F-4C23-A1B8-1BABA0D198D0}">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ount Calls]" caption="Count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extLst>
        <ext xmlns:x15="http://schemas.microsoft.com/office/spreadsheetml/2010/11/main" uri="{B97F6D7D-B522-45F9-BDA1-12C45D357490}">
          <x15:cacheHierarchy aggregatedColumn="6"/>
        </ext>
      </extLst>
    </cacheHierarchy>
    <cacheHierarchy uniqueName="[Measures].[Count Calls]" caption="Count Calls" measure="1" displayFolder="" measureGroup="calls" count="0" oneField="1">
      <fieldsUsage count="1">
        <fieldUsage x="2"/>
      </fieldsUsage>
    </cacheHierarchy>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hutosh Patil" refreshedDate="45924.811362499997" backgroundQuery="1" createdVersion="8" refreshedVersion="8" minRefreshableVersion="3" recordCount="0" supportSubquery="1" supportAdvancedDrill="1" xr:uid="{7A111E94-506D-4BB2-AB0D-E53D6052B332}">
  <cacheSource type="external" connectionId="1"/>
  <cacheFields count="3">
    <cacheField name="[calls].[Representative].[Representative]" caption="Representative" numFmtId="0" hierarchy="3" level="1">
      <sharedItems count="5">
        <s v="R01"/>
        <s v="R02"/>
        <s v="R03"/>
        <s v="R04"/>
        <s v="R05"/>
      </sharedItems>
    </cacheField>
    <cacheField name="[Measures].[Count Calls]" caption="Count Calls" numFmtId="0" hierarchy="21" level="32767"/>
    <cacheField name="[Measures].[Sum of Purchase Amount]" caption="Sum of Purchase Am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oneField="1">
      <fieldsUsage count="1">
        <fieldUsage x="2"/>
      </fieldsUsage>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extLst>
        <ext xmlns:x15="http://schemas.microsoft.com/office/spreadsheetml/2010/11/main" uri="{B97F6D7D-B522-45F9-BDA1-12C45D357490}">
          <x15:cacheHierarchy aggregatedColumn="6"/>
        </ext>
      </extLst>
    </cacheHierarchy>
    <cacheHierarchy uniqueName="[Measures].[Count Calls]" caption="Count Calls" measure="1" displayFolder="" measureGroup="calls" count="0" oneField="1">
      <fieldsUsage count="1">
        <fieldUsage x="1"/>
      </fieldsUsage>
    </cacheHierarchy>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hutosh Patil" refreshedDate="45924.811364004629" backgroundQuery="1" createdVersion="8" refreshedVersion="8" minRefreshableVersion="3" recordCount="0" supportSubquery="1" supportAdvancedDrill="1" xr:uid="{3A74DB06-C05F-477C-8174-4F938AC3CE6B}">
  <cacheSource type="external" connectionId="1"/>
  <cacheFields count="5">
    <cacheField name="[Measures].[Count Calls]" caption="Count Calls" numFmtId="0" hierarchy="21" level="32767"/>
    <cacheField name="[Measures].[Sum of Purchase Amount]" caption="Sum of Purchase Amount" numFmtId="0" hierarchy="17" level="32767"/>
    <cacheField name="[Measures].[Sum of Duration]" caption="Sum of Duration" numFmtId="0" hierarchy="18" level="32767"/>
    <cacheField name="[Measures].[Average of Satisfaction Rating]" caption="Average of Satisfaction Rating" numFmtId="0" hierarchy="20" level="32767"/>
    <cacheField name="[Measures].[5* Calls]" caption="5* 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oneField="1">
      <fieldsUsage count="1">
        <fieldUsage x="1"/>
      </fieldsUsage>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oneField="1">
      <fieldsUsage count="1">
        <fieldUsage x="2"/>
      </fieldsUsage>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oneField="1">
      <fieldsUsage count="1">
        <fieldUsage x="3"/>
      </fieldsUsage>
      <extLst>
        <ext xmlns:x15="http://schemas.microsoft.com/office/spreadsheetml/2010/11/main" uri="{B97F6D7D-B522-45F9-BDA1-12C45D357490}">
          <x15:cacheHierarchy aggregatedColumn="6"/>
        </ext>
      </extLst>
    </cacheHierarchy>
    <cacheHierarchy uniqueName="[Measures].[Count Calls]" caption="Count Calls" measure="1" displayFolder="" measureGroup="calls" count="0" oneField="1">
      <fieldsUsage count="1">
        <fieldUsage x="0"/>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hutosh Patil" refreshedDate="45924.828943518522" backgroundQuery="1" createdVersion="8" refreshedVersion="8" minRefreshableVersion="3" recordCount="0" supportSubquery="1" supportAdvancedDrill="1" xr:uid="{B7692590-774E-4F2D-A897-88721C84CEC6}">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Measures].[Sum of Purchase Amount]" caption="Sum of Purchase Amount" numFmtId="0" hierarchy="17" level="32767"/>
    <cacheField name="[calls].[Customer ID].[Customer ID]" caption="Customer ID" numFmtId="0" hierarchy="1" level="1">
      <sharedItems count="15">
        <s v="C0003"/>
        <s v="C0004"/>
        <s v="C0011"/>
        <s v="C0012"/>
        <s v="C0002"/>
        <s v="C0007"/>
        <s v="C0008"/>
        <s v="C0010"/>
        <s v="C0013"/>
        <s v="C0015"/>
        <s v="C0001"/>
        <s v="C0005"/>
        <s v="C0006"/>
        <s v="C0009"/>
        <s v="C0014"/>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3"/>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oneField="1">
      <fieldsUsage count="1">
        <fieldUsage x="2"/>
      </fieldsUsage>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extLst>
        <ext xmlns:x15="http://schemas.microsoft.com/office/spreadsheetml/2010/11/main" uri="{B97F6D7D-B522-45F9-BDA1-12C45D357490}">
          <x15:cacheHierarchy aggregatedColumn="6"/>
        </ext>
      </extLst>
    </cacheHierarchy>
    <cacheHierarchy uniqueName="[Measures].[Count Calls]" caption="Count Call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hutosh Patil" refreshedDate="45924.856525694442" backgroundQuery="1" createdVersion="8" refreshedVersion="8" minRefreshableVersion="3" recordCount="0" supportSubquery="1" supportAdvancedDrill="1" xr:uid="{0758246F-623C-446D-80DE-C0C9787DF72E}">
  <cacheSource type="external" connectionId="1"/>
  <cacheFields count="6">
    <cacheField name="[Measures].[Count Calls]" caption="Count Calls" numFmtId="0" hierarchy="21" level="32767"/>
    <cacheField name="[Measures].[Sum of Purchase Amount]" caption="Sum of Purchase Amount" numFmtId="0" hierarchy="17" level="32767"/>
    <cacheField name="[Measures].[Sum of Duration]" caption="Sum of Duration" numFmtId="0" hierarchy="18" level="32767"/>
    <cacheField name="[Measures].[Average of Satisfaction Rating]" caption="Average of Satisfaction Rating" numFmtId="0" hierarchy="20"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oneField="1">
      <fieldsUsage count="1">
        <fieldUsage x="1"/>
      </fieldsUsage>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oneField="1">
      <fieldsUsage count="1">
        <fieldUsage x="2"/>
      </fieldsUsage>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oneField="1">
      <fieldsUsage count="1">
        <fieldUsage x="3"/>
      </fieldsUsage>
      <extLst>
        <ext xmlns:x15="http://schemas.microsoft.com/office/spreadsheetml/2010/11/main" uri="{B97F6D7D-B522-45F9-BDA1-12C45D357490}">
          <x15:cacheHierarchy aggregatedColumn="6"/>
        </ext>
      </extLst>
    </cacheHierarchy>
    <cacheHierarchy uniqueName="[Measures].[Count Calls]" caption="Count Calls" measure="1" displayFolder="" measureGroup="calls" count="0" oneField="1">
      <fieldsUsage count="1">
        <fieldUsage x="0"/>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hutosh Patil" refreshedDate="45924.856526388889" backgroundQuery="1" createdVersion="8" refreshedVersion="8" minRefreshableVersion="3" recordCount="0" supportSubquery="1" supportAdvancedDrill="1" xr:uid="{D15593BE-207C-47C1-8923-2F3B48BEA8C1}">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ount Calls]" caption="Count Calls" numFmtId="0" hierarchy="21" level="32767"/>
    <cacheField name="[calls].[Representative].[Representative]" caption="Representative" numFmtId="0" hierarchy="3" level="1">
      <sharedItems containsSemiMixedTypes="0" containsNonDate="0" containsString="0"/>
    </cacheField>
    <cacheField name="Unsupported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extLst>
        <ext xmlns:x15="http://schemas.microsoft.com/office/spreadsheetml/2010/11/main" uri="{B97F6D7D-B522-45F9-BDA1-12C45D357490}">
          <x15:cacheHierarchy aggregatedColumn="6"/>
        </ext>
      </extLst>
    </cacheHierarchy>
    <cacheHierarchy uniqueName="[Measures].[Count Calls]" caption="Count Calls" measure="1" displayFolder="" measureGroup="calls" count="0" oneField="1">
      <fieldsUsage count="1">
        <fieldUsage x="2"/>
      </fieldsUsage>
    </cacheHierarchy>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hutosh Patil" refreshedDate="45924.856527083335" backgroundQuery="1" createdVersion="8" refreshedVersion="8" minRefreshableVersion="3" recordCount="0" supportSubquery="1" supportAdvancedDrill="1" xr:uid="{EE50AD72-5CBC-4988-81EF-34556576F6E3}">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ount Calls]" caption="Count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extLst>
        <ext xmlns:x15="http://schemas.microsoft.com/office/spreadsheetml/2010/11/main" uri="{B97F6D7D-B522-45F9-BDA1-12C45D357490}">
          <x15:cacheHierarchy aggregatedColumn="6"/>
        </ext>
      </extLst>
    </cacheHierarchy>
    <cacheHierarchy uniqueName="[Measures].[Count Calls]" caption="Count Calls" measure="1" displayFolder="" measureGroup="calls" count="0" oneField="1">
      <fieldsUsage count="1">
        <fieldUsage x="1"/>
      </fieldsUsage>
    </cacheHierarchy>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hutosh Patil" refreshedDate="45924.856527546297" backgroundQuery="1" createdVersion="8" refreshedVersion="8" minRefreshableVersion="3" recordCount="0" supportSubquery="1" supportAdvancedDrill="1" xr:uid="{9504951D-CF28-4072-833F-F83E2AF236D6}">
  <cacheSource type="external" connectionId="1"/>
  <cacheFields count="1">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extLst>
        <ext xmlns:x15="http://schemas.microsoft.com/office/spreadsheetml/2010/11/main" uri="{B97F6D7D-B522-45F9-BDA1-12C45D357490}">
          <x15:cacheHierarchy aggregatedColumn="6"/>
        </ext>
      </extLst>
    </cacheHierarchy>
    <cacheHierarchy uniqueName="[Measures].[Count Calls]" caption="Count Call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hutosh Patil" refreshedDate="45924.856528124998" backgroundQuery="1" createdVersion="8" refreshedVersion="8" minRefreshableVersion="3" recordCount="0" supportSubquery="1" supportAdvancedDrill="1" xr:uid="{7014634C-ECDA-4504-A9CA-533BAC30999E}">
  <cacheSource type="external" connectionId="1"/>
  <cacheFields count="3">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ount Calls]" caption="Count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extLst>
        <ext xmlns:x15="http://schemas.microsoft.com/office/spreadsheetml/2010/11/main" uri="{B97F6D7D-B522-45F9-BDA1-12C45D357490}">
          <x15:cacheHierarchy aggregatedColumn="6"/>
        </ext>
      </extLst>
    </cacheHierarchy>
    <cacheHierarchy uniqueName="[Measures].[Count Calls]" caption="Count Calls" measure="1" displayFolder="" measureGroup="calls" count="0" oneField="1">
      <fieldsUsage count="1">
        <fieldUsage x="1"/>
      </fieldsUsage>
    </cacheHierarchy>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hutosh Patil" refreshedDate="45924.811353240744" backgroundQuery="1" createdVersion="3" refreshedVersion="8" minRefreshableVersion="3" recordCount="0" supportSubquery="1" supportAdvancedDrill="1" xr:uid="{76C43F1A-B81C-4B1D-85C2-9AD9472A5D24}">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extLst>
        <ext xmlns:x15="http://schemas.microsoft.com/office/spreadsheetml/2010/11/main" uri="{B97F6D7D-B522-45F9-BDA1-12C45D357490}">
          <x15:cacheHierarchy aggregatedColumn="6"/>
        </ext>
      </extLst>
    </cacheHierarchy>
    <cacheHierarchy uniqueName="[Measures].[Count Calls]" caption="Count Call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7828939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8B0C11-3AAB-49F4-B428-44B03263CD3D}" name="Purchase Summary" cacheId="111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rowHeaderCaption="">
  <location ref="A70:G89"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dataField="1" subtotalTop="0" showAll="0" defaultSubtotal="0"/>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s>
  <rowFields count="2">
    <field x="1"/>
    <field x="3"/>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Sum of Purchase Amount" fld="2" baseField="0" baseItem="0" numFmtId="172"/>
  </dataFields>
  <formats count="1">
    <format dxfId="85">
      <pivotArea outline="0" collapsedLevelsAreSubtotals="1" fieldPosition="0"/>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2F773B-6A10-4CB8-AF2E-B8BAE0613552}" name="ratings" cacheId="17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61:B68"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fld="1"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904A09-7C0F-4300-A66B-AA4C355AB64E}" name="PivotTable4" cacheId="7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51:F5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11" format="4" series="1">
      <pivotArea type="data" outline="0" fieldPosition="0">
        <references count="2">
          <reference field="4294967294" count="1" selected="0">
            <x v="0"/>
          </reference>
          <reference field="1" count="1" selected="0">
            <x v="0"/>
          </reference>
        </references>
      </pivotArea>
    </chartFormat>
    <chartFormat chart="11"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27BFF0-A168-431B-ADA1-D66586480271}" name="selected rep" cacheId="172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1:A56"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C12B87-30F7-4879-90F9-34ADA747EEFD}" name="Reps info" cacheId="77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9:C45"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name="Sum of Purchase Amount" fld="2" baseField="0" baseItem="0" numFmtId="166"/>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9C914F-21DF-4E13-B91C-9870D9001E5B}" name="Weekly Trend" cacheId="172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A28:B36"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17"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Ammount"/>
    <pivotHierarchy dragToData="1" caption="Total Duration"/>
    <pivotHierarchy dragToData="1" caption="Avg. Rating"/>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84D9B1-250C-49C7-B4D3-B04436B918FF}" name="Montly Trend" cacheId="172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A11:C24"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ount Calls2" fld="4" subtotal="count" baseField="0" baseItem="0">
      <extLst>
        <ext xmlns:x14="http://schemas.microsoft.com/office/spreadsheetml/2009/9/main" uri="{E15A36E0-9728-4e99-A89B-3F7291B0FE68}">
          <x14:dataField sourceField="2" uniqueName="[__Xl2].[Measures].[Count Calls]"/>
        </ext>
      </extLst>
    </dataField>
  </dataFields>
  <chartFormats count="4">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Ammount"/>
    <pivotHierarchy dragToData="1" caption="Total Duration"/>
    <pivotHierarchy dragToData="1" caption="Avg. Rating"/>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92ABDF2-9DAB-4F95-BD07-F0D83742D94F}" name="Representative Calls Summary" cacheId="17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name="Total Ammount" fld="1" baseField="0" baseItem="1" numFmtId="165"/>
    <dataField name="Total Duration" fld="2" baseField="0" baseItem="2"/>
    <dataField name="Average of Satisfaction Rating" fld="3" subtotal="average" baseField="0" baseItem="3" numFmtId="2"/>
    <dataField fld="4" subtotal="count" baseField="0" baseItem="0"/>
  </dataFields>
  <formats count="2">
    <format dxfId="86">
      <pivotArea outline="0" collapsedLevelsAreSubtotals="1" fieldPosition="0">
        <references count="1">
          <reference field="4294967294" count="1" selected="0">
            <x v="1"/>
          </reference>
        </references>
      </pivotArea>
    </format>
    <format dxfId="87">
      <pivotArea outline="0" collapsedLevelsAreSubtotals="1" fieldPosition="0">
        <references count="1">
          <reference field="4294967294" count="1" selected="0">
            <x v="3"/>
          </reference>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Ammount"/>
    <pivotHierarchy dragToData="1" caption="Total Duration"/>
    <pivotHierarchy dragToData="1" caption="Avg. Rating"/>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53D7C8-E194-4370-8D06-CA43835A3252}" name="Calls Summary" cacheId="7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name="Total Ammount" fld="1" baseField="0" baseItem="1" numFmtId="165"/>
    <dataField name="Total Duration" fld="2" baseField="0" baseItem="2"/>
    <dataField name="Average of Satisfaction Rating" fld="3" subtotal="average" baseField="0" baseItem="3" numFmtId="2"/>
    <dataField fld="4" subtotal="count" baseField="0" baseItem="0"/>
  </dataFields>
  <formats count="2">
    <format dxfId="103">
      <pivotArea outline="0" collapsedLevelsAreSubtotals="1" fieldPosition="0">
        <references count="1">
          <reference field="4294967294" count="1" selected="0">
            <x v="1"/>
          </reference>
        </references>
      </pivotArea>
    </format>
    <format dxfId="102">
      <pivotArea outline="0" collapsedLevelsAreSubtotals="1" fieldPosition="0">
        <references count="1">
          <reference field="4294967294" count="1" selected="0">
            <x v="3"/>
          </reference>
        </references>
      </pivotArea>
    </format>
  </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Ammount"/>
    <pivotHierarchy dragToData="1" caption="Total Duration"/>
    <pivotHierarchy dragToData="1" caption="Avg. Rating"/>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D78B206-573F-4914-A8B4-C55B9F07B332}" sourceName="[calls].[Representative]">
  <pivotTables>
    <pivotTable tabId="6" name="Representative Calls Summary"/>
    <pivotTable tabId="6" name="Montly Trend"/>
    <pivotTable tabId="6" name="Weekly Trend"/>
    <pivotTable tabId="6" name="selected rep"/>
    <pivotTable tabId="6" name="ratings"/>
  </pivotTables>
  <data>
    <olap pivotCacheId="1478289397">
      <levels count="2">
        <level uniqueName="[calls].[Representative].[(All)]" sourceCaption="(All)" count="0"/>
        <level uniqueName="[calls].[Representative].[Representative]" sourceCaption="Representative" count="5" crossFilter="none">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38B4795D-9AC7-4597-B2F4-40BD11C815F8}" cache="Slicer_Representative" caption="Representative" level="1" style="SlicerStyleOther1 2" rowHeight="61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01"/>
    <tableColumn id="5" xr3:uid="{5A35565E-8707-4DED-AD15-A0669D67B382}" name="Date of Call" dataDxfId="100"/>
    <tableColumn id="6" xr3:uid="{F2E4F158-B41F-47BC-8DF8-DFCADFEE4E40}" name="Purchase Amount"/>
    <tableColumn id="7" xr3:uid="{04B291B5-47BD-4F78-8FD8-D1551CCA6BD9}" name="Satisfaction Rating"/>
    <tableColumn id="8" xr3:uid="{6E4123C0-0B17-43B8-A142-A1E540CE974C}" name="FY" dataDxfId="99">
      <calculatedColumnFormula>IF(MONTH(calls[[#This Row],[Date of Call]])&lt;=6, YEAR(calls[[#This Row],[Date of Call]]), YEAR(calls[[#This Row],[Date of Call]])+1)</calculatedColumnFormula>
    </tableColumn>
    <tableColumn id="9" xr3:uid="{199FA271-5E9B-46CE-9BC6-2801F92CD17E}" name="Day of week" dataDxfId="98">
      <calculatedColumnFormula>TEXT(calls[[#This Row],[Date of Call]],"DDDD")</calculatedColumnFormula>
    </tableColumn>
    <tableColumn id="10" xr3:uid="{328CDB09-95B8-4D5E-9ED9-EF0D363735A1}" name="Duration Bucket" dataDxfId="97">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6">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5" headerRowBorderDxfId="94" tableBorderDxfId="93" totalsRowBorderDxfId="92">
  <autoFilter ref="Q3:T18" xr:uid="{27158F51-A707-4171-8A04-81FB0AABCBA5}"/>
  <tableColumns count="4">
    <tableColumn id="1" xr3:uid="{02688061-6A8C-4E23-B7FF-D00CD8B58CAC}" name="Customer ID" dataDxfId="91"/>
    <tableColumn id="2" xr3:uid="{771678B6-DB44-426B-9874-B4E421A440D5}" name="Gedner" dataDxfId="90"/>
    <tableColumn id="3" xr3:uid="{B0D41C62-587E-494D-B49A-603F2C05F8D3}" name="Age" dataDxfId="89"/>
    <tableColumn id="4" xr3:uid="{663F92D6-FE31-4D81-9E01-8D066DDC8A88}" name="City" dataDxfId="88"/>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rial"/>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4DCAE-26DE-415B-B039-22EB1D75E0E7}">
  <dimension ref="A3:I89"/>
  <sheetViews>
    <sheetView topLeftCell="A38" zoomScaleNormal="100" workbookViewId="0">
      <selection activeCell="A72" sqref="A72"/>
    </sheetView>
  </sheetViews>
  <sheetFormatPr defaultRowHeight="14.4" x14ac:dyDescent="0.3"/>
  <cols>
    <col min="1" max="1" width="12.19921875" bestFit="1" customWidth="1"/>
    <col min="2" max="2" width="10.3984375" bestFit="1" customWidth="1"/>
    <col min="3" max="3" width="11.3984375" bestFit="1" customWidth="1"/>
    <col min="4" max="4" width="25.59765625" bestFit="1" customWidth="1"/>
    <col min="5" max="5" width="7.296875" bestFit="1" customWidth="1"/>
    <col min="6" max="6" width="7.59765625" bestFit="1" customWidth="1"/>
    <col min="7" max="7" width="10.3984375" bestFit="1" customWidth="1"/>
    <col min="9" max="9" width="13.3984375" customWidth="1"/>
  </cols>
  <sheetData>
    <row r="3" spans="1:5" x14ac:dyDescent="0.3">
      <c r="A3" t="s">
        <v>1042</v>
      </c>
      <c r="B3" t="s">
        <v>1043</v>
      </c>
      <c r="C3" t="s">
        <v>1044</v>
      </c>
      <c r="D3" t="s">
        <v>1045</v>
      </c>
      <c r="E3" t="s">
        <v>1046</v>
      </c>
    </row>
    <row r="4" spans="1:5" x14ac:dyDescent="0.3">
      <c r="A4" s="21">
        <v>1000</v>
      </c>
      <c r="B4" s="22">
        <v>96623</v>
      </c>
      <c r="C4" s="26">
        <v>89850</v>
      </c>
      <c r="D4" s="23">
        <v>3.8854000000000033</v>
      </c>
      <c r="E4" s="21">
        <v>307</v>
      </c>
    </row>
    <row r="7" spans="1:5" x14ac:dyDescent="0.3">
      <c r="A7" t="s">
        <v>1042</v>
      </c>
      <c r="B7" t="s">
        <v>1043</v>
      </c>
      <c r="C7" t="s">
        <v>1044</v>
      </c>
      <c r="D7" t="s">
        <v>1045</v>
      </c>
      <c r="E7" t="s">
        <v>1046</v>
      </c>
    </row>
    <row r="8" spans="1:5" x14ac:dyDescent="0.3">
      <c r="A8" s="21">
        <v>1000</v>
      </c>
      <c r="B8" s="22">
        <v>96623</v>
      </c>
      <c r="C8" s="26">
        <v>89850</v>
      </c>
      <c r="D8" s="23">
        <v>3.8854000000000033</v>
      </c>
      <c r="E8" s="21">
        <v>307</v>
      </c>
    </row>
    <row r="11" spans="1:5" x14ac:dyDescent="0.3">
      <c r="A11" s="24" t="s">
        <v>1047</v>
      </c>
      <c r="B11" t="s">
        <v>1042</v>
      </c>
      <c r="C11" t="s">
        <v>1061</v>
      </c>
    </row>
    <row r="12" spans="1:5" x14ac:dyDescent="0.3">
      <c r="A12" s="25" t="s">
        <v>1049</v>
      </c>
      <c r="B12" s="21">
        <v>79</v>
      </c>
      <c r="C12" s="21">
        <v>79</v>
      </c>
    </row>
    <row r="13" spans="1:5" x14ac:dyDescent="0.3">
      <c r="A13" s="25" t="s">
        <v>1050</v>
      </c>
      <c r="B13" s="21">
        <v>66</v>
      </c>
      <c r="C13" s="21">
        <v>66</v>
      </c>
    </row>
    <row r="14" spans="1:5" x14ac:dyDescent="0.3">
      <c r="A14" s="25" t="s">
        <v>1051</v>
      </c>
      <c r="B14" s="21">
        <v>155</v>
      </c>
      <c r="C14" s="21">
        <v>155</v>
      </c>
    </row>
    <row r="15" spans="1:5" x14ac:dyDescent="0.3">
      <c r="A15" s="25" t="s">
        <v>1052</v>
      </c>
      <c r="B15" s="21">
        <v>136</v>
      </c>
      <c r="C15" s="21">
        <v>136</v>
      </c>
    </row>
    <row r="16" spans="1:5" x14ac:dyDescent="0.3">
      <c r="A16" s="25" t="s">
        <v>1053</v>
      </c>
      <c r="B16" s="21">
        <v>83</v>
      </c>
      <c r="C16" s="21">
        <v>83</v>
      </c>
    </row>
    <row r="17" spans="1:3" x14ac:dyDescent="0.3">
      <c r="A17" s="25" t="s">
        <v>1054</v>
      </c>
      <c r="B17" s="21">
        <v>67</v>
      </c>
      <c r="C17" s="21">
        <v>67</v>
      </c>
    </row>
    <row r="18" spans="1:3" x14ac:dyDescent="0.3">
      <c r="A18" s="25" t="s">
        <v>1055</v>
      </c>
      <c r="B18" s="21">
        <v>64</v>
      </c>
      <c r="C18" s="21">
        <v>64</v>
      </c>
    </row>
    <row r="19" spans="1:3" x14ac:dyDescent="0.3">
      <c r="A19" s="25" t="s">
        <v>1056</v>
      </c>
      <c r="B19" s="21">
        <v>50</v>
      </c>
      <c r="C19" s="21">
        <v>50</v>
      </c>
    </row>
    <row r="20" spans="1:3" x14ac:dyDescent="0.3">
      <c r="A20" s="25" t="s">
        <v>1057</v>
      </c>
      <c r="B20" s="21">
        <v>76</v>
      </c>
      <c r="C20" s="21">
        <v>76</v>
      </c>
    </row>
    <row r="21" spans="1:3" x14ac:dyDescent="0.3">
      <c r="A21" s="25" t="s">
        <v>1058</v>
      </c>
      <c r="B21" s="21">
        <v>114</v>
      </c>
      <c r="C21" s="21">
        <v>114</v>
      </c>
    </row>
    <row r="22" spans="1:3" x14ac:dyDescent="0.3">
      <c r="A22" s="25" t="s">
        <v>1059</v>
      </c>
      <c r="B22" s="21">
        <v>57</v>
      </c>
      <c r="C22" s="21">
        <v>57</v>
      </c>
    </row>
    <row r="23" spans="1:3" x14ac:dyDescent="0.3">
      <c r="A23" s="25" t="s">
        <v>1060</v>
      </c>
      <c r="B23" s="21">
        <v>53</v>
      </c>
      <c r="C23" s="21">
        <v>53</v>
      </c>
    </row>
    <row r="24" spans="1:3" x14ac:dyDescent="0.3">
      <c r="A24" s="25" t="s">
        <v>1048</v>
      </c>
      <c r="B24" s="21">
        <v>1000</v>
      </c>
      <c r="C24" s="21">
        <v>1000</v>
      </c>
    </row>
    <row r="28" spans="1:3" x14ac:dyDescent="0.3">
      <c r="A28" s="24" t="s">
        <v>1047</v>
      </c>
      <c r="B28" t="s">
        <v>1042</v>
      </c>
    </row>
    <row r="29" spans="1:3" x14ac:dyDescent="0.3">
      <c r="A29" s="25" t="s">
        <v>1065</v>
      </c>
      <c r="B29" s="21">
        <v>146</v>
      </c>
    </row>
    <row r="30" spans="1:3" x14ac:dyDescent="0.3">
      <c r="A30" s="25" t="s">
        <v>1063</v>
      </c>
      <c r="B30" s="21">
        <v>133</v>
      </c>
    </row>
    <row r="31" spans="1:3" x14ac:dyDescent="0.3">
      <c r="A31" s="25" t="s">
        <v>1067</v>
      </c>
      <c r="B31" s="21">
        <v>138</v>
      </c>
    </row>
    <row r="32" spans="1:3" x14ac:dyDescent="0.3">
      <c r="A32" s="25" t="s">
        <v>1068</v>
      </c>
      <c r="B32" s="21">
        <v>153</v>
      </c>
    </row>
    <row r="33" spans="1:9" x14ac:dyDescent="0.3">
      <c r="A33" s="25" t="s">
        <v>1066</v>
      </c>
      <c r="B33" s="21">
        <v>128</v>
      </c>
    </row>
    <row r="34" spans="1:9" x14ac:dyDescent="0.3">
      <c r="A34" s="25" t="s">
        <v>1062</v>
      </c>
      <c r="B34" s="21">
        <v>141</v>
      </c>
    </row>
    <row r="35" spans="1:9" x14ac:dyDescent="0.3">
      <c r="A35" s="25" t="s">
        <v>1064</v>
      </c>
      <c r="B35" s="21">
        <v>161</v>
      </c>
    </row>
    <row r="36" spans="1:9" x14ac:dyDescent="0.3">
      <c r="A36" s="25" t="s">
        <v>1048</v>
      </c>
      <c r="B36" s="21">
        <v>1000</v>
      </c>
      <c r="H36" t="s">
        <v>1075</v>
      </c>
      <c r="I36" s="29" t="str">
        <f>A52</f>
        <v>R01</v>
      </c>
    </row>
    <row r="38" spans="1:9" x14ac:dyDescent="0.3">
      <c r="E38" t="s">
        <v>1070</v>
      </c>
      <c r="F38" t="s">
        <v>1071</v>
      </c>
      <c r="G38" t="s">
        <v>1072</v>
      </c>
      <c r="H38" t="s">
        <v>1073</v>
      </c>
      <c r="I38" t="s">
        <v>1074</v>
      </c>
    </row>
    <row r="39" spans="1:9" x14ac:dyDescent="0.3">
      <c r="A39" s="24" t="s">
        <v>1047</v>
      </c>
      <c r="B39" t="s">
        <v>1042</v>
      </c>
      <c r="C39" t="s">
        <v>1069</v>
      </c>
      <c r="E39" t="str" cm="1">
        <f t="array" ref="E39:G43">A40:C44</f>
        <v>R01</v>
      </c>
      <c r="F39">
        <v>189</v>
      </c>
      <c r="G39" s="28">
        <v>18415</v>
      </c>
      <c r="H39">
        <f>IF(E39=$I$36,F39,NA())</f>
        <v>189</v>
      </c>
      <c r="I39" s="30">
        <f t="shared" ref="I39:I43" si="0">IF(E39=$I$36,G39,NA())</f>
        <v>18415</v>
      </c>
    </row>
    <row r="40" spans="1:9" x14ac:dyDescent="0.3">
      <c r="A40" s="25" t="s">
        <v>11</v>
      </c>
      <c r="B40" s="21">
        <v>189</v>
      </c>
      <c r="C40" s="27">
        <v>18415</v>
      </c>
      <c r="E40" t="str">
        <v>R02</v>
      </c>
      <c r="F40">
        <v>218</v>
      </c>
      <c r="G40" s="28">
        <v>20581</v>
      </c>
      <c r="H40" t="e">
        <f t="shared" ref="H40:H43" si="1">IF(E40=$I$36,F40,NA())</f>
        <v>#N/A</v>
      </c>
      <c r="I40" s="30" t="e">
        <f t="shared" si="0"/>
        <v>#N/A</v>
      </c>
    </row>
    <row r="41" spans="1:9" x14ac:dyDescent="0.3">
      <c r="A41" s="25" t="s">
        <v>9</v>
      </c>
      <c r="B41" s="21">
        <v>218</v>
      </c>
      <c r="C41" s="27">
        <v>20581</v>
      </c>
      <c r="E41" t="str">
        <v>R03</v>
      </c>
      <c r="F41">
        <v>207</v>
      </c>
      <c r="G41" s="28">
        <v>20872</v>
      </c>
      <c r="H41" t="e">
        <f t="shared" si="1"/>
        <v>#N/A</v>
      </c>
      <c r="I41" s="30" t="e">
        <f t="shared" si="0"/>
        <v>#N/A</v>
      </c>
    </row>
    <row r="42" spans="1:9" x14ac:dyDescent="0.3">
      <c r="A42" s="25" t="s">
        <v>6</v>
      </c>
      <c r="B42" s="21">
        <v>207</v>
      </c>
      <c r="C42" s="27">
        <v>20872</v>
      </c>
      <c r="E42" t="str">
        <v>R04</v>
      </c>
      <c r="F42">
        <v>186</v>
      </c>
      <c r="G42" s="28">
        <v>16651</v>
      </c>
      <c r="H42" t="e">
        <f t="shared" si="1"/>
        <v>#N/A</v>
      </c>
      <c r="I42" s="30" t="e">
        <f t="shared" si="0"/>
        <v>#N/A</v>
      </c>
    </row>
    <row r="43" spans="1:9" x14ac:dyDescent="0.3">
      <c r="A43" s="25" t="s">
        <v>13</v>
      </c>
      <c r="B43" s="21">
        <v>186</v>
      </c>
      <c r="C43" s="27">
        <v>16651</v>
      </c>
      <c r="E43" t="str">
        <v>R05</v>
      </c>
      <c r="F43">
        <v>200</v>
      </c>
      <c r="G43" s="28">
        <v>20104</v>
      </c>
      <c r="H43" t="e">
        <f t="shared" si="1"/>
        <v>#N/A</v>
      </c>
      <c r="I43" s="30" t="e">
        <f t="shared" si="0"/>
        <v>#N/A</v>
      </c>
    </row>
    <row r="44" spans="1:9" x14ac:dyDescent="0.3">
      <c r="A44" s="25" t="s">
        <v>10</v>
      </c>
      <c r="B44" s="21">
        <v>200</v>
      </c>
      <c r="C44" s="27">
        <v>20104</v>
      </c>
    </row>
    <row r="45" spans="1:9" x14ac:dyDescent="0.3">
      <c r="A45" s="25" t="s">
        <v>1048</v>
      </c>
      <c r="B45" s="21">
        <v>1000</v>
      </c>
      <c r="C45" s="27">
        <v>96623</v>
      </c>
    </row>
    <row r="51" spans="1:6" x14ac:dyDescent="0.3">
      <c r="A51" s="24" t="s">
        <v>1047</v>
      </c>
      <c r="C51" s="24" t="s">
        <v>1042</v>
      </c>
      <c r="D51" s="24" t="s">
        <v>1076</v>
      </c>
    </row>
    <row r="52" spans="1:6" x14ac:dyDescent="0.3">
      <c r="A52" s="25" t="s">
        <v>11</v>
      </c>
      <c r="C52" s="24" t="s">
        <v>1047</v>
      </c>
      <c r="D52" t="s">
        <v>999</v>
      </c>
      <c r="E52" t="s">
        <v>998</v>
      </c>
      <c r="F52" t="s">
        <v>1048</v>
      </c>
    </row>
    <row r="53" spans="1:6" x14ac:dyDescent="0.3">
      <c r="A53" s="25" t="s">
        <v>9</v>
      </c>
      <c r="C53" s="25" t="s">
        <v>1002</v>
      </c>
      <c r="D53" s="21">
        <v>144</v>
      </c>
      <c r="E53" s="21">
        <v>132</v>
      </c>
      <c r="F53" s="21">
        <v>276</v>
      </c>
    </row>
    <row r="54" spans="1:6" x14ac:dyDescent="0.3">
      <c r="A54" s="25" t="s">
        <v>6</v>
      </c>
      <c r="C54" s="25" t="s">
        <v>1001</v>
      </c>
      <c r="D54" s="21">
        <v>326</v>
      </c>
      <c r="E54" s="21">
        <v>63</v>
      </c>
      <c r="F54" s="21">
        <v>389</v>
      </c>
    </row>
    <row r="55" spans="1:6" x14ac:dyDescent="0.3">
      <c r="A55" s="25" t="s">
        <v>13</v>
      </c>
      <c r="C55" s="25" t="s">
        <v>1000</v>
      </c>
      <c r="D55" s="21">
        <v>129</v>
      </c>
      <c r="E55" s="21">
        <v>206</v>
      </c>
      <c r="F55" s="21">
        <v>335</v>
      </c>
    </row>
    <row r="56" spans="1:6" x14ac:dyDescent="0.3">
      <c r="A56" s="25" t="s">
        <v>10</v>
      </c>
      <c r="C56" s="25" t="s">
        <v>1048</v>
      </c>
      <c r="D56" s="21">
        <v>599</v>
      </c>
      <c r="E56" s="21">
        <v>401</v>
      </c>
      <c r="F56" s="21">
        <v>1000</v>
      </c>
    </row>
    <row r="61" spans="1:6" x14ac:dyDescent="0.3">
      <c r="A61" s="24" t="s">
        <v>1047</v>
      </c>
      <c r="B61" t="s">
        <v>1042</v>
      </c>
    </row>
    <row r="62" spans="1:6" x14ac:dyDescent="0.3">
      <c r="A62" s="25">
        <v>0</v>
      </c>
      <c r="B62" s="21">
        <v>1</v>
      </c>
    </row>
    <row r="63" spans="1:6" x14ac:dyDescent="0.3">
      <c r="A63" s="25">
        <v>1</v>
      </c>
      <c r="B63" s="21">
        <v>8</v>
      </c>
    </row>
    <row r="64" spans="1:6" x14ac:dyDescent="0.3">
      <c r="A64" s="25">
        <v>2</v>
      </c>
      <c r="B64" s="21">
        <v>59</v>
      </c>
    </row>
    <row r="65" spans="1:7" x14ac:dyDescent="0.3">
      <c r="A65" s="25">
        <v>3</v>
      </c>
      <c r="B65" s="21">
        <v>197</v>
      </c>
    </row>
    <row r="66" spans="1:7" x14ac:dyDescent="0.3">
      <c r="A66" s="25">
        <v>4</v>
      </c>
      <c r="B66" s="21">
        <v>428</v>
      </c>
    </row>
    <row r="67" spans="1:7" x14ac:dyDescent="0.3">
      <c r="A67" s="25">
        <v>5</v>
      </c>
      <c r="B67" s="21">
        <v>307</v>
      </c>
    </row>
    <row r="68" spans="1:7" x14ac:dyDescent="0.3">
      <c r="A68" s="25" t="s">
        <v>1048</v>
      </c>
      <c r="B68" s="21">
        <v>1000</v>
      </c>
    </row>
    <row r="70" spans="1:7" x14ac:dyDescent="0.3">
      <c r="A70" s="24" t="s">
        <v>1069</v>
      </c>
      <c r="B70" s="24" t="s">
        <v>1076</v>
      </c>
    </row>
    <row r="71" spans="1:7" x14ac:dyDescent="0.3">
      <c r="A71" s="24" t="s">
        <v>1077</v>
      </c>
      <c r="B71" t="s">
        <v>11</v>
      </c>
      <c r="C71" t="s">
        <v>9</v>
      </c>
      <c r="D71" t="s">
        <v>6</v>
      </c>
      <c r="E71" t="s">
        <v>13</v>
      </c>
      <c r="F71" t="s">
        <v>10</v>
      </c>
      <c r="G71" t="s">
        <v>1048</v>
      </c>
    </row>
    <row r="72" spans="1:7" x14ac:dyDescent="0.3">
      <c r="A72" s="25" t="s">
        <v>1002</v>
      </c>
      <c r="B72" s="31"/>
      <c r="C72" s="31"/>
      <c r="D72" s="31"/>
      <c r="E72" s="31"/>
      <c r="F72" s="31"/>
      <c r="G72" s="31"/>
    </row>
    <row r="73" spans="1:7" x14ac:dyDescent="0.3">
      <c r="A73" s="32" t="s">
        <v>20</v>
      </c>
      <c r="B73" s="31">
        <v>891</v>
      </c>
      <c r="C73" s="31">
        <v>1332</v>
      </c>
      <c r="D73" s="31">
        <v>1282</v>
      </c>
      <c r="E73" s="31">
        <v>739</v>
      </c>
      <c r="F73" s="31">
        <v>560</v>
      </c>
      <c r="G73" s="31">
        <v>4804</v>
      </c>
    </row>
    <row r="74" spans="1:7" x14ac:dyDescent="0.3">
      <c r="A74" s="32" t="s">
        <v>12</v>
      </c>
      <c r="B74" s="31">
        <v>1991</v>
      </c>
      <c r="C74" s="31">
        <v>1886</v>
      </c>
      <c r="D74" s="31">
        <v>1206</v>
      </c>
      <c r="E74" s="31">
        <v>884</v>
      </c>
      <c r="F74" s="31">
        <v>1722</v>
      </c>
      <c r="G74" s="31">
        <v>7689</v>
      </c>
    </row>
    <row r="75" spans="1:7" x14ac:dyDescent="0.3">
      <c r="A75" s="32" t="s">
        <v>8</v>
      </c>
      <c r="B75" s="31">
        <v>1163</v>
      </c>
      <c r="C75" s="31">
        <v>1180</v>
      </c>
      <c r="D75" s="31">
        <v>1616</v>
      </c>
      <c r="E75" s="31">
        <v>1043</v>
      </c>
      <c r="F75" s="31">
        <v>1747</v>
      </c>
      <c r="G75" s="31">
        <v>6749</v>
      </c>
    </row>
    <row r="76" spans="1:7" x14ac:dyDescent="0.3">
      <c r="A76" s="32" t="s">
        <v>16</v>
      </c>
      <c r="B76" s="31">
        <v>1438</v>
      </c>
      <c r="C76" s="31">
        <v>1616</v>
      </c>
      <c r="D76" s="31">
        <v>866</v>
      </c>
      <c r="E76" s="31">
        <v>829</v>
      </c>
      <c r="F76" s="31">
        <v>2070</v>
      </c>
      <c r="G76" s="31">
        <v>6819</v>
      </c>
    </row>
    <row r="77" spans="1:7" x14ac:dyDescent="0.3">
      <c r="A77" s="25" t="s">
        <v>1001</v>
      </c>
      <c r="B77" s="31"/>
      <c r="C77" s="31"/>
      <c r="D77" s="31"/>
      <c r="E77" s="31"/>
      <c r="F77" s="31"/>
      <c r="G77" s="31"/>
    </row>
    <row r="78" spans="1:7" x14ac:dyDescent="0.3">
      <c r="A78" s="32" t="s">
        <v>24</v>
      </c>
      <c r="B78" s="31">
        <v>1233</v>
      </c>
      <c r="C78" s="31">
        <v>223</v>
      </c>
      <c r="D78" s="31">
        <v>1680</v>
      </c>
      <c r="E78" s="31">
        <v>990</v>
      </c>
      <c r="F78" s="31">
        <v>1508</v>
      </c>
      <c r="G78" s="31">
        <v>5634</v>
      </c>
    </row>
    <row r="79" spans="1:7" x14ac:dyDescent="0.3">
      <c r="A79" s="32" t="s">
        <v>15</v>
      </c>
      <c r="B79" s="31">
        <v>1598</v>
      </c>
      <c r="C79" s="31">
        <v>1907</v>
      </c>
      <c r="D79" s="31">
        <v>869</v>
      </c>
      <c r="E79" s="31">
        <v>1426</v>
      </c>
      <c r="F79" s="31">
        <v>1416</v>
      </c>
      <c r="G79" s="31">
        <v>7216</v>
      </c>
    </row>
    <row r="80" spans="1:7" x14ac:dyDescent="0.3">
      <c r="A80" s="32" t="s">
        <v>5</v>
      </c>
      <c r="B80" s="31">
        <v>900</v>
      </c>
      <c r="C80" s="31">
        <v>1016</v>
      </c>
      <c r="D80" s="31">
        <v>960</v>
      </c>
      <c r="E80" s="31">
        <v>940</v>
      </c>
      <c r="F80" s="31">
        <v>1193</v>
      </c>
      <c r="G80" s="31">
        <v>5009</v>
      </c>
    </row>
    <row r="81" spans="1:7" x14ac:dyDescent="0.3">
      <c r="A81" s="32" t="s">
        <v>18</v>
      </c>
      <c r="B81" s="31">
        <v>900</v>
      </c>
      <c r="C81" s="31">
        <v>1470</v>
      </c>
      <c r="D81" s="31">
        <v>1617</v>
      </c>
      <c r="E81" s="31">
        <v>1314</v>
      </c>
      <c r="F81" s="31">
        <v>941</v>
      </c>
      <c r="G81" s="31">
        <v>6242</v>
      </c>
    </row>
    <row r="82" spans="1:7" x14ac:dyDescent="0.3">
      <c r="A82" s="32" t="s">
        <v>14</v>
      </c>
      <c r="B82" s="31">
        <v>1255</v>
      </c>
      <c r="C82" s="31">
        <v>516</v>
      </c>
      <c r="D82" s="31">
        <v>1874</v>
      </c>
      <c r="E82" s="31">
        <v>1863</v>
      </c>
      <c r="F82" s="31">
        <v>1722</v>
      </c>
      <c r="G82" s="31">
        <v>7230</v>
      </c>
    </row>
    <row r="83" spans="1:7" x14ac:dyDescent="0.3">
      <c r="A83" s="32" t="s">
        <v>19</v>
      </c>
      <c r="B83" s="31">
        <v>1138</v>
      </c>
      <c r="C83" s="31">
        <v>1898</v>
      </c>
      <c r="D83" s="31">
        <v>1482</v>
      </c>
      <c r="E83" s="31">
        <v>846</v>
      </c>
      <c r="F83" s="31">
        <v>1154</v>
      </c>
      <c r="G83" s="31">
        <v>6518</v>
      </c>
    </row>
    <row r="84" spans="1:7" x14ac:dyDescent="0.3">
      <c r="A84" s="25" t="s">
        <v>1000</v>
      </c>
      <c r="B84" s="31"/>
      <c r="C84" s="31"/>
      <c r="D84" s="31"/>
      <c r="E84" s="31"/>
      <c r="F84" s="31"/>
      <c r="G84" s="31"/>
    </row>
    <row r="85" spans="1:7" x14ac:dyDescent="0.3">
      <c r="A85" s="32" t="s">
        <v>17</v>
      </c>
      <c r="B85" s="31">
        <v>1655</v>
      </c>
      <c r="C85" s="31">
        <v>805</v>
      </c>
      <c r="D85" s="31">
        <v>2263</v>
      </c>
      <c r="E85" s="31">
        <v>987</v>
      </c>
      <c r="F85" s="31">
        <v>1075</v>
      </c>
      <c r="G85" s="31">
        <v>6785</v>
      </c>
    </row>
    <row r="86" spans="1:7" x14ac:dyDescent="0.3">
      <c r="A86" s="32" t="s">
        <v>23</v>
      </c>
      <c r="B86" s="31">
        <v>1104</v>
      </c>
      <c r="C86" s="31">
        <v>2280</v>
      </c>
      <c r="D86" s="31">
        <v>1445</v>
      </c>
      <c r="E86" s="31">
        <v>1722</v>
      </c>
      <c r="F86" s="31">
        <v>1196</v>
      </c>
      <c r="G86" s="31">
        <v>7747</v>
      </c>
    </row>
    <row r="87" spans="1:7" x14ac:dyDescent="0.3">
      <c r="A87" s="32" t="s">
        <v>7</v>
      </c>
      <c r="B87" s="31">
        <v>372</v>
      </c>
      <c r="C87" s="31">
        <v>1818</v>
      </c>
      <c r="D87" s="31">
        <v>1346</v>
      </c>
      <c r="E87" s="31">
        <v>1156</v>
      </c>
      <c r="F87" s="31">
        <v>1484</v>
      </c>
      <c r="G87" s="31">
        <v>6176</v>
      </c>
    </row>
    <row r="88" spans="1:7" x14ac:dyDescent="0.3">
      <c r="A88" s="32" t="s">
        <v>22</v>
      </c>
      <c r="B88" s="31">
        <v>1415</v>
      </c>
      <c r="C88" s="31">
        <v>1271</v>
      </c>
      <c r="D88" s="31">
        <v>1214</v>
      </c>
      <c r="E88" s="31">
        <v>1135</v>
      </c>
      <c r="F88" s="31">
        <v>1566</v>
      </c>
      <c r="G88" s="31">
        <v>6601</v>
      </c>
    </row>
    <row r="89" spans="1:7" x14ac:dyDescent="0.3">
      <c r="A89" s="32" t="s">
        <v>21</v>
      </c>
      <c r="B89" s="31">
        <v>1362</v>
      </c>
      <c r="C89" s="31">
        <v>1363</v>
      </c>
      <c r="D89" s="31">
        <v>1152</v>
      </c>
      <c r="E89" s="31">
        <v>777</v>
      </c>
      <c r="F89" s="31">
        <v>750</v>
      </c>
      <c r="G89" s="31">
        <v>5404</v>
      </c>
    </row>
  </sheetData>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D13" sqref="D13"/>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30DFE-0124-49CF-98A8-1F653574FF1C}">
  <dimension ref="A1:AC39"/>
  <sheetViews>
    <sheetView tabSelected="1" zoomScale="66" zoomScaleNormal="66" workbookViewId="0">
      <selection activeCell="X41" sqref="X41"/>
    </sheetView>
  </sheetViews>
  <sheetFormatPr defaultRowHeight="14.4" x14ac:dyDescent="0.3"/>
  <cols>
    <col min="1" max="2" width="4.09765625" customWidth="1"/>
    <col min="15" max="15" width="11.3984375" customWidth="1"/>
    <col min="16" max="19" width="10.09765625" bestFit="1" customWidth="1"/>
    <col min="20" max="20" width="12.69921875" customWidth="1"/>
    <col min="21" max="21" width="12.796875" customWidth="1"/>
    <col min="23" max="23" width="11.09765625" customWidth="1"/>
  </cols>
  <sheetData>
    <row r="1" spans="1:26" x14ac:dyDescent="0.3">
      <c r="A1" s="20"/>
      <c r="B1" s="20"/>
      <c r="C1" s="20"/>
      <c r="D1" s="20"/>
      <c r="E1" s="20"/>
      <c r="F1" s="20"/>
      <c r="G1" s="20"/>
      <c r="H1" s="20"/>
      <c r="I1" s="20"/>
      <c r="J1" s="20"/>
      <c r="K1" s="20"/>
      <c r="L1" s="20"/>
      <c r="M1" s="20"/>
      <c r="N1" s="20"/>
      <c r="O1" s="20"/>
      <c r="P1" s="20"/>
      <c r="Q1" s="20"/>
      <c r="R1" s="20"/>
      <c r="S1" s="20"/>
      <c r="T1" s="20"/>
      <c r="U1" s="20"/>
      <c r="V1" s="20"/>
      <c r="W1" s="20"/>
      <c r="X1" s="20"/>
      <c r="Y1" s="20"/>
      <c r="Z1" s="20"/>
    </row>
    <row r="2" spans="1:26" x14ac:dyDescent="0.3">
      <c r="A2" s="20"/>
      <c r="B2" s="20"/>
      <c r="C2" s="20"/>
      <c r="D2" s="20"/>
      <c r="E2" s="20"/>
      <c r="F2" s="20"/>
      <c r="G2" s="20"/>
      <c r="H2" s="20"/>
      <c r="I2" s="20"/>
      <c r="J2" s="20"/>
      <c r="K2" s="20"/>
      <c r="L2" s="20"/>
      <c r="M2" s="20"/>
      <c r="N2" s="20"/>
      <c r="O2" s="20"/>
      <c r="P2" s="20"/>
      <c r="Q2" s="20"/>
      <c r="R2" s="20"/>
      <c r="S2" s="20"/>
      <c r="T2" s="20"/>
      <c r="U2" s="20"/>
      <c r="V2" s="20"/>
      <c r="W2" s="20"/>
      <c r="X2" s="20"/>
      <c r="Y2" s="20"/>
      <c r="Z2" s="20"/>
    </row>
    <row r="3" spans="1:26" x14ac:dyDescent="0.3">
      <c r="A3" s="20"/>
      <c r="B3" s="20"/>
      <c r="C3" s="20"/>
      <c r="D3" s="20"/>
      <c r="E3" s="20"/>
      <c r="F3" s="20"/>
      <c r="G3" s="20"/>
      <c r="H3" s="20"/>
      <c r="I3" s="20"/>
      <c r="J3" s="20"/>
      <c r="K3" s="20"/>
      <c r="L3" s="20"/>
      <c r="M3" s="20"/>
      <c r="N3" s="20"/>
      <c r="O3" s="20"/>
      <c r="P3" s="20"/>
      <c r="Q3" s="20"/>
      <c r="R3" s="20"/>
      <c r="S3" s="20"/>
      <c r="T3" s="20"/>
      <c r="U3" s="20"/>
      <c r="V3" s="20"/>
      <c r="W3" s="20"/>
      <c r="X3" s="20"/>
      <c r="Y3" s="20"/>
      <c r="Z3" s="20"/>
    </row>
    <row r="4" spans="1:26" x14ac:dyDescent="0.3">
      <c r="A4" s="20"/>
      <c r="B4" s="20"/>
      <c r="C4" s="20"/>
      <c r="D4" s="20"/>
      <c r="E4" s="20"/>
      <c r="F4" s="20"/>
      <c r="G4" s="20"/>
      <c r="H4" s="20"/>
      <c r="I4" s="20"/>
      <c r="J4" s="20"/>
      <c r="K4" s="20"/>
      <c r="L4" s="20"/>
      <c r="M4" s="20"/>
      <c r="N4" s="20"/>
      <c r="O4" s="20"/>
      <c r="P4" s="20"/>
      <c r="Q4" s="20"/>
      <c r="R4" s="20"/>
      <c r="S4" s="20"/>
      <c r="T4" s="20"/>
      <c r="U4" s="20"/>
      <c r="V4" s="20"/>
      <c r="W4" s="20"/>
      <c r="X4" s="20"/>
      <c r="Y4" s="20"/>
      <c r="Z4" s="20"/>
    </row>
    <row r="5" spans="1:26" x14ac:dyDescent="0.3">
      <c r="A5" s="20"/>
      <c r="B5" s="20"/>
      <c r="C5" s="20"/>
      <c r="D5" s="20"/>
      <c r="E5" s="20"/>
      <c r="F5" s="20"/>
      <c r="G5" s="20"/>
      <c r="H5" s="20"/>
      <c r="I5" s="20"/>
      <c r="J5" s="20"/>
      <c r="K5" s="20"/>
      <c r="L5" s="20"/>
      <c r="M5" s="20"/>
      <c r="N5" s="20"/>
      <c r="O5" s="20"/>
      <c r="P5" s="20"/>
      <c r="Q5" s="20"/>
      <c r="R5" s="20"/>
      <c r="S5" s="20"/>
      <c r="T5" s="20"/>
      <c r="U5" s="20"/>
      <c r="V5" s="20"/>
      <c r="W5" s="20"/>
      <c r="X5" s="20"/>
      <c r="Y5" s="20"/>
      <c r="Z5" s="20"/>
    </row>
    <row r="6" spans="1:26" x14ac:dyDescent="0.3">
      <c r="A6" s="20"/>
      <c r="B6" s="20"/>
      <c r="C6" s="20"/>
      <c r="D6" s="20"/>
      <c r="E6" s="20"/>
      <c r="F6" s="20"/>
      <c r="G6" s="20"/>
      <c r="H6" s="20"/>
      <c r="I6" s="20"/>
      <c r="J6" s="20"/>
      <c r="K6" s="20"/>
      <c r="L6" s="20"/>
      <c r="M6" s="20"/>
      <c r="N6" s="20"/>
      <c r="O6" s="20"/>
      <c r="P6" s="20"/>
      <c r="Q6" s="20"/>
      <c r="R6" s="20"/>
      <c r="S6" s="20"/>
      <c r="T6" s="20"/>
      <c r="U6" s="20"/>
      <c r="V6" s="20"/>
      <c r="W6" s="20"/>
      <c r="X6" s="20"/>
      <c r="Y6" s="20"/>
      <c r="Z6" s="20"/>
    </row>
    <row r="7" spans="1:26" x14ac:dyDescent="0.3">
      <c r="A7" s="20"/>
      <c r="B7" s="20"/>
      <c r="C7" s="20"/>
      <c r="D7" s="20"/>
      <c r="E7" s="20"/>
      <c r="F7" s="20"/>
      <c r="G7" s="20"/>
      <c r="H7" s="20"/>
      <c r="I7" s="20"/>
      <c r="J7" s="20"/>
      <c r="K7" s="20"/>
      <c r="L7" s="20"/>
      <c r="M7" s="20"/>
      <c r="N7" s="20"/>
      <c r="O7" s="20"/>
      <c r="P7" s="20"/>
      <c r="Q7" s="20"/>
      <c r="R7" s="20"/>
      <c r="S7" s="20"/>
      <c r="T7" s="20"/>
      <c r="U7" s="20"/>
      <c r="V7" s="20"/>
      <c r="W7" s="20"/>
      <c r="X7" s="20"/>
      <c r="Y7" s="20"/>
      <c r="Z7" s="20"/>
    </row>
    <row r="8" spans="1:26" x14ac:dyDescent="0.3">
      <c r="A8" s="20"/>
      <c r="B8" s="20"/>
      <c r="C8" s="20"/>
      <c r="D8" s="20"/>
      <c r="E8" s="20"/>
      <c r="F8" s="20"/>
      <c r="G8" s="20"/>
      <c r="H8" s="20"/>
      <c r="I8" s="20"/>
      <c r="J8" s="20"/>
      <c r="K8" s="20"/>
      <c r="L8" s="20"/>
      <c r="M8" s="20"/>
      <c r="N8" s="20"/>
      <c r="O8" s="20"/>
      <c r="P8" s="20"/>
      <c r="Q8" s="20"/>
      <c r="R8" s="20"/>
      <c r="S8" s="20"/>
      <c r="T8" s="20"/>
      <c r="U8" s="20"/>
      <c r="V8" s="20"/>
      <c r="W8" s="20"/>
      <c r="X8" s="20"/>
      <c r="Y8" s="20"/>
      <c r="Z8" s="20"/>
    </row>
    <row r="9" spans="1:26" x14ac:dyDescent="0.3">
      <c r="A9" s="20"/>
      <c r="B9" s="20"/>
      <c r="C9" s="20"/>
      <c r="D9" s="20"/>
      <c r="E9" s="20"/>
      <c r="F9" s="20"/>
      <c r="G9" s="20"/>
      <c r="H9" s="20"/>
      <c r="I9" s="20"/>
      <c r="J9" s="20"/>
      <c r="K9" s="20"/>
      <c r="L9" s="20"/>
      <c r="M9" s="20"/>
      <c r="N9" s="20"/>
      <c r="O9" s="20"/>
      <c r="P9" s="20"/>
      <c r="Q9" s="20"/>
      <c r="R9" s="20"/>
      <c r="S9" s="20"/>
      <c r="T9" s="20"/>
      <c r="U9" s="20"/>
      <c r="V9" s="20"/>
      <c r="W9" s="20"/>
      <c r="X9" s="20"/>
      <c r="Y9" s="20"/>
      <c r="Z9" s="20"/>
    </row>
    <row r="10" spans="1:26"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9"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9"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9" ht="15.6" x14ac:dyDescent="0.3">
      <c r="A19" s="20"/>
      <c r="B19" s="20"/>
      <c r="C19" s="20"/>
      <c r="D19" s="20"/>
      <c r="E19" s="20"/>
      <c r="F19" s="20"/>
      <c r="G19" s="20"/>
      <c r="H19" s="20"/>
      <c r="I19" s="20"/>
      <c r="J19" s="20"/>
      <c r="K19" s="20"/>
      <c r="L19" s="20"/>
      <c r="M19" s="20"/>
      <c r="N19" s="20"/>
      <c r="O19" s="20"/>
      <c r="P19" s="20"/>
      <c r="Q19" s="33" t="str" cm="1">
        <f t="array" ref="Q19:W37">IF(Sheet2!A71:G89="","",Sheet2!A71:G89)</f>
        <v/>
      </c>
      <c r="R19" s="39" t="str">
        <v>R01</v>
      </c>
      <c r="S19" s="39" t="str">
        <v>R02</v>
      </c>
      <c r="T19" s="39" t="str">
        <v>R03</v>
      </c>
      <c r="U19" s="39" t="str">
        <v>R04</v>
      </c>
      <c r="V19" s="39" t="str">
        <v>R05</v>
      </c>
      <c r="W19" s="39" t="str">
        <v>Grand Total</v>
      </c>
      <c r="X19" s="20"/>
      <c r="Y19" s="20"/>
      <c r="Z19" s="20"/>
      <c r="AB19" s="38"/>
    </row>
    <row r="20" spans="1:29" ht="15.6" x14ac:dyDescent="0.3">
      <c r="A20" s="20"/>
      <c r="B20" s="20"/>
      <c r="C20" s="20"/>
      <c r="D20" s="20"/>
      <c r="E20" s="20"/>
      <c r="F20" s="20"/>
      <c r="G20" s="20"/>
      <c r="H20" s="20"/>
      <c r="I20" s="20"/>
      <c r="J20" s="20"/>
      <c r="K20" s="20"/>
      <c r="L20" s="20"/>
      <c r="M20" s="20"/>
      <c r="N20" s="20"/>
      <c r="O20" s="20"/>
      <c r="P20" s="20"/>
      <c r="Q20" s="37" t="str">
        <v>Cincinnati</v>
      </c>
      <c r="R20" s="33" t="str">
        <v/>
      </c>
      <c r="S20" s="33" t="str">
        <v/>
      </c>
      <c r="T20" s="33" t="str">
        <v/>
      </c>
      <c r="U20" s="33" t="str">
        <v/>
      </c>
      <c r="V20" s="33" t="str">
        <v/>
      </c>
      <c r="W20" s="33" t="str">
        <v/>
      </c>
      <c r="X20" s="20"/>
      <c r="Y20" s="20"/>
      <c r="Z20" s="20"/>
    </row>
    <row r="21" spans="1:29" x14ac:dyDescent="0.3">
      <c r="A21" s="20"/>
      <c r="B21" s="20"/>
      <c r="C21" s="20"/>
      <c r="D21" s="20"/>
      <c r="E21" s="20"/>
      <c r="F21" s="20"/>
      <c r="G21" s="20"/>
      <c r="H21" s="20"/>
      <c r="I21" s="20"/>
      <c r="J21" s="20"/>
      <c r="K21" s="20"/>
      <c r="L21" s="20"/>
      <c r="M21" s="20"/>
      <c r="N21" s="20"/>
      <c r="O21" s="20"/>
      <c r="P21" s="20"/>
      <c r="Q21" s="35" t="str">
        <v>C0003</v>
      </c>
      <c r="R21" s="34">
        <v>891</v>
      </c>
      <c r="S21" s="34">
        <v>1332</v>
      </c>
      <c r="T21" s="34">
        <v>1282</v>
      </c>
      <c r="U21" s="34">
        <v>739</v>
      </c>
      <c r="V21" s="34">
        <v>560</v>
      </c>
      <c r="W21" s="34">
        <v>4804</v>
      </c>
      <c r="X21" s="20"/>
      <c r="Y21" s="20"/>
      <c r="Z21" s="20"/>
    </row>
    <row r="22" spans="1:29" x14ac:dyDescent="0.3">
      <c r="A22" s="20"/>
      <c r="B22" s="20"/>
      <c r="C22" s="20"/>
      <c r="D22" s="20"/>
      <c r="E22" s="20"/>
      <c r="F22" s="20"/>
      <c r="G22" s="20"/>
      <c r="H22" s="20"/>
      <c r="I22" s="20"/>
      <c r="J22" s="20"/>
      <c r="K22" s="20"/>
      <c r="L22" s="20"/>
      <c r="M22" s="20"/>
      <c r="N22" s="20"/>
      <c r="O22" s="20"/>
      <c r="P22" s="20"/>
      <c r="Q22" s="35" t="str">
        <v>C0004</v>
      </c>
      <c r="R22" s="34">
        <v>1991</v>
      </c>
      <c r="S22" s="34">
        <v>1886</v>
      </c>
      <c r="T22" s="34">
        <v>1206</v>
      </c>
      <c r="U22" s="34">
        <v>884</v>
      </c>
      <c r="V22" s="34">
        <v>1722</v>
      </c>
      <c r="W22" s="34">
        <v>7689</v>
      </c>
      <c r="X22" s="20"/>
      <c r="Y22" s="20"/>
      <c r="Z22" s="20"/>
    </row>
    <row r="23" spans="1:29" x14ac:dyDescent="0.3">
      <c r="A23" s="20"/>
      <c r="B23" s="20"/>
      <c r="C23" s="20"/>
      <c r="D23" s="20"/>
      <c r="E23" s="20"/>
      <c r="F23" s="20"/>
      <c r="G23" s="20"/>
      <c r="H23" s="20"/>
      <c r="I23" s="20"/>
      <c r="J23" s="20"/>
      <c r="K23" s="20"/>
      <c r="L23" s="20"/>
      <c r="M23" s="20"/>
      <c r="N23" s="20"/>
      <c r="O23" s="20"/>
      <c r="P23" s="20"/>
      <c r="Q23" s="35" t="str">
        <v>C0011</v>
      </c>
      <c r="R23" s="34">
        <v>1163</v>
      </c>
      <c r="S23" s="34">
        <v>1180</v>
      </c>
      <c r="T23" s="34">
        <v>1616</v>
      </c>
      <c r="U23" s="34">
        <v>1043</v>
      </c>
      <c r="V23" s="34">
        <v>1747</v>
      </c>
      <c r="W23" s="34">
        <v>6749</v>
      </c>
      <c r="X23" s="20"/>
      <c r="Y23" s="20"/>
      <c r="Z23" s="20"/>
    </row>
    <row r="24" spans="1:29" x14ac:dyDescent="0.3">
      <c r="A24" s="20"/>
      <c r="B24" s="20"/>
      <c r="C24" s="20"/>
      <c r="D24" s="20"/>
      <c r="E24" s="20"/>
      <c r="F24" s="20"/>
      <c r="G24" s="20"/>
      <c r="H24" s="20"/>
      <c r="I24" s="20"/>
      <c r="J24" s="20"/>
      <c r="K24" s="20"/>
      <c r="L24" s="20"/>
      <c r="M24" s="20"/>
      <c r="N24" s="20"/>
      <c r="O24" s="20"/>
      <c r="P24" s="20"/>
      <c r="Q24" s="35" t="str">
        <v>C0012</v>
      </c>
      <c r="R24" s="34">
        <v>1438</v>
      </c>
      <c r="S24" s="34">
        <v>1616</v>
      </c>
      <c r="T24" s="34">
        <v>866</v>
      </c>
      <c r="U24" s="34">
        <v>829</v>
      </c>
      <c r="V24" s="34">
        <v>2070</v>
      </c>
      <c r="W24" s="34">
        <v>6819</v>
      </c>
      <c r="X24" s="20"/>
      <c r="Y24" s="20"/>
      <c r="Z24" s="20"/>
    </row>
    <row r="25" spans="1:29" ht="15.6" x14ac:dyDescent="0.3">
      <c r="A25" s="20"/>
      <c r="B25" s="20"/>
      <c r="C25" s="20"/>
      <c r="D25" s="20"/>
      <c r="E25" s="20"/>
      <c r="F25" s="20"/>
      <c r="G25" s="20"/>
      <c r="H25" s="20"/>
      <c r="I25" s="20"/>
      <c r="J25" s="20"/>
      <c r="K25" s="20"/>
      <c r="L25" s="20"/>
      <c r="M25" s="20"/>
      <c r="N25" s="20"/>
      <c r="O25" s="20"/>
      <c r="P25" s="20"/>
      <c r="Q25" s="37" t="str">
        <v>Cleveland</v>
      </c>
      <c r="R25" s="34" t="str">
        <v/>
      </c>
      <c r="S25" s="34" t="str">
        <v/>
      </c>
      <c r="T25" s="34" t="str">
        <v/>
      </c>
      <c r="U25" s="34" t="str">
        <v/>
      </c>
      <c r="V25" s="34" t="str">
        <v/>
      </c>
      <c r="W25" s="34" t="str">
        <v/>
      </c>
      <c r="X25" s="20"/>
      <c r="Y25" s="20"/>
      <c r="Z25" s="20"/>
    </row>
    <row r="26" spans="1:29" ht="15.6" x14ac:dyDescent="0.3">
      <c r="A26" s="20"/>
      <c r="B26" s="20"/>
      <c r="C26" s="20"/>
      <c r="D26" s="20"/>
      <c r="E26" s="20"/>
      <c r="F26" s="20"/>
      <c r="G26" s="20"/>
      <c r="H26" s="20"/>
      <c r="I26" s="20"/>
      <c r="J26" s="20"/>
      <c r="K26" s="20"/>
      <c r="L26" s="20"/>
      <c r="M26" s="20"/>
      <c r="N26" s="20"/>
      <c r="O26" s="20"/>
      <c r="P26" s="20"/>
      <c r="Q26" s="35" t="str">
        <v>C0002</v>
      </c>
      <c r="R26" s="34">
        <v>1233</v>
      </c>
      <c r="S26" s="34">
        <v>223</v>
      </c>
      <c r="T26" s="34">
        <v>1680</v>
      </c>
      <c r="U26" s="34">
        <v>990</v>
      </c>
      <c r="V26" s="34">
        <v>1508</v>
      </c>
      <c r="W26" s="34">
        <v>5634</v>
      </c>
      <c r="X26" s="20"/>
      <c r="Y26" s="20"/>
      <c r="Z26" s="20"/>
      <c r="AC26" s="36"/>
    </row>
    <row r="27" spans="1:29" x14ac:dyDescent="0.3">
      <c r="A27" s="20"/>
      <c r="B27" s="20"/>
      <c r="C27" s="20"/>
      <c r="D27" s="20"/>
      <c r="E27" s="20"/>
      <c r="F27" s="20"/>
      <c r="G27" s="20"/>
      <c r="H27" s="20"/>
      <c r="I27" s="20"/>
      <c r="J27" s="20"/>
      <c r="K27" s="20"/>
      <c r="L27" s="20"/>
      <c r="M27" s="20"/>
      <c r="N27" s="20"/>
      <c r="O27" s="20"/>
      <c r="P27" s="20"/>
      <c r="Q27" s="35" t="str">
        <v>C0007</v>
      </c>
      <c r="R27" s="34">
        <v>1598</v>
      </c>
      <c r="S27" s="34">
        <v>1907</v>
      </c>
      <c r="T27" s="34">
        <v>869</v>
      </c>
      <c r="U27" s="34">
        <v>1426</v>
      </c>
      <c r="V27" s="34">
        <v>1416</v>
      </c>
      <c r="W27" s="34">
        <v>7216</v>
      </c>
      <c r="X27" s="20"/>
      <c r="Y27" s="20"/>
      <c r="Z27" s="20"/>
    </row>
    <row r="28" spans="1:29" x14ac:dyDescent="0.3">
      <c r="A28" s="20"/>
      <c r="B28" s="20"/>
      <c r="C28" s="20"/>
      <c r="D28" s="20"/>
      <c r="E28" s="20"/>
      <c r="F28" s="20"/>
      <c r="G28" s="20"/>
      <c r="H28" s="20"/>
      <c r="I28" s="20"/>
      <c r="J28" s="20"/>
      <c r="K28" s="20"/>
      <c r="L28" s="20"/>
      <c r="M28" s="20"/>
      <c r="N28" s="20"/>
      <c r="O28" s="20"/>
      <c r="P28" s="20"/>
      <c r="Q28" s="35" t="str">
        <v>C0008</v>
      </c>
      <c r="R28" s="34">
        <v>900</v>
      </c>
      <c r="S28" s="34">
        <v>1016</v>
      </c>
      <c r="T28" s="34">
        <v>960</v>
      </c>
      <c r="U28" s="34">
        <v>940</v>
      </c>
      <c r="V28" s="34">
        <v>1193</v>
      </c>
      <c r="W28" s="34">
        <v>5009</v>
      </c>
      <c r="X28" s="20"/>
      <c r="Y28" s="20"/>
      <c r="Z28" s="20"/>
      <c r="AB28" s="32"/>
    </row>
    <row r="29" spans="1:29" x14ac:dyDescent="0.3">
      <c r="A29" s="20"/>
      <c r="B29" s="20"/>
      <c r="C29" s="20"/>
      <c r="D29" s="20"/>
      <c r="E29" s="20"/>
      <c r="F29" s="20"/>
      <c r="G29" s="20"/>
      <c r="H29" s="20"/>
      <c r="I29" s="20"/>
      <c r="J29" s="20"/>
      <c r="K29" s="20"/>
      <c r="L29" s="20"/>
      <c r="M29" s="20"/>
      <c r="N29" s="20"/>
      <c r="O29" s="20"/>
      <c r="P29" s="20"/>
      <c r="Q29" s="35" t="str">
        <v>C0010</v>
      </c>
      <c r="R29" s="34">
        <v>900</v>
      </c>
      <c r="S29" s="34">
        <v>1470</v>
      </c>
      <c r="T29" s="34">
        <v>1617</v>
      </c>
      <c r="U29" s="34">
        <v>1314</v>
      </c>
      <c r="V29" s="34">
        <v>941</v>
      </c>
      <c r="W29" s="34">
        <v>6242</v>
      </c>
      <c r="X29" s="20"/>
      <c r="Y29" s="20"/>
      <c r="Z29" s="20"/>
    </row>
    <row r="30" spans="1:29" x14ac:dyDescent="0.3">
      <c r="A30" s="20"/>
      <c r="B30" s="20"/>
      <c r="C30" s="20"/>
      <c r="D30" s="20"/>
      <c r="E30" s="20"/>
      <c r="F30" s="20"/>
      <c r="G30" s="20"/>
      <c r="H30" s="20"/>
      <c r="I30" s="20"/>
      <c r="J30" s="20"/>
      <c r="K30" s="20"/>
      <c r="L30" s="20"/>
      <c r="M30" s="20"/>
      <c r="N30" s="20"/>
      <c r="O30" s="20"/>
      <c r="P30" s="20"/>
      <c r="Q30" s="35" t="str">
        <v>C0013</v>
      </c>
      <c r="R30" s="34">
        <v>1255</v>
      </c>
      <c r="S30" s="34">
        <v>516</v>
      </c>
      <c r="T30" s="34">
        <v>1874</v>
      </c>
      <c r="U30" s="34">
        <v>1863</v>
      </c>
      <c r="V30" s="34">
        <v>1722</v>
      </c>
      <c r="W30" s="34">
        <v>7230</v>
      </c>
      <c r="X30" s="20"/>
      <c r="Y30" s="20"/>
      <c r="Z30" s="20"/>
    </row>
    <row r="31" spans="1:29" x14ac:dyDescent="0.3">
      <c r="A31" s="20"/>
      <c r="B31" s="20"/>
      <c r="C31" s="20"/>
      <c r="D31" s="20"/>
      <c r="E31" s="20"/>
      <c r="F31" s="20"/>
      <c r="G31" s="20"/>
      <c r="H31" s="20"/>
      <c r="I31" s="20"/>
      <c r="J31" s="20"/>
      <c r="K31" s="20"/>
      <c r="L31" s="20"/>
      <c r="M31" s="20"/>
      <c r="N31" s="20"/>
      <c r="O31" s="20"/>
      <c r="P31" s="20"/>
      <c r="Q31" s="35" t="str">
        <v>C0015</v>
      </c>
      <c r="R31" s="34">
        <v>1138</v>
      </c>
      <c r="S31" s="34">
        <v>1898</v>
      </c>
      <c r="T31" s="34">
        <v>1482</v>
      </c>
      <c r="U31" s="34">
        <v>846</v>
      </c>
      <c r="V31" s="34">
        <v>1154</v>
      </c>
      <c r="W31" s="34">
        <v>6518</v>
      </c>
      <c r="X31" s="20"/>
      <c r="Y31" s="20"/>
      <c r="Z31" s="20"/>
    </row>
    <row r="32" spans="1:29" ht="15.6" x14ac:dyDescent="0.3">
      <c r="A32" s="20"/>
      <c r="B32" s="20"/>
      <c r="C32" s="20"/>
      <c r="D32" s="20"/>
      <c r="E32" s="20"/>
      <c r="F32" s="20"/>
      <c r="G32" s="20"/>
      <c r="H32" s="20"/>
      <c r="I32" s="20"/>
      <c r="J32" s="20"/>
      <c r="K32" s="20"/>
      <c r="L32" s="20"/>
      <c r="M32" s="20"/>
      <c r="N32" s="20"/>
      <c r="O32" s="20"/>
      <c r="P32" s="20"/>
      <c r="Q32" s="37" t="str">
        <v>Columbus</v>
      </c>
      <c r="R32" s="34" t="str">
        <v/>
      </c>
      <c r="S32" s="34" t="str">
        <v/>
      </c>
      <c r="T32" s="34" t="str">
        <v/>
      </c>
      <c r="U32" s="34" t="str">
        <v/>
      </c>
      <c r="V32" s="34" t="str">
        <v/>
      </c>
      <c r="W32" s="34" t="str">
        <v/>
      </c>
      <c r="X32" s="20"/>
      <c r="Y32" s="20"/>
      <c r="Z32" s="20"/>
    </row>
    <row r="33" spans="1:26" x14ac:dyDescent="0.3">
      <c r="A33" s="20"/>
      <c r="B33" s="20"/>
      <c r="C33" s="20"/>
      <c r="D33" s="20"/>
      <c r="E33" s="20"/>
      <c r="F33" s="20"/>
      <c r="G33" s="20"/>
      <c r="H33" s="20"/>
      <c r="I33" s="20"/>
      <c r="J33" s="20"/>
      <c r="K33" s="20"/>
      <c r="L33" s="20"/>
      <c r="M33" s="20"/>
      <c r="N33" s="20"/>
      <c r="O33" s="20"/>
      <c r="P33" s="20"/>
      <c r="Q33" s="35" t="str">
        <v>C0001</v>
      </c>
      <c r="R33" s="34">
        <v>1655</v>
      </c>
      <c r="S33" s="34">
        <v>805</v>
      </c>
      <c r="T33" s="34">
        <v>2263</v>
      </c>
      <c r="U33" s="34">
        <v>987</v>
      </c>
      <c r="V33" s="34">
        <v>1075</v>
      </c>
      <c r="W33" s="34">
        <v>6785</v>
      </c>
      <c r="X33" s="20"/>
      <c r="Y33" s="20"/>
      <c r="Z33" s="20"/>
    </row>
    <row r="34" spans="1:26" x14ac:dyDescent="0.3">
      <c r="A34" s="20"/>
      <c r="B34" s="20"/>
      <c r="C34" s="20"/>
      <c r="D34" s="20"/>
      <c r="E34" s="20"/>
      <c r="F34" s="20"/>
      <c r="G34" s="20"/>
      <c r="H34" s="20"/>
      <c r="I34" s="20"/>
      <c r="J34" s="20"/>
      <c r="K34" s="20"/>
      <c r="L34" s="20"/>
      <c r="M34" s="20"/>
      <c r="N34" s="20"/>
      <c r="O34" s="20"/>
      <c r="P34" s="20"/>
      <c r="Q34" s="35" t="str">
        <v>C0005</v>
      </c>
      <c r="R34" s="34">
        <v>1104</v>
      </c>
      <c r="S34" s="34">
        <v>2280</v>
      </c>
      <c r="T34" s="34">
        <v>1445</v>
      </c>
      <c r="U34" s="34">
        <v>1722</v>
      </c>
      <c r="V34" s="34">
        <v>1196</v>
      </c>
      <c r="W34" s="34">
        <v>7747</v>
      </c>
      <c r="X34" s="20"/>
      <c r="Y34" s="20"/>
      <c r="Z34" s="20"/>
    </row>
    <row r="35" spans="1:26" x14ac:dyDescent="0.3">
      <c r="A35" s="20"/>
      <c r="B35" s="20"/>
      <c r="C35" s="20"/>
      <c r="D35" s="20"/>
      <c r="E35" s="20"/>
      <c r="F35" s="20"/>
      <c r="G35" s="20"/>
      <c r="H35" s="20"/>
      <c r="I35" s="20"/>
      <c r="J35" s="20"/>
      <c r="K35" s="20"/>
      <c r="L35" s="20"/>
      <c r="M35" s="20"/>
      <c r="N35" s="20"/>
      <c r="O35" s="20"/>
      <c r="P35" s="20"/>
      <c r="Q35" s="35" t="str">
        <v>C0006</v>
      </c>
      <c r="R35" s="34">
        <v>372</v>
      </c>
      <c r="S35" s="34">
        <v>1818</v>
      </c>
      <c r="T35" s="34">
        <v>1346</v>
      </c>
      <c r="U35" s="34">
        <v>1156</v>
      </c>
      <c r="V35" s="34">
        <v>1484</v>
      </c>
      <c r="W35" s="34">
        <v>6176</v>
      </c>
      <c r="X35" s="20"/>
      <c r="Y35" s="20"/>
      <c r="Z35" s="20"/>
    </row>
    <row r="36" spans="1:26" x14ac:dyDescent="0.3">
      <c r="A36" s="20"/>
      <c r="B36" s="20"/>
      <c r="C36" s="20"/>
      <c r="D36" s="20"/>
      <c r="E36" s="20"/>
      <c r="F36" s="20"/>
      <c r="G36" s="20"/>
      <c r="H36" s="20"/>
      <c r="I36" s="20"/>
      <c r="J36" s="20"/>
      <c r="K36" s="20"/>
      <c r="L36" s="20"/>
      <c r="M36" s="20"/>
      <c r="N36" s="20"/>
      <c r="O36" s="20"/>
      <c r="P36" s="20"/>
      <c r="Q36" s="35" t="str">
        <v>C0009</v>
      </c>
      <c r="R36" s="34">
        <v>1415</v>
      </c>
      <c r="S36" s="34">
        <v>1271</v>
      </c>
      <c r="T36" s="34">
        <v>1214</v>
      </c>
      <c r="U36" s="34">
        <v>1135</v>
      </c>
      <c r="V36" s="34">
        <v>1566</v>
      </c>
      <c r="W36" s="34">
        <v>6601</v>
      </c>
      <c r="X36" s="20"/>
      <c r="Y36" s="20"/>
      <c r="Z36" s="20"/>
    </row>
    <row r="37" spans="1:26" x14ac:dyDescent="0.3">
      <c r="A37" s="20"/>
      <c r="B37" s="20"/>
      <c r="C37" s="20"/>
      <c r="D37" s="20"/>
      <c r="E37" s="20"/>
      <c r="F37" s="20"/>
      <c r="G37" s="20"/>
      <c r="H37" s="20"/>
      <c r="I37" s="20"/>
      <c r="J37" s="20"/>
      <c r="K37" s="20"/>
      <c r="L37" s="20"/>
      <c r="M37" s="20"/>
      <c r="N37" s="20"/>
      <c r="O37" s="20"/>
      <c r="P37" s="20"/>
      <c r="Q37" s="35" t="str">
        <v>C0014</v>
      </c>
      <c r="R37" s="34">
        <v>1362</v>
      </c>
      <c r="S37" s="34">
        <v>1363</v>
      </c>
      <c r="T37" s="34">
        <v>1152</v>
      </c>
      <c r="U37" s="34">
        <v>777</v>
      </c>
      <c r="V37" s="34">
        <v>750</v>
      </c>
      <c r="W37" s="34">
        <v>5404</v>
      </c>
      <c r="X37" s="20"/>
      <c r="Y37" s="20"/>
      <c r="Z37" s="20"/>
    </row>
    <row r="38" spans="1:26"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sheetData>
  <conditionalFormatting sqref="R21:V37">
    <cfRule type="colorScale" priority="5">
      <colorScale>
        <cfvo type="num" val="0"/>
        <cfvo type="formula" val="MAX($R$21:$V$37*2)"/>
        <color theme="1" tint="0.34998626667073579"/>
        <color theme="1" tint="0.14999847407452621"/>
      </colorScale>
    </cfRule>
    <cfRule type="dataBar" priority="6">
      <dataBar>
        <cfvo type="num" val="0"/>
        <cfvo type="formula" val="MAX($R$21:$V$37)*2"/>
        <color theme="1" tint="0.249977111117893"/>
      </dataBar>
      <extLst>
        <ext xmlns:x14="http://schemas.microsoft.com/office/spreadsheetml/2009/9/main" uri="{B025F937-C7B1-47D3-B67F-A62EFF666E3E}">
          <x14:id>{B55833FC-1996-4F20-B6BB-955FA5FDEAA4}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4" id="{9A73803E-ED71-4674-880F-9B6EEA36AA32}">
            <xm:f>R$19=Sheet2!$A$52</xm:f>
            <x14:dxf>
              <fill>
                <patternFill>
                  <bgColor theme="0" tint="-0.24994659260841701"/>
                </patternFill>
              </fill>
              <border>
                <left style="thin">
                  <color auto="1"/>
                </left>
                <right style="thin">
                  <color auto="1"/>
                </right>
                <vertical/>
                <horizontal/>
              </border>
            </x14:dxf>
          </x14:cfRule>
          <x14:cfRule type="dataBar" id="{B55833FC-1996-4F20-B6BB-955FA5FDEAA4}">
            <x14:dataBar minLength="0" maxLength="100" border="1" negativeBarBorderColorSameAsPositive="0">
              <x14:cfvo type="num">
                <xm:f>0</xm:f>
              </x14:cfvo>
              <x14:cfvo type="formula">
                <xm:f>MAX($R$21:$V$37)*2</xm:f>
              </x14:cfvo>
              <x14:borderColor theme="1" tint="4.9989318521683403E-2"/>
              <x14:negativeFillColor rgb="FFFF0000"/>
              <x14:negativeBorderColor rgb="FFFF0000"/>
              <x14:axisColor rgb="FF000000"/>
            </x14:dataBar>
          </x14:cfRule>
          <xm:sqref>R21:V37</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13" sqref="H13"/>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Data</vt:lpstr>
      <vt:lpstr>Call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ashutoshpatil333@outlook.com</cp:lastModifiedBy>
  <dcterms:created xsi:type="dcterms:W3CDTF">2021-03-14T20:21:32Z</dcterms:created>
  <dcterms:modified xsi:type="dcterms:W3CDTF">2025-09-24T15:03:36Z</dcterms:modified>
</cp:coreProperties>
</file>