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anb\Desktop\LAB PROJECT\"/>
    </mc:Choice>
  </mc:AlternateContent>
  <bookViews>
    <workbookView xWindow="0" yWindow="0" windowWidth="23040" windowHeight="8244"/>
  </bookViews>
  <sheets>
    <sheet name="Sheet2" sheetId="2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2" l="1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I2" i="2"/>
  <c r="L2" i="2" s="1"/>
  <c r="M2" i="2" s="1"/>
  <c r="J2" i="2"/>
  <c r="I3" i="2"/>
  <c r="L3" i="2" s="1"/>
  <c r="M3" i="2" s="1"/>
  <c r="J3" i="2"/>
  <c r="I4" i="2"/>
  <c r="L4" i="2" s="1"/>
  <c r="M4" i="2" s="1"/>
  <c r="J4" i="2"/>
  <c r="I5" i="2"/>
  <c r="L5" i="2" s="1"/>
  <c r="M5" i="2" s="1"/>
  <c r="J5" i="2"/>
  <c r="I6" i="2"/>
  <c r="L6" i="2" s="1"/>
  <c r="M6" i="2" s="1"/>
  <c r="J6" i="2"/>
  <c r="I7" i="2"/>
  <c r="L7" i="2" s="1"/>
  <c r="M7" i="2" s="1"/>
  <c r="J7" i="2"/>
  <c r="I8" i="2"/>
  <c r="L8" i="2" s="1"/>
  <c r="M8" i="2" s="1"/>
  <c r="J8" i="2"/>
  <c r="I9" i="2"/>
  <c r="L9" i="2" s="1"/>
  <c r="M9" i="2" s="1"/>
  <c r="J9" i="2"/>
  <c r="I10" i="2"/>
  <c r="L10" i="2" s="1"/>
  <c r="M10" i="2" s="1"/>
  <c r="J10" i="2"/>
  <c r="I11" i="2"/>
  <c r="L11" i="2" s="1"/>
  <c r="M11" i="2" s="1"/>
  <c r="J11" i="2"/>
  <c r="I12" i="2"/>
  <c r="L12" i="2" s="1"/>
  <c r="M12" i="2" s="1"/>
  <c r="J12" i="2"/>
  <c r="I13" i="2"/>
  <c r="L13" i="2" s="1"/>
  <c r="M13" i="2" s="1"/>
  <c r="J13" i="2"/>
  <c r="I14" i="2"/>
  <c r="L14" i="2" s="1"/>
  <c r="M14" i="2" s="1"/>
  <c r="J14" i="2"/>
  <c r="I15" i="2"/>
  <c r="L15" i="2" s="1"/>
  <c r="M15" i="2" s="1"/>
  <c r="J15" i="2"/>
  <c r="I16" i="2"/>
  <c r="L16" i="2" s="1"/>
  <c r="M16" i="2" s="1"/>
  <c r="J16" i="2"/>
  <c r="I17" i="2"/>
  <c r="L17" i="2" s="1"/>
  <c r="M17" i="2" s="1"/>
  <c r="J17" i="2"/>
  <c r="I18" i="2"/>
  <c r="L18" i="2" s="1"/>
  <c r="M18" i="2" s="1"/>
  <c r="J18" i="2"/>
  <c r="I19" i="2"/>
  <c r="L19" i="2" s="1"/>
  <c r="M19" i="2" s="1"/>
  <c r="J19" i="2"/>
  <c r="D1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AA17" i="2" l="1"/>
  <c r="AB17" i="2" s="1"/>
  <c r="AA13" i="2"/>
  <c r="AB13" i="2" s="1"/>
  <c r="AA9" i="2"/>
  <c r="AB9" i="2" s="1"/>
  <c r="AA5" i="2"/>
  <c r="AB5" i="2" s="1"/>
  <c r="AA16" i="2"/>
  <c r="AB16" i="2" s="1"/>
  <c r="AA12" i="2"/>
  <c r="AB12" i="2" s="1"/>
  <c r="AA8" i="2"/>
  <c r="AB8" i="2" s="1"/>
  <c r="AA4" i="2"/>
  <c r="AB4" i="2" s="1"/>
  <c r="AA19" i="2"/>
  <c r="AB19" i="2" s="1"/>
  <c r="AA15" i="2"/>
  <c r="AB15" i="2" s="1"/>
  <c r="AA11" i="2"/>
  <c r="AB11" i="2" s="1"/>
  <c r="AA7" i="2"/>
  <c r="AB7" i="2" s="1"/>
  <c r="AA3" i="2"/>
  <c r="AB3" i="2" s="1"/>
  <c r="AA18" i="2"/>
  <c r="AB18" i="2" s="1"/>
  <c r="AA14" i="2"/>
  <c r="AB14" i="2" s="1"/>
  <c r="AA10" i="2"/>
  <c r="AB10" i="2" s="1"/>
  <c r="AA6" i="2"/>
  <c r="AB6" i="2" s="1"/>
  <c r="AA2" i="2"/>
  <c r="AB2" i="2" s="1"/>
  <c r="X13" i="2"/>
  <c r="Y13" i="2" s="1"/>
  <c r="X9" i="2"/>
  <c r="Y9" i="2" s="1"/>
  <c r="X5" i="2"/>
  <c r="Y5" i="2" s="1"/>
  <c r="X17" i="2"/>
  <c r="Y17" i="2" s="1"/>
  <c r="X16" i="2"/>
  <c r="Y16" i="2" s="1"/>
  <c r="X12" i="2"/>
  <c r="Y12" i="2" s="1"/>
  <c r="X8" i="2"/>
  <c r="Y8" i="2" s="1"/>
  <c r="X4" i="2"/>
  <c r="Y4" i="2" s="1"/>
  <c r="X19" i="2"/>
  <c r="Y19" i="2" s="1"/>
  <c r="X15" i="2"/>
  <c r="Y15" i="2" s="1"/>
  <c r="X11" i="2"/>
  <c r="Y11" i="2" s="1"/>
  <c r="X7" i="2"/>
  <c r="Y7" i="2" s="1"/>
  <c r="X3" i="2"/>
  <c r="Y3" i="2" s="1"/>
  <c r="X18" i="2"/>
  <c r="Y18" i="2" s="1"/>
  <c r="X14" i="2"/>
  <c r="Y14" i="2" s="1"/>
  <c r="X10" i="2"/>
  <c r="Y10" i="2" s="1"/>
  <c r="X6" i="2"/>
  <c r="Y6" i="2" s="1"/>
  <c r="X2" i="2"/>
  <c r="Y2" i="2" s="1"/>
  <c r="U13" i="2"/>
  <c r="V13" i="2" s="1"/>
  <c r="U9" i="2"/>
  <c r="V9" i="2" s="1"/>
  <c r="U5" i="2"/>
  <c r="V5" i="2" s="1"/>
  <c r="U17" i="2"/>
  <c r="V17" i="2" s="1"/>
  <c r="U16" i="2"/>
  <c r="V16" i="2" s="1"/>
  <c r="U12" i="2"/>
  <c r="V12" i="2" s="1"/>
  <c r="U8" i="2"/>
  <c r="V8" i="2" s="1"/>
  <c r="U4" i="2"/>
  <c r="V4" i="2" s="1"/>
  <c r="U19" i="2"/>
  <c r="V19" i="2" s="1"/>
  <c r="U15" i="2"/>
  <c r="V15" i="2" s="1"/>
  <c r="U11" i="2"/>
  <c r="V11" i="2" s="1"/>
  <c r="U7" i="2"/>
  <c r="V7" i="2" s="1"/>
  <c r="U3" i="2"/>
  <c r="V3" i="2" s="1"/>
  <c r="U18" i="2"/>
  <c r="V18" i="2" s="1"/>
  <c r="U14" i="2"/>
  <c r="V14" i="2" s="1"/>
  <c r="U10" i="2"/>
  <c r="V10" i="2" s="1"/>
  <c r="U6" i="2"/>
  <c r="V6" i="2" s="1"/>
  <c r="U2" i="2"/>
  <c r="V2" i="2" s="1"/>
  <c r="O2" i="2"/>
  <c r="P2" i="2" s="1"/>
  <c r="R13" i="2"/>
  <c r="S13" i="2" s="1"/>
  <c r="R9" i="2"/>
  <c r="S9" i="2" s="1"/>
  <c r="R16" i="2"/>
  <c r="S16" i="2" s="1"/>
  <c r="O17" i="2"/>
  <c r="P17" i="2" s="1"/>
  <c r="R5" i="2"/>
  <c r="S5" i="2" s="1"/>
  <c r="R17" i="2"/>
  <c r="S17" i="2" s="1"/>
  <c r="R12" i="2"/>
  <c r="S12" i="2" s="1"/>
  <c r="R8" i="2"/>
  <c r="S8" i="2" s="1"/>
  <c r="R19" i="2"/>
  <c r="S19" i="2" s="1"/>
  <c r="R15" i="2"/>
  <c r="S15" i="2" s="1"/>
  <c r="R11" i="2"/>
  <c r="S11" i="2" s="1"/>
  <c r="R7" i="2"/>
  <c r="S7" i="2" s="1"/>
  <c r="R3" i="2"/>
  <c r="S3" i="2" s="1"/>
  <c r="R4" i="2"/>
  <c r="S4" i="2" s="1"/>
  <c r="R18" i="2"/>
  <c r="S18" i="2" s="1"/>
  <c r="R14" i="2"/>
  <c r="S14" i="2" s="1"/>
  <c r="R10" i="2"/>
  <c r="S10" i="2" s="1"/>
  <c r="R6" i="2"/>
  <c r="S6" i="2" s="1"/>
  <c r="R2" i="2"/>
  <c r="S2" i="2" s="1"/>
  <c r="O13" i="2"/>
  <c r="P13" i="2" s="1"/>
  <c r="O9" i="2"/>
  <c r="P9" i="2" s="1"/>
  <c r="O5" i="2"/>
  <c r="P5" i="2" s="1"/>
  <c r="O16" i="2"/>
  <c r="P16" i="2" s="1"/>
  <c r="O12" i="2"/>
  <c r="P12" i="2" s="1"/>
  <c r="O8" i="2"/>
  <c r="P8" i="2" s="1"/>
  <c r="O4" i="2"/>
  <c r="P4" i="2" s="1"/>
  <c r="O19" i="2"/>
  <c r="P19" i="2" s="1"/>
  <c r="O15" i="2"/>
  <c r="P15" i="2" s="1"/>
  <c r="O11" i="2"/>
  <c r="P11" i="2" s="1"/>
  <c r="O7" i="2"/>
  <c r="P7" i="2" s="1"/>
  <c r="O3" i="2"/>
  <c r="P3" i="2" s="1"/>
  <c r="O18" i="2"/>
  <c r="P18" i="2" s="1"/>
  <c r="O14" i="2"/>
  <c r="P14" i="2" s="1"/>
  <c r="O10" i="2"/>
  <c r="P10" i="2" s="1"/>
  <c r="O6" i="2"/>
  <c r="P6" i="2" s="1"/>
</calcChain>
</file>

<file path=xl/sharedStrings.xml><?xml version="1.0" encoding="utf-8"?>
<sst xmlns="http://schemas.openxmlformats.org/spreadsheetml/2006/main" count="37" uniqueCount="33">
  <si>
    <t>Freq</t>
  </si>
  <si>
    <t>Up</t>
  </si>
  <si>
    <t>Down</t>
  </si>
  <si>
    <t>Duty</t>
  </si>
  <si>
    <t>Frequency</t>
  </si>
  <si>
    <t>Response</t>
  </si>
  <si>
    <t>Norm Resp</t>
  </si>
  <si>
    <t>n=128</t>
  </si>
  <si>
    <t>Error=128</t>
  </si>
  <si>
    <t>n=256</t>
  </si>
  <si>
    <t>Error=256</t>
  </si>
  <si>
    <t>n = 384</t>
  </si>
  <si>
    <t>Error = 384</t>
  </si>
  <si>
    <t>Relative Error</t>
  </si>
  <si>
    <t>relative Error2</t>
  </si>
  <si>
    <t>relative Error384</t>
  </si>
  <si>
    <t>n =512</t>
  </si>
  <si>
    <t>Error = 512</t>
  </si>
  <si>
    <t>Relative Error = 512</t>
  </si>
  <si>
    <t>n=640</t>
  </si>
  <si>
    <t>Error=640</t>
  </si>
  <si>
    <t>Relative Error=640</t>
  </si>
  <si>
    <t>n=768</t>
  </si>
  <si>
    <t>Error = 768</t>
  </si>
  <si>
    <t>RelativeError = 768</t>
  </si>
  <si>
    <t>Freq List = 128</t>
  </si>
  <si>
    <t>Freq List = 256</t>
  </si>
  <si>
    <t>Freq = 384</t>
  </si>
  <si>
    <t>Freq = 512</t>
  </si>
  <si>
    <t>Freq = 640</t>
  </si>
  <si>
    <t>Freq = 786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</si>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</sst>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0" borderId="0" xfId="0" applyAlignment="1"/>
    <xf numFmtId="0" fontId="0" fillId="0" borderId="0" xfId="0" applyNumberFormat="1" applyAlignment="1"/>
    <xf numFmtId="0" fontId="0" fillId="0" borderId="0" xfId="0" applyNumberFormat="1"/>
    <xf numFmtId="0" fontId="0" fillId="4" borderId="0" xfId="0" applyFill="1"/>
    <xf numFmtId="0" fontId="0" fillId="0" borderId="1" xfId="0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0" fillId="0" borderId="1" xfId="0" applyNumberFormat="1" applyFont="1" applyFill="1" applyBorder="1" applyAlignment="1"/>
    <xf numFmtId="0" fontId="0" fillId="0" borderId="1" xfId="0" applyFont="1" applyFill="1" applyBorder="1" applyAlignment="1"/>
  </cellXfs>
  <cellStyles count="1">
    <cellStyle name="Normal" xfId="0" builtinId="0"/>
  </cellStyles>
  <dxfs count="19"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Sheet3!$C$1</c:f>
              <c:strCache>
                <c:ptCount val="1"/>
                <c:pt idx="0">
                  <c:v>Response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Sheet3!$B$2:$B$17</c:f>
              <c:numCache>
                <c:formatCode>General</c:formatCode>
                <c:ptCount val="16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15</c:v>
                </c:pt>
                <c:pt idx="4">
                  <c:v>20</c:v>
                </c:pt>
                <c:pt idx="5">
                  <c:v>24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35</c:v>
                </c:pt>
                <c:pt idx="10">
                  <c:v>38</c:v>
                </c:pt>
                <c:pt idx="11">
                  <c:v>42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60</c:v>
                </c:pt>
              </c:numCache>
            </c:numRef>
          </c:cat>
          <c:val>
            <c:numRef>
              <c:f>Sheet3!$C$2:$C$17</c:f>
              <c:numCache>
                <c:formatCode>General</c:formatCode>
                <c:ptCount val="16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800</c:v>
                </c:pt>
                <c:pt idx="5">
                  <c:v>950</c:v>
                </c:pt>
                <c:pt idx="6">
                  <c:v>1150</c:v>
                </c:pt>
                <c:pt idx="7">
                  <c:v>1300</c:v>
                </c:pt>
                <c:pt idx="8">
                  <c:v>1400</c:v>
                </c:pt>
                <c:pt idx="9">
                  <c:v>1400</c:v>
                </c:pt>
                <c:pt idx="10">
                  <c:v>1300</c:v>
                </c:pt>
                <c:pt idx="11">
                  <c:v>800</c:v>
                </c:pt>
                <c:pt idx="12">
                  <c:v>450</c:v>
                </c:pt>
                <c:pt idx="13">
                  <c:v>0</c:v>
                </c:pt>
                <c:pt idx="14">
                  <c:v>100</c:v>
                </c:pt>
                <c:pt idx="1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107472"/>
        <c:axId val="335109432"/>
      </c:lineChart>
      <c:catAx>
        <c:axId val="3351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09432"/>
        <c:crosses val="autoZero"/>
        <c:auto val="1"/>
        <c:lblAlgn val="ctr"/>
        <c:lblOffset val="100"/>
        <c:noMultiLvlLbl val="0"/>
      </c:catAx>
      <c:valAx>
        <c:axId val="33510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2</xdr:row>
      <xdr:rowOff>83820</xdr:rowOff>
    </xdr:from>
    <xdr:to>
      <xdr:col>13</xdr:col>
      <xdr:colOff>518160</xdr:colOff>
      <xdr:row>17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24" displayName="Table24" ref="G1:AB19" totalsRowShown="0">
  <autoFilter ref="G1:AB19"/>
  <sortState ref="G2:AB19">
    <sortCondition ref="I1:I19"/>
  </sortState>
  <tableColumns count="22">
    <tableColumn id="1" name="Up"/>
    <tableColumn id="2" name="Down"/>
    <tableColumn id="3" name="Freq" dataDxfId="18">
      <calculatedColumnFormula>1000/(H2+G2)</calculatedColumnFormula>
    </tableColumn>
    <tableColumn id="4" name="Duty" dataDxfId="17">
      <calculatedColumnFormula xml:space="preserve"> G2/(G2+H2)</calculatedColumnFormula>
    </tableColumn>
    <tableColumn id="5" name="n=128"/>
    <tableColumn id="6" name="Error=128" dataDxfId="16">
      <calculatedColumnFormula>ABS(K2-I2)</calculatedColumnFormula>
    </tableColumn>
    <tableColumn id="12" name="Relative Error" dataDxfId="15">
      <calculatedColumnFormula>(L2/1)*(2)</calculatedColumnFormula>
    </tableColumn>
    <tableColumn id="7" name="n=256"/>
    <tableColumn id="8" name="Error=256" dataDxfId="14">
      <calculatedColumnFormula>ABS(N2-I2)</calculatedColumnFormula>
    </tableColumn>
    <tableColumn id="13" name="relative Error2" dataDxfId="13">
      <calculatedColumnFormula>4*O2</calculatedColumnFormula>
    </tableColumn>
    <tableColumn id="9" name="n = 384"/>
    <tableColumn id="10" name="Error = 384" dataDxfId="12">
      <calculatedColumnFormula>ABS(Q2-I2)</calculatedColumnFormula>
    </tableColumn>
    <tableColumn id="14" name="relative Error384" dataDxfId="11">
      <calculatedColumnFormula>R2*6</calculatedColumnFormula>
    </tableColumn>
    <tableColumn id="15" name="n =512" dataDxfId="10"/>
    <tableColumn id="16" name="Error = 512" dataDxfId="9">
      <calculatedColumnFormula>ABS(T2-I2)</calculatedColumnFormula>
    </tableColumn>
    <tableColumn id="17" name="Relative Error = 512" dataDxfId="8">
      <calculatedColumnFormula>U2*8</calculatedColumnFormula>
    </tableColumn>
    <tableColumn id="18" name="n=640" dataDxfId="7"/>
    <tableColumn id="19" name="Error=640" dataDxfId="6">
      <calculatedColumnFormula>ABS(W2-I2)</calculatedColumnFormula>
    </tableColumn>
    <tableColumn id="20" name="Relative Error=640" dataDxfId="5">
      <calculatedColumnFormula>X2*10</calculatedColumnFormula>
    </tableColumn>
    <tableColumn id="21" name="n=768" dataDxfId="4"/>
    <tableColumn id="22" name="Error = 768" dataDxfId="3">
      <calculatedColumnFormula>ABS(Z2-I2)</calculatedColumnFormula>
    </tableColumn>
    <tableColumn id="23" name="RelativeError = 768" dataDxfId="2">
      <calculatedColumnFormula>AA2*12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D61" totalsRowShown="0">
  <autoFilter ref="A1:D61"/>
  <sortState ref="A2:D61">
    <sortCondition ref="C1:C61"/>
  </sortState>
  <tableColumns count="4">
    <tableColumn id="1" name="Up"/>
    <tableColumn id="2" name="Down"/>
    <tableColumn id="3" name="Freq" dataDxfId="1">
      <calculatedColumnFormula>1000/(B2+A2)</calculatedColumnFormula>
    </tableColumn>
    <tableColumn id="4" name="Duty" dataDxfId="0">
      <calculatedColumnFormula xml:space="preserve"> A2/(A2+B2)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4"/>
  <sheetViews>
    <sheetView tabSelected="1" zoomScale="46" zoomScaleNormal="46" workbookViewId="0">
      <selection activeCell="O25" sqref="O25"/>
    </sheetView>
  </sheetViews>
  <sheetFormatPr defaultRowHeight="14.4" x14ac:dyDescent="0.3"/>
  <cols>
    <col min="2" max="2" width="9.5546875" customWidth="1"/>
    <col min="8" max="8" width="18.44140625" customWidth="1"/>
    <col min="9" max="9" width="20.21875" customWidth="1"/>
    <col min="10" max="10" width="16.33203125" customWidth="1"/>
    <col min="11" max="11" width="13.5546875" customWidth="1"/>
    <col min="12" max="12" width="13.6640625" customWidth="1"/>
    <col min="13" max="13" width="16.44140625" customWidth="1"/>
    <col min="14" max="14" width="10.88671875" customWidth="1"/>
    <col min="15" max="15" width="14.33203125" customWidth="1"/>
    <col min="16" max="16" width="13.77734375" customWidth="1"/>
    <col min="17" max="17" width="12.88671875" customWidth="1"/>
    <col min="18" max="18" width="14.5546875" customWidth="1"/>
    <col min="19" max="20" width="13.5546875" customWidth="1"/>
    <col min="21" max="21" width="13.33203125" customWidth="1"/>
    <col min="22" max="22" width="14.5546875" customWidth="1"/>
    <col min="23" max="23" width="10.77734375" customWidth="1"/>
    <col min="24" max="24" width="14" customWidth="1"/>
    <col min="25" max="25" width="16.6640625" customWidth="1"/>
    <col min="26" max="26" width="10" customWidth="1"/>
    <col min="27" max="27" width="12.44140625" customWidth="1"/>
    <col min="28" max="28" width="15.33203125" customWidth="1"/>
  </cols>
  <sheetData>
    <row r="1" spans="1:28" x14ac:dyDescent="0.3">
      <c r="A1" t="s">
        <v>1</v>
      </c>
      <c r="B1" t="s">
        <v>2</v>
      </c>
      <c r="C1" t="s">
        <v>0</v>
      </c>
      <c r="D1" t="s">
        <v>3</v>
      </c>
      <c r="E1" s="3"/>
      <c r="G1" t="s">
        <v>1</v>
      </c>
      <c r="H1" t="s">
        <v>2</v>
      </c>
      <c r="I1" t="s">
        <v>0</v>
      </c>
      <c r="J1" t="s">
        <v>3</v>
      </c>
      <c r="K1" t="s">
        <v>7</v>
      </c>
      <c r="L1" t="s">
        <v>8</v>
      </c>
      <c r="M1" t="s">
        <v>13</v>
      </c>
      <c r="N1" t="s">
        <v>9</v>
      </c>
      <c r="O1" s="4" t="s">
        <v>10</v>
      </c>
      <c r="P1" s="4" t="s">
        <v>14</v>
      </c>
      <c r="Q1" t="s">
        <v>11</v>
      </c>
      <c r="R1" t="s">
        <v>12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</row>
    <row r="2" spans="1:28" x14ac:dyDescent="0.3">
      <c r="A2">
        <v>18</v>
      </c>
      <c r="B2">
        <v>25</v>
      </c>
      <c r="C2" s="1">
        <f t="shared" ref="C2:C33" si="0">1000/(B2+A2)</f>
        <v>23.255813953488371</v>
      </c>
      <c r="D2" s="2">
        <f t="shared" ref="D2:D33" si="1" xml:space="preserve"> A2/(A2+B2)</f>
        <v>0.41860465116279072</v>
      </c>
      <c r="E2" s="3"/>
      <c r="G2">
        <v>18</v>
      </c>
      <c r="H2">
        <v>25</v>
      </c>
      <c r="I2" s="1">
        <f>1000/(H2+G2)</f>
        <v>23.255813953488371</v>
      </c>
      <c r="J2" s="2">
        <f xml:space="preserve"> G2/(G2+H2)</f>
        <v>0.41860465116279072</v>
      </c>
      <c r="K2">
        <v>23</v>
      </c>
      <c r="L2">
        <f>ABS(K2-I2)</f>
        <v>0.25581395348837077</v>
      </c>
      <c r="M2">
        <f>(L2/1)*(2)</f>
        <v>0.51162790697674154</v>
      </c>
      <c r="N2">
        <v>23.5</v>
      </c>
      <c r="O2" s="5">
        <f>ABS(N2-I2)</f>
        <v>0.24418604651162923</v>
      </c>
      <c r="P2" s="5">
        <f>4*O2</f>
        <v>0.97674418604651692</v>
      </c>
      <c r="Q2" s="5">
        <v>23.33</v>
      </c>
      <c r="R2" s="5">
        <f>ABS(Q2-I2)</f>
        <v>7.4186046511627524E-2</v>
      </c>
      <c r="S2" s="6">
        <f>R2*6</f>
        <v>0.44511627906976514</v>
      </c>
      <c r="T2" s="6">
        <v>23.25</v>
      </c>
      <c r="U2" s="7">
        <f>ABS(T2-I2)</f>
        <v>5.8139534883707711E-3</v>
      </c>
      <c r="V2" s="7">
        <f>U2*8</f>
        <v>4.6511627906966169E-2</v>
      </c>
      <c r="W2" s="7">
        <v>23.2</v>
      </c>
      <c r="X2" s="7">
        <f>ABS(W2-I2)</f>
        <v>5.5813953488371482E-2</v>
      </c>
      <c r="Y2" s="7">
        <f>X2*10</f>
        <v>0.55813953488371482</v>
      </c>
      <c r="Z2" s="7">
        <v>23.333300000000001</v>
      </c>
      <c r="AA2" s="7">
        <f>ABS(Z2-I2)</f>
        <v>7.7486046511630491E-2</v>
      </c>
      <c r="AB2" s="7">
        <f>AA2*12</f>
        <v>0.92983255813956589</v>
      </c>
    </row>
    <row r="3" spans="1:28" x14ac:dyDescent="0.3">
      <c r="A3">
        <v>19</v>
      </c>
      <c r="B3">
        <v>24</v>
      </c>
      <c r="C3" s="1">
        <f t="shared" si="0"/>
        <v>23.255813953488371</v>
      </c>
      <c r="D3" s="2">
        <f t="shared" si="1"/>
        <v>0.44186046511627908</v>
      </c>
      <c r="E3" s="3"/>
      <c r="G3">
        <v>17</v>
      </c>
      <c r="H3">
        <v>25</v>
      </c>
      <c r="I3" s="1">
        <f>1000/(H3+G3)</f>
        <v>23.80952380952381</v>
      </c>
      <c r="J3" s="2">
        <f xml:space="preserve"> G3/(G3+H3)</f>
        <v>0.40476190476190477</v>
      </c>
      <c r="K3">
        <v>24</v>
      </c>
      <c r="L3">
        <f>ABS(K3-I3)</f>
        <v>0.1904761904761898</v>
      </c>
      <c r="M3">
        <f>(L3/1)*(2)</f>
        <v>0.3809523809523796</v>
      </c>
      <c r="N3">
        <v>24</v>
      </c>
      <c r="O3">
        <f>ABS(N3-I3)</f>
        <v>0.1904761904761898</v>
      </c>
      <c r="P3">
        <f>4*O3</f>
        <v>0.7619047619047592</v>
      </c>
      <c r="Q3">
        <v>23.66</v>
      </c>
      <c r="R3">
        <f>ABS(Q3-I3)</f>
        <v>0.14952380952381006</v>
      </c>
      <c r="S3" s="7">
        <f>R3*6</f>
        <v>0.89714285714286035</v>
      </c>
      <c r="T3" s="7">
        <v>23.75</v>
      </c>
      <c r="U3" s="7">
        <f>ABS(T3-I3)</f>
        <v>5.9523809523810201E-2</v>
      </c>
      <c r="V3" s="7">
        <f>U3*8</f>
        <v>0.4761904761904816</v>
      </c>
      <c r="W3" s="7">
        <v>23.8</v>
      </c>
      <c r="X3" s="7">
        <f>ABS(W3-I3)</f>
        <v>9.52380952380949E-3</v>
      </c>
      <c r="Y3" s="7">
        <f>X3*10</f>
        <v>9.52380952380949E-2</v>
      </c>
      <c r="Z3" s="7">
        <v>23.83333</v>
      </c>
      <c r="AA3" s="7">
        <f>ABS(Z3-I3)</f>
        <v>2.3806190476189926E-2</v>
      </c>
      <c r="AB3" s="7">
        <f>AA3*12</f>
        <v>0.28567428571427911</v>
      </c>
    </row>
    <row r="4" spans="1:28" x14ac:dyDescent="0.3">
      <c r="A4">
        <v>20</v>
      </c>
      <c r="B4">
        <v>23</v>
      </c>
      <c r="C4" s="1">
        <f t="shared" si="0"/>
        <v>23.255813953488371</v>
      </c>
      <c r="D4" s="2">
        <f t="shared" si="1"/>
        <v>0.46511627906976744</v>
      </c>
      <c r="E4" s="3"/>
      <c r="G4">
        <v>17</v>
      </c>
      <c r="H4">
        <v>24</v>
      </c>
      <c r="I4" s="1">
        <f>1000/(H4+G4)</f>
        <v>24.390243902439025</v>
      </c>
      <c r="J4" s="2">
        <f xml:space="preserve"> G4/(G4+H4)</f>
        <v>0.41463414634146339</v>
      </c>
      <c r="K4" s="8">
        <v>24</v>
      </c>
      <c r="L4">
        <f>ABS(K4-I4)</f>
        <v>0.39024390243902474</v>
      </c>
      <c r="M4">
        <f>(L4/1)*(2)</f>
        <v>0.78048780487804947</v>
      </c>
      <c r="N4">
        <v>24.5</v>
      </c>
      <c r="O4">
        <f>ABS(N4-I4)</f>
        <v>0.10975609756097526</v>
      </c>
      <c r="P4">
        <f>4*O4</f>
        <v>0.43902439024390105</v>
      </c>
      <c r="Q4">
        <v>24.33</v>
      </c>
      <c r="R4">
        <f>ABS(Q4-I4)</f>
        <v>6.0243902439026442E-2</v>
      </c>
      <c r="S4" s="7">
        <f>R4*6</f>
        <v>0.36146341463415865</v>
      </c>
      <c r="T4" s="7">
        <v>24.5</v>
      </c>
      <c r="U4" s="7">
        <f>ABS(T4-I4)</f>
        <v>0.10975609756097526</v>
      </c>
      <c r="V4" s="7">
        <f>U4*8</f>
        <v>0.87804878048780211</v>
      </c>
      <c r="W4" s="7">
        <v>24.4</v>
      </c>
      <c r="X4" s="7">
        <f>ABS(W4-I4)</f>
        <v>9.7560975609738421E-3</v>
      </c>
      <c r="Y4" s="7">
        <f>X4*10</f>
        <v>9.7560975609738421E-2</v>
      </c>
      <c r="Z4" s="7">
        <v>24.333300000000001</v>
      </c>
      <c r="AA4" s="7">
        <f>ABS(Z4-I4)</f>
        <v>5.6943902439023475E-2</v>
      </c>
      <c r="AB4" s="7">
        <f>AA4*12</f>
        <v>0.6833268292682817</v>
      </c>
    </row>
    <row r="5" spans="1:28" x14ac:dyDescent="0.3">
      <c r="A5">
        <v>17</v>
      </c>
      <c r="B5">
        <v>25</v>
      </c>
      <c r="C5" s="1">
        <f t="shared" si="0"/>
        <v>23.80952380952381</v>
      </c>
      <c r="D5" s="2">
        <f t="shared" si="1"/>
        <v>0.40476190476190477</v>
      </c>
      <c r="E5" s="3"/>
      <c r="G5">
        <v>16</v>
      </c>
      <c r="H5">
        <v>24</v>
      </c>
      <c r="I5" s="1">
        <f>1000/(H5+G5)</f>
        <v>25</v>
      </c>
      <c r="J5" s="2">
        <f xml:space="preserve"> G5/(G5+H5)</f>
        <v>0.4</v>
      </c>
      <c r="K5">
        <v>25</v>
      </c>
      <c r="L5">
        <f>ABS(K5-I5)</f>
        <v>0</v>
      </c>
      <c r="M5">
        <f>(L5/1)*(2)</f>
        <v>0</v>
      </c>
      <c r="N5">
        <v>25</v>
      </c>
      <c r="O5">
        <f>ABS(N5-I5)</f>
        <v>0</v>
      </c>
      <c r="P5">
        <f>4*O5</f>
        <v>0</v>
      </c>
      <c r="Q5">
        <v>25</v>
      </c>
      <c r="R5">
        <f>ABS(Q5-I5)</f>
        <v>0</v>
      </c>
      <c r="S5" s="7">
        <f>R5*6</f>
        <v>0</v>
      </c>
      <c r="T5" s="7">
        <v>25</v>
      </c>
      <c r="U5" s="7">
        <f>ABS(T5-I5)</f>
        <v>0</v>
      </c>
      <c r="V5" s="7">
        <f>U5*8</f>
        <v>0</v>
      </c>
      <c r="W5" s="7">
        <v>25</v>
      </c>
      <c r="X5" s="7">
        <f>ABS(W5-I5)</f>
        <v>0</v>
      </c>
      <c r="Y5" s="7">
        <f>X5*10</f>
        <v>0</v>
      </c>
      <c r="Z5" s="7">
        <v>25</v>
      </c>
      <c r="AA5" s="7">
        <f>ABS(Z5-I5)</f>
        <v>0</v>
      </c>
      <c r="AB5" s="7">
        <f>AA5*12</f>
        <v>0</v>
      </c>
    </row>
    <row r="6" spans="1:28" x14ac:dyDescent="0.3">
      <c r="A6">
        <v>18</v>
      </c>
      <c r="B6">
        <v>24</v>
      </c>
      <c r="C6" s="1">
        <f t="shared" si="0"/>
        <v>23.80952380952381</v>
      </c>
      <c r="D6" s="2">
        <f t="shared" si="1"/>
        <v>0.42857142857142855</v>
      </c>
      <c r="E6" s="3"/>
      <c r="G6">
        <v>16</v>
      </c>
      <c r="H6">
        <v>23</v>
      </c>
      <c r="I6" s="1">
        <f>1000/(H6+G6)</f>
        <v>25.641025641025642</v>
      </c>
      <c r="J6" s="2">
        <f xml:space="preserve"> G6/(G6+H6)</f>
        <v>0.41025641025641024</v>
      </c>
      <c r="K6" s="8">
        <v>26</v>
      </c>
      <c r="L6">
        <f>ABS(K6-I6)</f>
        <v>0.3589743589743577</v>
      </c>
      <c r="M6">
        <f>(L6/1)*(2)</f>
        <v>0.7179487179487154</v>
      </c>
      <c r="N6">
        <v>25.5</v>
      </c>
      <c r="O6">
        <f>ABS(N6-I6)</f>
        <v>0.1410256410256423</v>
      </c>
      <c r="P6">
        <f>4*O6</f>
        <v>0.5641025641025692</v>
      </c>
      <c r="Q6">
        <v>25.66</v>
      </c>
      <c r="R6">
        <f>ABS(Q6-I6)</f>
        <v>1.8974358974357841E-2</v>
      </c>
      <c r="S6" s="7">
        <f>R6*6</f>
        <v>0.11384615384614705</v>
      </c>
      <c r="T6" s="7">
        <v>25.75</v>
      </c>
      <c r="U6" s="7">
        <f>ABS(T6-I6)</f>
        <v>0.1089743589743577</v>
      </c>
      <c r="V6" s="7">
        <f>U6*8</f>
        <v>0.87179487179486159</v>
      </c>
      <c r="W6" s="7">
        <v>25.6</v>
      </c>
      <c r="X6" s="7">
        <f>ABS(W6-I6)</f>
        <v>4.102564102564088E-2</v>
      </c>
      <c r="Y6" s="7">
        <f>X6*10</f>
        <v>0.4102564102564088</v>
      </c>
      <c r="Z6" s="7">
        <v>25.666</v>
      </c>
      <c r="AA6" s="7">
        <f>ABS(Z6-I6)</f>
        <v>2.4974358974358069E-2</v>
      </c>
      <c r="AB6" s="7">
        <f>AA6*12</f>
        <v>0.29969230769229682</v>
      </c>
    </row>
    <row r="7" spans="1:28" x14ac:dyDescent="0.3">
      <c r="A7">
        <v>19</v>
      </c>
      <c r="B7">
        <v>23</v>
      </c>
      <c r="C7" s="1">
        <f t="shared" si="0"/>
        <v>23.80952380952381</v>
      </c>
      <c r="D7" s="2">
        <f t="shared" si="1"/>
        <v>0.45238095238095238</v>
      </c>
      <c r="E7" s="3"/>
      <c r="G7">
        <v>16</v>
      </c>
      <c r="H7">
        <v>22</v>
      </c>
      <c r="I7" s="1">
        <f>1000/(H7+G7)</f>
        <v>26.315789473684209</v>
      </c>
      <c r="J7" s="2">
        <f xml:space="preserve"> G7/(G7+H7)</f>
        <v>0.42105263157894735</v>
      </c>
      <c r="K7">
        <v>26</v>
      </c>
      <c r="L7">
        <f>ABS(K7-I7)</f>
        <v>0.31578947368420884</v>
      </c>
      <c r="M7">
        <f>(L7/1)*(2)</f>
        <v>0.63157894736841769</v>
      </c>
      <c r="N7">
        <v>26.5</v>
      </c>
      <c r="O7">
        <f>ABS(N7-I7)</f>
        <v>0.18421052631579116</v>
      </c>
      <c r="P7">
        <f>4*O7</f>
        <v>0.73684210526316463</v>
      </c>
      <c r="Q7">
        <v>26.33</v>
      </c>
      <c r="R7">
        <f>ABS(Q7-I7)</f>
        <v>1.4210526315789451E-2</v>
      </c>
      <c r="S7" s="7">
        <f>R7*6</f>
        <v>8.5263157894736707E-2</v>
      </c>
      <c r="T7" s="7">
        <v>26.25</v>
      </c>
      <c r="U7" s="7">
        <f>ABS(T7-I7)</f>
        <v>6.5789473684208843E-2</v>
      </c>
      <c r="V7" s="7">
        <f>U7*8</f>
        <v>0.52631578947367075</v>
      </c>
      <c r="W7" s="7">
        <v>26.4</v>
      </c>
      <c r="X7" s="7">
        <f>ABS(W7-I7)</f>
        <v>8.4210526315789735E-2</v>
      </c>
      <c r="Y7" s="7">
        <f>X7*10</f>
        <v>0.84210526315789735</v>
      </c>
      <c r="Z7" s="7">
        <v>26.332999999999998</v>
      </c>
      <c r="AA7" s="7">
        <f>ABS(Z7-I7)</f>
        <v>1.7210526315789565E-2</v>
      </c>
      <c r="AB7" s="7">
        <f>AA7*12</f>
        <v>0.20652631578947478</v>
      </c>
    </row>
    <row r="8" spans="1:28" x14ac:dyDescent="0.3">
      <c r="A8">
        <v>20</v>
      </c>
      <c r="B8">
        <v>22</v>
      </c>
      <c r="C8" s="1">
        <f t="shared" si="0"/>
        <v>23.80952380952381</v>
      </c>
      <c r="D8" s="2">
        <f t="shared" si="1"/>
        <v>0.47619047619047616</v>
      </c>
      <c r="E8" s="3"/>
      <c r="G8">
        <v>15</v>
      </c>
      <c r="H8">
        <v>22</v>
      </c>
      <c r="I8" s="1">
        <f>1000/(H8+G8)</f>
        <v>27.027027027027028</v>
      </c>
      <c r="J8" s="2">
        <f xml:space="preserve"> G8/(G8+H8)</f>
        <v>0.40540540540540543</v>
      </c>
      <c r="K8">
        <v>27</v>
      </c>
      <c r="L8">
        <f>ABS(K8-I8)</f>
        <v>2.7027027027028083E-2</v>
      </c>
      <c r="M8">
        <f>(L8/1)*(2)</f>
        <v>5.4054054054056166E-2</v>
      </c>
      <c r="N8">
        <v>27</v>
      </c>
      <c r="O8">
        <f>ABS(N8-I8)</f>
        <v>2.7027027027028083E-2</v>
      </c>
      <c r="P8">
        <f>4*O8</f>
        <v>0.10810810810811233</v>
      </c>
      <c r="Q8">
        <v>27</v>
      </c>
      <c r="R8">
        <f>ABS(Q8-I8)</f>
        <v>2.7027027027028083E-2</v>
      </c>
      <c r="S8" s="7">
        <f>R8*6</f>
        <v>0.1621621621621685</v>
      </c>
      <c r="T8" s="7">
        <v>27</v>
      </c>
      <c r="U8" s="7">
        <f>ABS(T8-I8)</f>
        <v>2.7027027027028083E-2</v>
      </c>
      <c r="V8" s="7">
        <f>U8*8</f>
        <v>0.21621621621622467</v>
      </c>
      <c r="W8" s="7">
        <v>27</v>
      </c>
      <c r="X8" s="7">
        <f>ABS(W8-I8)</f>
        <v>2.7027027027028083E-2</v>
      </c>
      <c r="Y8" s="7">
        <f>X8*10</f>
        <v>0.27027027027028083</v>
      </c>
      <c r="Z8" s="7">
        <v>27</v>
      </c>
      <c r="AA8" s="7">
        <f>ABS(Z8-I8)</f>
        <v>2.7027027027028083E-2</v>
      </c>
      <c r="AB8" s="7">
        <f>AA8*12</f>
        <v>0.324324324324337</v>
      </c>
    </row>
    <row r="9" spans="1:28" x14ac:dyDescent="0.3">
      <c r="A9">
        <v>21</v>
      </c>
      <c r="B9">
        <v>21</v>
      </c>
      <c r="C9" s="1">
        <f t="shared" si="0"/>
        <v>23.80952380952381</v>
      </c>
      <c r="D9" s="2">
        <f t="shared" si="1"/>
        <v>0.5</v>
      </c>
      <c r="E9" s="3"/>
      <c r="G9">
        <v>15</v>
      </c>
      <c r="H9">
        <v>21</v>
      </c>
      <c r="I9" s="1">
        <f>1000/(H9+G9)</f>
        <v>27.777777777777779</v>
      </c>
      <c r="J9" s="2">
        <f xml:space="preserve"> G9/(G9+H9)</f>
        <v>0.41666666666666669</v>
      </c>
      <c r="K9">
        <v>28</v>
      </c>
      <c r="L9">
        <f>ABS(K9-I9)</f>
        <v>0.22222222222222143</v>
      </c>
      <c r="M9">
        <f>(L9/1)*(2)</f>
        <v>0.44444444444444287</v>
      </c>
      <c r="N9">
        <v>28</v>
      </c>
      <c r="O9">
        <f>ABS(N9-I9)</f>
        <v>0.22222222222222143</v>
      </c>
      <c r="P9">
        <f>4*O9</f>
        <v>0.88888888888888573</v>
      </c>
      <c r="Q9">
        <v>27.66</v>
      </c>
      <c r="R9">
        <f>ABS(Q9-I9)</f>
        <v>0.11777777777777843</v>
      </c>
      <c r="S9" s="7">
        <f>R9*6</f>
        <v>0.70666666666667055</v>
      </c>
      <c r="T9" s="7">
        <v>27.75</v>
      </c>
      <c r="U9" s="7">
        <f>ABS(T9-I9)</f>
        <v>2.7777777777778567E-2</v>
      </c>
      <c r="V9" s="7">
        <f>U9*8</f>
        <v>0.22222222222222854</v>
      </c>
      <c r="W9" s="7">
        <v>27.8</v>
      </c>
      <c r="X9" s="7">
        <f>ABS(W9-I9)</f>
        <v>2.2222222222222143E-2</v>
      </c>
      <c r="Y9" s="7">
        <f>X9*10</f>
        <v>0.22222222222222143</v>
      </c>
      <c r="Z9" s="7">
        <v>27.833300000000001</v>
      </c>
      <c r="AA9" s="7">
        <f>ABS(Z9-I9)</f>
        <v>5.5522222222222695E-2</v>
      </c>
      <c r="AB9" s="7">
        <f>AA9*12</f>
        <v>0.66626666666667234</v>
      </c>
    </row>
    <row r="10" spans="1:28" x14ac:dyDescent="0.3">
      <c r="A10">
        <v>17</v>
      </c>
      <c r="B10">
        <v>24</v>
      </c>
      <c r="C10" s="1">
        <f t="shared" si="0"/>
        <v>24.390243902439025</v>
      </c>
      <c r="D10" s="2">
        <f t="shared" si="1"/>
        <v>0.41463414634146339</v>
      </c>
      <c r="E10" s="3"/>
      <c r="G10">
        <v>14</v>
      </c>
      <c r="H10">
        <v>21</v>
      </c>
      <c r="I10" s="1">
        <f>1000/(H10+G10)</f>
        <v>28.571428571428573</v>
      </c>
      <c r="J10" s="2">
        <f xml:space="preserve"> G10/(G10+H10)</f>
        <v>0.4</v>
      </c>
      <c r="K10" s="8">
        <v>29</v>
      </c>
      <c r="L10">
        <f>ABS(K10-I10)</f>
        <v>0.42857142857142705</v>
      </c>
      <c r="M10">
        <f>(L10/1)*(2)</f>
        <v>0.8571428571428541</v>
      </c>
      <c r="N10">
        <v>28.5</v>
      </c>
      <c r="O10">
        <f>ABS(N10-I10)</f>
        <v>7.1428571428572951E-2</v>
      </c>
      <c r="P10">
        <f>4*O10</f>
        <v>0.2857142857142918</v>
      </c>
      <c r="Q10">
        <v>28.66</v>
      </c>
      <c r="R10">
        <f>ABS(Q10-I10)</f>
        <v>8.8571428571427191E-2</v>
      </c>
      <c r="S10" s="7">
        <f>R10*6</f>
        <v>0.53142857142856315</v>
      </c>
      <c r="T10" s="7">
        <v>28.5</v>
      </c>
      <c r="U10" s="7">
        <f>ABS(T10-I10)</f>
        <v>7.1428571428572951E-2</v>
      </c>
      <c r="V10" s="7">
        <f>U10*8</f>
        <v>0.57142857142858361</v>
      </c>
      <c r="W10" s="7">
        <v>28.6</v>
      </c>
      <c r="X10" s="7">
        <f>ABS(W10-I10)</f>
        <v>2.857142857142847E-2</v>
      </c>
      <c r="Y10" s="7">
        <f>X10*10</f>
        <v>0.2857142857142847</v>
      </c>
      <c r="Z10" s="7">
        <v>28.5</v>
      </c>
      <c r="AA10" s="7">
        <f>ABS(Z10-I10)</f>
        <v>7.1428571428572951E-2</v>
      </c>
      <c r="AB10" s="7">
        <f>AA10*12</f>
        <v>0.85714285714287541</v>
      </c>
    </row>
    <row r="11" spans="1:28" x14ac:dyDescent="0.3">
      <c r="A11">
        <v>18</v>
      </c>
      <c r="B11">
        <v>23</v>
      </c>
      <c r="C11" s="1">
        <f t="shared" si="0"/>
        <v>24.390243902439025</v>
      </c>
      <c r="D11" s="2">
        <f t="shared" si="1"/>
        <v>0.43902439024390244</v>
      </c>
      <c r="E11" s="3"/>
      <c r="G11">
        <v>14</v>
      </c>
      <c r="H11">
        <v>20</v>
      </c>
      <c r="I11" s="1">
        <f>1000/(H11+G11)</f>
        <v>29.411764705882351</v>
      </c>
      <c r="J11" s="2">
        <f xml:space="preserve"> G11/(G11+H11)</f>
        <v>0.41176470588235292</v>
      </c>
      <c r="K11">
        <v>29</v>
      </c>
      <c r="L11">
        <f>ABS(K11-I11)</f>
        <v>0.41176470588235148</v>
      </c>
      <c r="M11">
        <f>(L11/1)*(2)</f>
        <v>0.82352941176470296</v>
      </c>
      <c r="N11">
        <v>29.5</v>
      </c>
      <c r="O11">
        <f>ABS(N11-I11)</f>
        <v>8.8235294117648522E-2</v>
      </c>
      <c r="P11">
        <f>4*O11</f>
        <v>0.35294117647059409</v>
      </c>
      <c r="Q11">
        <v>29.33</v>
      </c>
      <c r="R11">
        <f>ABS(Q11-I11)</f>
        <v>8.1764705882353184E-2</v>
      </c>
      <c r="S11" s="7">
        <f>R11*6</f>
        <v>0.4905882352941191</v>
      </c>
      <c r="T11" s="7">
        <v>29.5</v>
      </c>
      <c r="U11" s="7">
        <f>ABS(T11-I11)</f>
        <v>8.8235294117648522E-2</v>
      </c>
      <c r="V11" s="7">
        <f>U11*8</f>
        <v>0.70588235294118817</v>
      </c>
      <c r="W11" s="7">
        <v>29.4</v>
      </c>
      <c r="X11" s="7">
        <f>ABS(W11-I11)</f>
        <v>1.1764705882352899E-2</v>
      </c>
      <c r="Y11" s="7">
        <f>X11*10</f>
        <v>0.11764705882352899</v>
      </c>
      <c r="Z11" s="7">
        <v>29.333300000000001</v>
      </c>
      <c r="AA11" s="7">
        <f>ABS(Z11-I11)</f>
        <v>7.8464705882350216E-2</v>
      </c>
      <c r="AB11" s="7">
        <f>AA11*12</f>
        <v>0.9415764705882026</v>
      </c>
    </row>
    <row r="12" spans="1:28" x14ac:dyDescent="0.3">
      <c r="A12">
        <v>19</v>
      </c>
      <c r="B12">
        <v>22</v>
      </c>
      <c r="C12" s="1">
        <f t="shared" si="0"/>
        <v>24.390243902439025</v>
      </c>
      <c r="D12" s="2">
        <f t="shared" si="1"/>
        <v>0.46341463414634149</v>
      </c>
      <c r="E12" s="3"/>
      <c r="G12">
        <v>14</v>
      </c>
      <c r="H12">
        <v>19</v>
      </c>
      <c r="I12" s="1">
        <f>1000/(H12+G12)</f>
        <v>30.303030303030305</v>
      </c>
      <c r="J12" s="2">
        <f xml:space="preserve"> G12/(G12+H12)</f>
        <v>0.42424242424242425</v>
      </c>
      <c r="K12">
        <v>30</v>
      </c>
      <c r="L12">
        <f>ABS(K12-I12)</f>
        <v>0.30303030303030454</v>
      </c>
      <c r="M12">
        <f>(L12/1)*(2)</f>
        <v>0.60606060606060908</v>
      </c>
      <c r="N12">
        <v>30.5</v>
      </c>
      <c r="O12">
        <f>ABS(N12-I12)</f>
        <v>0.19696969696969546</v>
      </c>
      <c r="P12">
        <f>4*O12</f>
        <v>0.78787878787878185</v>
      </c>
      <c r="Q12">
        <v>30.33</v>
      </c>
      <c r="R12">
        <f>ABS(Q12-I12)</f>
        <v>2.6969696969693757E-2</v>
      </c>
      <c r="S12" s="7">
        <f>R12*6</f>
        <v>0.16181818181816254</v>
      </c>
      <c r="T12" s="7">
        <v>30.25</v>
      </c>
      <c r="U12" s="7">
        <f>ABS(T12-I12)</f>
        <v>5.3030303030304538E-2</v>
      </c>
      <c r="V12" s="7">
        <f>U12*8</f>
        <v>0.4242424242424363</v>
      </c>
      <c r="W12" s="7">
        <v>30.4</v>
      </c>
      <c r="X12" s="7">
        <f>ABS(W12-I12)</f>
        <v>9.6969696969694041E-2</v>
      </c>
      <c r="Y12" s="7">
        <f>X12*10</f>
        <v>0.96969696969694041</v>
      </c>
      <c r="Z12" s="7">
        <v>30.332999999999998</v>
      </c>
      <c r="AA12" s="7">
        <f>ABS(Z12-I12)</f>
        <v>2.9969696969693871E-2</v>
      </c>
      <c r="AB12" s="7">
        <f>AA12*12</f>
        <v>0.35963636363632645</v>
      </c>
    </row>
    <row r="13" spans="1:28" x14ac:dyDescent="0.3">
      <c r="A13">
        <v>20</v>
      </c>
      <c r="B13">
        <v>21</v>
      </c>
      <c r="C13" s="1">
        <f t="shared" si="0"/>
        <v>24.390243902439025</v>
      </c>
      <c r="D13" s="2">
        <f t="shared" si="1"/>
        <v>0.48780487804878048</v>
      </c>
      <c r="E13" s="3"/>
      <c r="G13">
        <v>13</v>
      </c>
      <c r="H13">
        <v>19</v>
      </c>
      <c r="I13" s="1">
        <f>1000/(H13+G13)</f>
        <v>31.25</v>
      </c>
      <c r="J13" s="2">
        <f xml:space="preserve"> G13/(G13+H13)</f>
        <v>0.40625</v>
      </c>
      <c r="K13">
        <v>31</v>
      </c>
      <c r="L13">
        <f>ABS(K13-I13)</f>
        <v>0.25</v>
      </c>
      <c r="M13">
        <f>(L13/1)*(2)</f>
        <v>0.5</v>
      </c>
      <c r="N13">
        <v>31.5</v>
      </c>
      <c r="O13">
        <f>ABS(N13-I13)</f>
        <v>0.25</v>
      </c>
      <c r="P13">
        <f>4*O13</f>
        <v>1</v>
      </c>
      <c r="Q13">
        <v>31.33</v>
      </c>
      <c r="R13">
        <f>ABS(Q13-I13)</f>
        <v>7.9999999999998295E-2</v>
      </c>
      <c r="S13" s="7">
        <f>R13*6</f>
        <v>0.47999999999998977</v>
      </c>
      <c r="T13" s="7">
        <v>31.25</v>
      </c>
      <c r="U13" s="7">
        <f>ABS(T13-I13)</f>
        <v>0</v>
      </c>
      <c r="V13" s="7">
        <f>U13*8</f>
        <v>0</v>
      </c>
      <c r="W13" s="7">
        <v>31.2</v>
      </c>
      <c r="X13" s="7">
        <f>ABS(W13-I13)</f>
        <v>5.0000000000000711E-2</v>
      </c>
      <c r="Y13" s="7">
        <f>X13*10</f>
        <v>0.50000000000000711</v>
      </c>
      <c r="Z13" s="7">
        <v>31.333300000000001</v>
      </c>
      <c r="AA13" s="7">
        <f>ABS(Z13-I13)</f>
        <v>8.3300000000001262E-2</v>
      </c>
      <c r="AB13" s="7">
        <f>AA13*12</f>
        <v>0.99960000000001514</v>
      </c>
    </row>
    <row r="14" spans="1:28" x14ac:dyDescent="0.3">
      <c r="A14">
        <v>16</v>
      </c>
      <c r="B14">
        <v>24</v>
      </c>
      <c r="C14" s="1">
        <f t="shared" si="0"/>
        <v>25</v>
      </c>
      <c r="D14" s="2">
        <f t="shared" si="1"/>
        <v>0.4</v>
      </c>
      <c r="E14" s="3"/>
      <c r="G14">
        <v>13</v>
      </c>
      <c r="H14">
        <v>18</v>
      </c>
      <c r="I14" s="1">
        <f>1000/(H14+G14)</f>
        <v>32.258064516129032</v>
      </c>
      <c r="J14" s="2">
        <f xml:space="preserve"> G14/(G14+H14)</f>
        <v>0.41935483870967744</v>
      </c>
      <c r="K14">
        <v>32</v>
      </c>
      <c r="L14">
        <f>ABS(K14-I14)</f>
        <v>0.25806451612903203</v>
      </c>
      <c r="M14">
        <f>(L14/1)*(2)</f>
        <v>0.51612903225806406</v>
      </c>
      <c r="N14">
        <v>32.5</v>
      </c>
      <c r="O14">
        <f>ABS(N14-I14)</f>
        <v>0.24193548387096797</v>
      </c>
      <c r="P14">
        <f>4*O14</f>
        <v>0.96774193548387188</v>
      </c>
      <c r="Q14">
        <v>32.33</v>
      </c>
      <c r="R14">
        <f>ABS(Q14-I14)</f>
        <v>7.1935483870966266E-2</v>
      </c>
      <c r="S14" s="7">
        <f>R14*6</f>
        <v>0.4316129032257976</v>
      </c>
      <c r="T14" s="7">
        <v>32.25</v>
      </c>
      <c r="U14" s="7">
        <f>ABS(T14-I14)</f>
        <v>8.0645161290320289E-3</v>
      </c>
      <c r="V14" s="7">
        <f>U14*8</f>
        <v>6.4516129032256231E-2</v>
      </c>
      <c r="W14" s="7">
        <v>32.200000000000003</v>
      </c>
      <c r="X14" s="7">
        <f>ABS(W14-I14)</f>
        <v>5.8064516129029187E-2</v>
      </c>
      <c r="Y14" s="7">
        <f>X14*10</f>
        <v>0.58064516129029187</v>
      </c>
      <c r="Z14" s="7">
        <v>32.332999999999998</v>
      </c>
      <c r="AA14" s="7">
        <f>ABS(Z14-I14)</f>
        <v>7.493548387096638E-2</v>
      </c>
      <c r="AB14" s="7">
        <f>AA14*12</f>
        <v>0.89922580645159655</v>
      </c>
    </row>
    <row r="15" spans="1:28" x14ac:dyDescent="0.3">
      <c r="A15">
        <v>17</v>
      </c>
      <c r="B15">
        <v>23</v>
      </c>
      <c r="C15" s="1">
        <f t="shared" si="0"/>
        <v>25</v>
      </c>
      <c r="D15" s="2">
        <f t="shared" si="1"/>
        <v>0.42499999999999999</v>
      </c>
      <c r="E15" s="3"/>
      <c r="G15">
        <v>13</v>
      </c>
      <c r="H15">
        <v>17</v>
      </c>
      <c r="I15" s="1">
        <f>1000/(H15+G15)</f>
        <v>33.333333333333336</v>
      </c>
      <c r="J15" s="2">
        <f xml:space="preserve"> G15/(G15+H15)</f>
        <v>0.43333333333333335</v>
      </c>
      <c r="K15">
        <v>33</v>
      </c>
      <c r="L15">
        <f>ABS(K15-I15)</f>
        <v>0.3333333333333357</v>
      </c>
      <c r="M15">
        <f>(L15/1)*(2)</f>
        <v>0.6666666666666714</v>
      </c>
      <c r="N15">
        <v>33.5</v>
      </c>
      <c r="O15">
        <f>ABS(N15-I15)</f>
        <v>0.1666666666666643</v>
      </c>
      <c r="P15">
        <f>4*O15</f>
        <v>0.66666666666665719</v>
      </c>
      <c r="Q15">
        <v>33.33</v>
      </c>
      <c r="R15">
        <f>ABS(Q15-I15)</f>
        <v>3.3333333333374071E-3</v>
      </c>
      <c r="S15" s="7">
        <f>R15*6</f>
        <v>2.0000000000024443E-2</v>
      </c>
      <c r="T15" s="7">
        <v>33.25</v>
      </c>
      <c r="U15" s="7">
        <f>ABS(T15-I15)</f>
        <v>8.3333333333335702E-2</v>
      </c>
      <c r="V15" s="7">
        <f>U15*8</f>
        <v>0.66666666666668561</v>
      </c>
      <c r="W15" s="7">
        <v>33.4</v>
      </c>
      <c r="X15" s="7">
        <f>ABS(W15-I15)</f>
        <v>6.6666666666662877E-2</v>
      </c>
      <c r="Y15" s="7">
        <f>X15*10</f>
        <v>0.66666666666662877</v>
      </c>
      <c r="Z15" s="7">
        <v>33.333300000000001</v>
      </c>
      <c r="AA15" s="7">
        <f>ABS(Z15-I15)</f>
        <v>3.3333333334439885E-5</v>
      </c>
      <c r="AB15" s="7">
        <f>AA15*12</f>
        <v>4.0000000001327862E-4</v>
      </c>
    </row>
    <row r="16" spans="1:28" x14ac:dyDescent="0.3">
      <c r="A16">
        <v>18</v>
      </c>
      <c r="B16">
        <v>22</v>
      </c>
      <c r="C16" s="1">
        <f t="shared" si="0"/>
        <v>25</v>
      </c>
      <c r="D16" s="2">
        <f t="shared" si="1"/>
        <v>0.45</v>
      </c>
      <c r="E16" s="3"/>
      <c r="G16">
        <v>13</v>
      </c>
      <c r="H16">
        <v>16</v>
      </c>
      <c r="I16" s="1">
        <f>1000/(H16+G16)</f>
        <v>34.482758620689658</v>
      </c>
      <c r="J16" s="2">
        <f xml:space="preserve"> G16/(G16+H16)</f>
        <v>0.44827586206896552</v>
      </c>
      <c r="K16">
        <v>34</v>
      </c>
      <c r="L16">
        <f>ABS(K16-I16)</f>
        <v>0.48275862068965836</v>
      </c>
      <c r="M16">
        <f>(L16/1)*(2)</f>
        <v>0.96551724137931672</v>
      </c>
      <c r="N16">
        <v>34.5</v>
      </c>
      <c r="O16">
        <f>ABS(N16-I16)</f>
        <v>1.7241379310341642E-2</v>
      </c>
      <c r="P16">
        <f>4*O16</f>
        <v>6.896551724136657E-2</v>
      </c>
      <c r="Q16">
        <v>34.33</v>
      </c>
      <c r="R16">
        <f>ABS(Q16-I16)</f>
        <v>0.15275862068966006</v>
      </c>
      <c r="S16" s="7">
        <f>R16*6</f>
        <v>0.91655172413796038</v>
      </c>
      <c r="T16" s="7">
        <v>34.5</v>
      </c>
      <c r="U16" s="7">
        <f>ABS(T16-I16)</f>
        <v>1.7241379310341642E-2</v>
      </c>
      <c r="V16" s="7">
        <f>U16*8</f>
        <v>0.13793103448273314</v>
      </c>
      <c r="W16" s="7">
        <v>34.4</v>
      </c>
      <c r="X16" s="7">
        <f>ABS(W16-I16)</f>
        <v>8.2758620689659779E-2</v>
      </c>
      <c r="Y16" s="7">
        <f>X16*10</f>
        <v>0.82758620689659779</v>
      </c>
      <c r="Z16" s="7">
        <v>34.5</v>
      </c>
      <c r="AA16" s="7">
        <f>ABS(Z16-I16)</f>
        <v>1.7241379310341642E-2</v>
      </c>
      <c r="AB16" s="7">
        <f>AA16*12</f>
        <v>0.20689655172409971</v>
      </c>
    </row>
    <row r="17" spans="1:28" x14ac:dyDescent="0.3">
      <c r="A17">
        <v>19</v>
      </c>
      <c r="B17">
        <v>21</v>
      </c>
      <c r="C17" s="1">
        <f t="shared" si="0"/>
        <v>25</v>
      </c>
      <c r="D17" s="2">
        <f t="shared" si="1"/>
        <v>0.47499999999999998</v>
      </c>
      <c r="E17" s="3"/>
      <c r="G17">
        <v>13</v>
      </c>
      <c r="H17">
        <v>15</v>
      </c>
      <c r="I17" s="1">
        <f>1000/(H17+G17)</f>
        <v>35.714285714285715</v>
      </c>
      <c r="J17" s="2">
        <f xml:space="preserve"> G17/(G17+H17)</f>
        <v>0.4642857142857143</v>
      </c>
      <c r="K17">
        <v>36</v>
      </c>
      <c r="L17">
        <f>ABS(K17-I17)</f>
        <v>0.2857142857142847</v>
      </c>
      <c r="M17">
        <f>(L17/1)*(2)</f>
        <v>0.5714285714285694</v>
      </c>
      <c r="N17">
        <v>35.5</v>
      </c>
      <c r="O17">
        <f>ABS(N17-I17)</f>
        <v>0.2142857142857153</v>
      </c>
      <c r="P17">
        <f>4*O17</f>
        <v>0.8571428571428612</v>
      </c>
      <c r="Q17">
        <v>35.659999999999997</v>
      </c>
      <c r="R17">
        <f>ABS(Q17-I17)</f>
        <v>5.4285714285718711E-2</v>
      </c>
      <c r="S17" s="7">
        <f>R17*6</f>
        <v>0.32571428571431227</v>
      </c>
      <c r="T17" s="7">
        <v>35.75</v>
      </c>
      <c r="U17" s="7">
        <f>ABS(T17-I17)</f>
        <v>3.5714285714284699E-2</v>
      </c>
      <c r="V17" s="7">
        <f>U17*8</f>
        <v>0.28571428571427759</v>
      </c>
      <c r="W17" s="7">
        <v>35.799999999999997</v>
      </c>
      <c r="X17" s="7">
        <f>ABS(W17-I17)</f>
        <v>8.5714285714281857E-2</v>
      </c>
      <c r="Y17" s="7">
        <f>X17*10</f>
        <v>0.85714285714281857</v>
      </c>
      <c r="Z17" s="7">
        <v>35.666600000000003</v>
      </c>
      <c r="AA17" s="7">
        <f>ABS(Z17-I17)</f>
        <v>4.7685714285712777E-2</v>
      </c>
      <c r="AB17" s="7">
        <f>AA17*12</f>
        <v>0.57222857142855332</v>
      </c>
    </row>
    <row r="18" spans="1:28" x14ac:dyDescent="0.3">
      <c r="A18">
        <v>20</v>
      </c>
      <c r="B18">
        <v>20</v>
      </c>
      <c r="C18" s="1">
        <f t="shared" si="0"/>
        <v>25</v>
      </c>
      <c r="D18" s="2">
        <f t="shared" si="1"/>
        <v>0.5</v>
      </c>
      <c r="E18" s="3"/>
      <c r="G18">
        <v>13</v>
      </c>
      <c r="H18">
        <v>14</v>
      </c>
      <c r="I18" s="1">
        <f>1000/(H18+G18)</f>
        <v>37.037037037037038</v>
      </c>
      <c r="J18" s="2">
        <f xml:space="preserve"> G18/(G18+H18)</f>
        <v>0.48148148148148145</v>
      </c>
      <c r="K18">
        <v>37</v>
      </c>
      <c r="L18">
        <f>ABS(K18-I18)</f>
        <v>3.703703703703809E-2</v>
      </c>
      <c r="M18">
        <f>(L18/1)*(2)</f>
        <v>7.4074074074076179E-2</v>
      </c>
      <c r="N18">
        <v>37</v>
      </c>
      <c r="O18">
        <f>ABS(N18-I18)</f>
        <v>3.703703703703809E-2</v>
      </c>
      <c r="P18">
        <f>4*O18</f>
        <v>0.14814814814815236</v>
      </c>
      <c r="Q18">
        <v>37</v>
      </c>
      <c r="R18">
        <f>ABS(Q18-I18)</f>
        <v>3.703703703703809E-2</v>
      </c>
      <c r="S18" s="7">
        <f>R18*6</f>
        <v>0.22222222222222854</v>
      </c>
      <c r="T18" s="7">
        <v>37</v>
      </c>
      <c r="U18" s="7">
        <f>ABS(T18-I18)</f>
        <v>3.703703703703809E-2</v>
      </c>
      <c r="V18" s="7">
        <f>U18*8</f>
        <v>0.29629629629630472</v>
      </c>
      <c r="W18" s="7">
        <v>37</v>
      </c>
      <c r="X18" s="7">
        <f>ABS(W18-I18)</f>
        <v>3.703703703703809E-2</v>
      </c>
      <c r="Y18" s="7">
        <f>X18*10</f>
        <v>0.3703703703703809</v>
      </c>
      <c r="Z18" s="7">
        <v>37</v>
      </c>
      <c r="AA18" s="7">
        <f>ABS(Z18-I18)</f>
        <v>3.703703703703809E-2</v>
      </c>
      <c r="AB18" s="7">
        <f>AA18*12</f>
        <v>0.44444444444445708</v>
      </c>
    </row>
    <row r="19" spans="1:28" x14ac:dyDescent="0.3">
      <c r="A19">
        <v>16</v>
      </c>
      <c r="B19">
        <v>23</v>
      </c>
      <c r="C19" s="1">
        <f t="shared" si="0"/>
        <v>25.641025641025642</v>
      </c>
      <c r="D19" s="2">
        <f t="shared" si="1"/>
        <v>0.41025641025641024</v>
      </c>
      <c r="E19" s="3"/>
      <c r="G19">
        <v>13</v>
      </c>
      <c r="H19">
        <v>13</v>
      </c>
      <c r="I19" s="1">
        <f>1000/(H19+G19)</f>
        <v>38.46153846153846</v>
      </c>
      <c r="J19" s="2">
        <f xml:space="preserve"> G19/(G19+H19)</f>
        <v>0.5</v>
      </c>
      <c r="K19">
        <v>38</v>
      </c>
      <c r="L19">
        <f>ABS(K19-I19)</f>
        <v>0.4615384615384599</v>
      </c>
      <c r="M19">
        <f>(L19/1)*(2)</f>
        <v>0.9230769230769198</v>
      </c>
      <c r="N19">
        <v>38.5</v>
      </c>
      <c r="O19">
        <f>ABS(N19-I19)</f>
        <v>3.8461538461540101E-2</v>
      </c>
      <c r="P19">
        <f>4*O19</f>
        <v>0.15384615384616041</v>
      </c>
      <c r="Q19">
        <v>38.33</v>
      </c>
      <c r="R19">
        <f>ABS(Q19-I19)</f>
        <v>0.1315384615384616</v>
      </c>
      <c r="S19" s="7">
        <f>R19*6</f>
        <v>0.78923076923076962</v>
      </c>
      <c r="T19" s="7">
        <v>38.5</v>
      </c>
      <c r="U19" s="7">
        <f>ABS(T19-I19)</f>
        <v>3.8461538461540101E-2</v>
      </c>
      <c r="V19" s="7">
        <f>U19*8</f>
        <v>0.30769230769232081</v>
      </c>
      <c r="W19" s="7">
        <v>38.4</v>
      </c>
      <c r="X19" s="7">
        <f>ABS(W19-I19)</f>
        <v>6.153846153846132E-2</v>
      </c>
      <c r="Y19" s="7">
        <f>X19*10</f>
        <v>0.6153846153846132</v>
      </c>
      <c r="Z19" s="7">
        <v>38.5</v>
      </c>
      <c r="AA19" s="7">
        <f>ABS(Z19-I19)</f>
        <v>3.8461538461540101E-2</v>
      </c>
      <c r="AB19" s="7">
        <f>AA19*12</f>
        <v>0.46153846153848122</v>
      </c>
    </row>
    <row r="20" spans="1:28" x14ac:dyDescent="0.3">
      <c r="A20">
        <v>17</v>
      </c>
      <c r="B20">
        <v>22</v>
      </c>
      <c r="C20" s="1">
        <f t="shared" si="0"/>
        <v>25.641025641025642</v>
      </c>
      <c r="D20" s="2">
        <f t="shared" si="1"/>
        <v>0.4358974358974359</v>
      </c>
      <c r="E20" s="3"/>
    </row>
    <row r="21" spans="1:28" x14ac:dyDescent="0.3">
      <c r="A21">
        <v>18</v>
      </c>
      <c r="B21">
        <v>21</v>
      </c>
      <c r="C21" s="1">
        <f t="shared" si="0"/>
        <v>25.641025641025642</v>
      </c>
      <c r="D21" s="2">
        <f t="shared" si="1"/>
        <v>0.46153846153846156</v>
      </c>
      <c r="E21" s="3"/>
    </row>
    <row r="22" spans="1:28" x14ac:dyDescent="0.3">
      <c r="A22">
        <v>19</v>
      </c>
      <c r="B22">
        <v>20</v>
      </c>
      <c r="C22" s="1">
        <f t="shared" si="0"/>
        <v>25.641025641025642</v>
      </c>
      <c r="D22" s="2">
        <f t="shared" si="1"/>
        <v>0.48717948717948717</v>
      </c>
      <c r="E22" s="3"/>
    </row>
    <row r="23" spans="1:28" x14ac:dyDescent="0.3">
      <c r="A23">
        <v>16</v>
      </c>
      <c r="B23">
        <v>22</v>
      </c>
      <c r="C23" s="1">
        <f t="shared" si="0"/>
        <v>26.315789473684209</v>
      </c>
      <c r="D23" s="2">
        <f t="shared" si="1"/>
        <v>0.42105263157894735</v>
      </c>
      <c r="E23" s="3"/>
    </row>
    <row r="24" spans="1:28" x14ac:dyDescent="0.3">
      <c r="A24">
        <v>17</v>
      </c>
      <c r="B24">
        <v>21</v>
      </c>
      <c r="C24" s="1">
        <f t="shared" si="0"/>
        <v>26.315789473684209</v>
      </c>
      <c r="D24" s="2">
        <f t="shared" si="1"/>
        <v>0.44736842105263158</v>
      </c>
      <c r="E24" s="3"/>
      <c r="G24" s="9"/>
      <c r="H24" s="10" t="s">
        <v>25</v>
      </c>
      <c r="I24" s="10" t="s">
        <v>26</v>
      </c>
      <c r="J24" s="10" t="s">
        <v>27</v>
      </c>
      <c r="K24" s="10" t="s">
        <v>28</v>
      </c>
      <c r="L24" s="10" t="s">
        <v>29</v>
      </c>
      <c r="M24" s="10" t="s">
        <v>30</v>
      </c>
    </row>
    <row r="25" spans="1:28" x14ac:dyDescent="0.3">
      <c r="A25">
        <v>18</v>
      </c>
      <c r="B25">
        <v>20</v>
      </c>
      <c r="C25" s="1">
        <f t="shared" si="0"/>
        <v>26.315789473684209</v>
      </c>
      <c r="D25" s="2">
        <f t="shared" si="1"/>
        <v>0.47368421052631576</v>
      </c>
      <c r="E25" s="3"/>
      <c r="G25" s="9" t="s">
        <v>31</v>
      </c>
      <c r="H25" s="10">
        <v>25</v>
      </c>
      <c r="I25" s="11">
        <v>25</v>
      </c>
      <c r="J25" s="11">
        <v>25</v>
      </c>
      <c r="K25" s="12">
        <v>25</v>
      </c>
      <c r="L25" s="12">
        <v>25</v>
      </c>
      <c r="M25" s="12">
        <v>25</v>
      </c>
    </row>
    <row r="26" spans="1:28" x14ac:dyDescent="0.3">
      <c r="A26">
        <v>19</v>
      </c>
      <c r="B26">
        <v>19</v>
      </c>
      <c r="C26" s="1">
        <f t="shared" si="0"/>
        <v>26.315789473684209</v>
      </c>
      <c r="D26" s="2">
        <f t="shared" si="1"/>
        <v>0.5</v>
      </c>
      <c r="E26" s="3"/>
      <c r="G26" s="9"/>
      <c r="H26" s="10">
        <v>27</v>
      </c>
      <c r="I26" s="11">
        <v>34.5</v>
      </c>
      <c r="J26" s="11">
        <v>33.33</v>
      </c>
      <c r="K26" s="12">
        <v>31.25</v>
      </c>
      <c r="L26" s="12">
        <v>23.8</v>
      </c>
      <c r="M26" s="12">
        <v>33.333300000000001</v>
      </c>
    </row>
    <row r="27" spans="1:28" x14ac:dyDescent="0.3">
      <c r="A27">
        <v>15</v>
      </c>
      <c r="B27">
        <v>22</v>
      </c>
      <c r="C27" s="1">
        <f t="shared" si="0"/>
        <v>27.027027027027028</v>
      </c>
      <c r="D27" s="2">
        <f t="shared" si="1"/>
        <v>0.40540540540540543</v>
      </c>
      <c r="E27" s="3"/>
      <c r="G27" s="9"/>
      <c r="H27" s="10">
        <v>37</v>
      </c>
      <c r="I27" s="11">
        <v>27</v>
      </c>
      <c r="J27" s="11">
        <v>26.33</v>
      </c>
      <c r="K27" s="13">
        <v>23.25</v>
      </c>
      <c r="L27" s="12">
        <v>24.4</v>
      </c>
      <c r="M27" s="12">
        <v>26.332999999999998</v>
      </c>
    </row>
    <row r="28" spans="1:28" x14ac:dyDescent="0.3">
      <c r="A28">
        <v>16</v>
      </c>
      <c r="B28">
        <v>21</v>
      </c>
      <c r="C28" s="1">
        <f t="shared" si="0"/>
        <v>27.027027027027028</v>
      </c>
      <c r="D28" s="2">
        <f t="shared" si="1"/>
        <v>0.43243243243243246</v>
      </c>
      <c r="E28" s="3"/>
      <c r="G28" s="9"/>
      <c r="H28" s="10">
        <v>24</v>
      </c>
      <c r="I28" s="11">
        <v>37</v>
      </c>
      <c r="J28" s="11">
        <v>25.66</v>
      </c>
      <c r="K28" s="12">
        <v>32.25</v>
      </c>
      <c r="L28" s="12">
        <v>29.4</v>
      </c>
      <c r="M28" s="12">
        <v>34.5</v>
      </c>
    </row>
    <row r="29" spans="1:28" x14ac:dyDescent="0.3">
      <c r="A29">
        <v>17</v>
      </c>
      <c r="B29">
        <v>20</v>
      </c>
      <c r="C29" s="1">
        <f t="shared" si="0"/>
        <v>27.027027027027028</v>
      </c>
      <c r="D29" s="2">
        <f t="shared" si="1"/>
        <v>0.45945945945945948</v>
      </c>
      <c r="E29" s="3"/>
      <c r="G29" s="9"/>
      <c r="H29" s="10">
        <v>28</v>
      </c>
      <c r="I29" s="11">
        <v>38.5</v>
      </c>
      <c r="J29" s="11">
        <v>30.33</v>
      </c>
      <c r="K29" s="12">
        <v>34.5</v>
      </c>
      <c r="L29" s="12">
        <v>27.8</v>
      </c>
      <c r="M29" s="12">
        <v>23.83333</v>
      </c>
    </row>
    <row r="30" spans="1:28" x14ac:dyDescent="0.3">
      <c r="A30">
        <v>18</v>
      </c>
      <c r="B30">
        <v>19</v>
      </c>
      <c r="C30" s="1">
        <f t="shared" si="0"/>
        <v>27.027027027027028</v>
      </c>
      <c r="D30" s="2">
        <f t="shared" si="1"/>
        <v>0.48648648648648651</v>
      </c>
      <c r="E30" s="3"/>
      <c r="G30" s="9"/>
      <c r="H30" s="10">
        <v>31</v>
      </c>
      <c r="I30" s="11">
        <v>28.5</v>
      </c>
      <c r="J30" s="11">
        <v>27</v>
      </c>
      <c r="K30" s="12">
        <v>27</v>
      </c>
      <c r="L30" s="12">
        <v>27</v>
      </c>
      <c r="M30" s="12">
        <v>25.666</v>
      </c>
    </row>
    <row r="31" spans="1:28" x14ac:dyDescent="0.3">
      <c r="A31">
        <v>15</v>
      </c>
      <c r="B31">
        <v>21</v>
      </c>
      <c r="C31" s="1">
        <f t="shared" si="0"/>
        <v>27.777777777777779</v>
      </c>
      <c r="D31" s="2">
        <f t="shared" si="1"/>
        <v>0.41666666666666669</v>
      </c>
      <c r="E31" s="3"/>
      <c r="G31" s="9"/>
      <c r="H31" s="10">
        <v>23</v>
      </c>
      <c r="I31" s="11">
        <v>29.5</v>
      </c>
      <c r="J31" s="11">
        <v>37</v>
      </c>
      <c r="K31" s="12">
        <v>27.75</v>
      </c>
      <c r="L31" s="12">
        <v>28.6</v>
      </c>
      <c r="M31" s="12">
        <v>27</v>
      </c>
    </row>
    <row r="32" spans="1:28" x14ac:dyDescent="0.3">
      <c r="A32">
        <v>16</v>
      </c>
      <c r="B32">
        <v>20</v>
      </c>
      <c r="C32" s="1">
        <f t="shared" si="0"/>
        <v>27.777777777777779</v>
      </c>
      <c r="D32" s="2">
        <f t="shared" si="1"/>
        <v>0.44444444444444442</v>
      </c>
      <c r="E32" s="3"/>
      <c r="G32" s="9"/>
      <c r="H32" s="10">
        <v>32</v>
      </c>
      <c r="I32" s="11">
        <v>24.5</v>
      </c>
      <c r="J32" s="11">
        <v>35.659999999999997</v>
      </c>
      <c r="K32" s="12">
        <v>35.75</v>
      </c>
      <c r="L32" s="12">
        <v>37</v>
      </c>
      <c r="M32" s="12">
        <v>30.332999999999998</v>
      </c>
    </row>
    <row r="33" spans="1:13" x14ac:dyDescent="0.3">
      <c r="A33">
        <v>17</v>
      </c>
      <c r="B33">
        <v>19</v>
      </c>
      <c r="C33" s="1">
        <f t="shared" si="0"/>
        <v>27.777777777777779</v>
      </c>
      <c r="D33" s="2">
        <f t="shared" si="1"/>
        <v>0.47222222222222221</v>
      </c>
      <c r="E33" s="3"/>
      <c r="G33" s="9"/>
      <c r="H33" s="10">
        <v>36</v>
      </c>
      <c r="I33" s="11">
        <v>25.5</v>
      </c>
      <c r="J33" s="11">
        <v>24.33</v>
      </c>
      <c r="K33" s="12">
        <v>37</v>
      </c>
      <c r="L33" s="12">
        <v>25.6</v>
      </c>
      <c r="M33" s="12">
        <v>37</v>
      </c>
    </row>
    <row r="34" spans="1:13" x14ac:dyDescent="0.3">
      <c r="A34">
        <v>18</v>
      </c>
      <c r="B34">
        <v>18</v>
      </c>
      <c r="C34" s="1">
        <f t="shared" ref="C34:C65" si="2">1000/(B34+A34)</f>
        <v>27.777777777777779</v>
      </c>
      <c r="D34" s="2">
        <f t="shared" ref="D34:D61" si="3" xml:space="preserve"> A34/(A34+B34)</f>
        <v>0.5</v>
      </c>
      <c r="E34" s="3"/>
      <c r="G34" s="9"/>
      <c r="H34" s="10">
        <v>30</v>
      </c>
      <c r="I34" s="11">
        <v>33.5</v>
      </c>
      <c r="J34" s="11">
        <v>32.33</v>
      </c>
      <c r="K34" s="12">
        <v>38.5</v>
      </c>
      <c r="L34" s="12">
        <v>31.2</v>
      </c>
      <c r="M34" s="12">
        <v>38.5</v>
      </c>
    </row>
    <row r="35" spans="1:13" x14ac:dyDescent="0.3">
      <c r="A35">
        <v>14</v>
      </c>
      <c r="B35">
        <v>21</v>
      </c>
      <c r="C35" s="1">
        <f t="shared" si="2"/>
        <v>28.571428571428573</v>
      </c>
      <c r="D35" s="2">
        <f t="shared" si="3"/>
        <v>0.4</v>
      </c>
      <c r="E35" s="3"/>
      <c r="G35" s="9"/>
      <c r="H35" s="10">
        <v>26</v>
      </c>
      <c r="I35" s="11">
        <v>26.5</v>
      </c>
      <c r="J35" s="14">
        <v>23.33</v>
      </c>
      <c r="K35" s="12">
        <v>30.25</v>
      </c>
      <c r="L35" s="12">
        <v>23.2</v>
      </c>
      <c r="M35" s="12">
        <v>35.666600000000003</v>
      </c>
    </row>
    <row r="36" spans="1:13" x14ac:dyDescent="0.3">
      <c r="A36">
        <v>15</v>
      </c>
      <c r="B36">
        <v>20</v>
      </c>
      <c r="C36" s="1">
        <f t="shared" si="2"/>
        <v>28.571428571428573</v>
      </c>
      <c r="D36" s="2">
        <f t="shared" si="3"/>
        <v>0.42857142857142855</v>
      </c>
      <c r="E36" s="3"/>
      <c r="G36" s="9"/>
      <c r="H36" s="10">
        <v>33</v>
      </c>
      <c r="I36" s="11">
        <v>24</v>
      </c>
      <c r="J36" s="11">
        <v>31.33</v>
      </c>
      <c r="K36" s="12">
        <v>23.75</v>
      </c>
      <c r="L36" s="12">
        <v>32.200000000000003</v>
      </c>
      <c r="M36" s="12">
        <v>27.833300000000001</v>
      </c>
    </row>
    <row r="37" spans="1:13" x14ac:dyDescent="0.3">
      <c r="A37">
        <v>16</v>
      </c>
      <c r="B37">
        <v>19</v>
      </c>
      <c r="C37" s="1">
        <f t="shared" si="2"/>
        <v>28.571428571428573</v>
      </c>
      <c r="D37" s="2">
        <f t="shared" si="3"/>
        <v>0.45714285714285713</v>
      </c>
      <c r="E37" s="3"/>
      <c r="G37" s="9"/>
      <c r="H37" s="10">
        <v>29</v>
      </c>
      <c r="I37" s="11">
        <v>30.5</v>
      </c>
      <c r="J37" s="11">
        <v>29.33</v>
      </c>
      <c r="K37" s="12">
        <v>26.25</v>
      </c>
      <c r="L37" s="12">
        <v>38.4</v>
      </c>
      <c r="M37" s="12">
        <v>24.333300000000001</v>
      </c>
    </row>
    <row r="38" spans="1:13" x14ac:dyDescent="0.3">
      <c r="A38">
        <v>17</v>
      </c>
      <c r="B38">
        <v>18</v>
      </c>
      <c r="C38" s="1">
        <f t="shared" si="2"/>
        <v>28.571428571428573</v>
      </c>
      <c r="D38" s="2">
        <f t="shared" si="3"/>
        <v>0.48571428571428571</v>
      </c>
      <c r="E38" s="3"/>
      <c r="G38" s="9"/>
      <c r="H38" s="10">
        <v>38</v>
      </c>
      <c r="I38" s="11">
        <v>35.5</v>
      </c>
      <c r="J38" s="11">
        <v>28.66</v>
      </c>
      <c r="K38" s="12">
        <v>28.5</v>
      </c>
      <c r="L38" s="12">
        <v>33.4</v>
      </c>
      <c r="M38" s="12">
        <v>28.5</v>
      </c>
    </row>
    <row r="39" spans="1:13" x14ac:dyDescent="0.3">
      <c r="A39">
        <v>14</v>
      </c>
      <c r="B39">
        <v>20</v>
      </c>
      <c r="C39" s="1">
        <f t="shared" si="2"/>
        <v>29.411764705882351</v>
      </c>
      <c r="D39" s="2">
        <f t="shared" si="3"/>
        <v>0.41176470588235292</v>
      </c>
      <c r="E39" s="3"/>
      <c r="G39" s="9"/>
      <c r="H39" s="10">
        <v>34</v>
      </c>
      <c r="I39" s="11">
        <v>28</v>
      </c>
      <c r="J39" s="11">
        <v>27.66</v>
      </c>
      <c r="K39" s="12">
        <v>33.25</v>
      </c>
      <c r="L39" s="12">
        <v>34.4</v>
      </c>
      <c r="M39" s="12">
        <v>32.332999999999998</v>
      </c>
    </row>
    <row r="40" spans="1:13" x14ac:dyDescent="0.3">
      <c r="A40">
        <v>15</v>
      </c>
      <c r="B40">
        <v>19</v>
      </c>
      <c r="C40" s="1">
        <f t="shared" si="2"/>
        <v>29.411764705882351</v>
      </c>
      <c r="D40" s="2">
        <f t="shared" si="3"/>
        <v>0.44117647058823528</v>
      </c>
      <c r="E40" s="3"/>
      <c r="G40" s="9"/>
      <c r="H40" s="10">
        <v>0</v>
      </c>
      <c r="I40" s="11">
        <v>32.5</v>
      </c>
      <c r="J40" s="11">
        <v>38.33</v>
      </c>
      <c r="K40" s="12">
        <v>29.5</v>
      </c>
      <c r="L40" s="12">
        <v>26.4</v>
      </c>
      <c r="M40" s="12">
        <v>23.333300000000001</v>
      </c>
    </row>
    <row r="41" spans="1:13" x14ac:dyDescent="0.3">
      <c r="A41">
        <v>16</v>
      </c>
      <c r="B41">
        <v>18</v>
      </c>
      <c r="C41" s="1">
        <f t="shared" si="2"/>
        <v>29.411764705882351</v>
      </c>
      <c r="D41" s="2">
        <f t="shared" si="3"/>
        <v>0.47058823529411764</v>
      </c>
      <c r="E41" s="3"/>
      <c r="G41" s="9"/>
      <c r="H41" s="10">
        <v>0</v>
      </c>
      <c r="I41" s="11">
        <v>23.5</v>
      </c>
      <c r="J41" s="11">
        <v>23.66</v>
      </c>
      <c r="K41" s="12">
        <v>25.75</v>
      </c>
      <c r="L41" s="12">
        <v>35.799999999999997</v>
      </c>
      <c r="M41" s="12">
        <v>29.333300000000001</v>
      </c>
    </row>
    <row r="42" spans="1:13" x14ac:dyDescent="0.3">
      <c r="A42">
        <v>17</v>
      </c>
      <c r="B42">
        <v>17</v>
      </c>
      <c r="C42" s="1">
        <f t="shared" si="2"/>
        <v>29.411764705882351</v>
      </c>
      <c r="D42" s="2">
        <f t="shared" si="3"/>
        <v>0.5</v>
      </c>
      <c r="E42" s="3"/>
      <c r="G42" s="9" t="s">
        <v>32</v>
      </c>
      <c r="H42" s="10">
        <v>0</v>
      </c>
      <c r="I42" s="11">
        <v>31.5</v>
      </c>
      <c r="J42" s="11">
        <v>34.33</v>
      </c>
      <c r="K42" s="12">
        <v>24.5</v>
      </c>
      <c r="L42" s="12">
        <v>30.4</v>
      </c>
      <c r="M42" s="12">
        <v>31.333300000000001</v>
      </c>
    </row>
    <row r="43" spans="1:13" x14ac:dyDescent="0.3">
      <c r="A43">
        <v>14</v>
      </c>
      <c r="B43">
        <v>19</v>
      </c>
      <c r="C43" s="1">
        <f t="shared" si="2"/>
        <v>30.303030303030305</v>
      </c>
      <c r="D43" s="2">
        <f t="shared" si="3"/>
        <v>0.42424242424242425</v>
      </c>
      <c r="E43" s="3"/>
    </row>
    <row r="44" spans="1:13" x14ac:dyDescent="0.3">
      <c r="A44">
        <v>15</v>
      </c>
      <c r="B44">
        <v>18</v>
      </c>
      <c r="C44" s="1">
        <f t="shared" si="2"/>
        <v>30.303030303030305</v>
      </c>
      <c r="D44" s="2">
        <f t="shared" si="3"/>
        <v>0.45454545454545453</v>
      </c>
      <c r="E44" s="3"/>
    </row>
    <row r="45" spans="1:13" x14ac:dyDescent="0.3">
      <c r="A45">
        <v>16</v>
      </c>
      <c r="B45">
        <v>17</v>
      </c>
      <c r="C45" s="1">
        <f t="shared" si="2"/>
        <v>30.303030303030305</v>
      </c>
      <c r="D45" s="2">
        <f t="shared" si="3"/>
        <v>0.48484848484848486</v>
      </c>
      <c r="E45" s="3"/>
    </row>
    <row r="46" spans="1:13" x14ac:dyDescent="0.3">
      <c r="A46">
        <v>13</v>
      </c>
      <c r="B46">
        <v>19</v>
      </c>
      <c r="C46" s="1">
        <f t="shared" si="2"/>
        <v>31.25</v>
      </c>
      <c r="D46" s="2">
        <f t="shared" si="3"/>
        <v>0.40625</v>
      </c>
      <c r="E46" s="3"/>
    </row>
    <row r="47" spans="1:13" x14ac:dyDescent="0.3">
      <c r="A47">
        <v>14</v>
      </c>
      <c r="B47">
        <v>18</v>
      </c>
      <c r="C47" s="1">
        <f t="shared" si="2"/>
        <v>31.25</v>
      </c>
      <c r="D47" s="2">
        <f t="shared" si="3"/>
        <v>0.4375</v>
      </c>
      <c r="E47" s="3"/>
    </row>
    <row r="48" spans="1:13" x14ac:dyDescent="0.3">
      <c r="A48">
        <v>15</v>
      </c>
      <c r="B48">
        <v>17</v>
      </c>
      <c r="C48" s="1">
        <f t="shared" si="2"/>
        <v>31.25</v>
      </c>
      <c r="D48" s="2">
        <f t="shared" si="3"/>
        <v>0.46875</v>
      </c>
      <c r="E48" s="3"/>
    </row>
    <row r="49" spans="1:5" x14ac:dyDescent="0.3">
      <c r="A49">
        <v>16</v>
      </c>
      <c r="B49">
        <v>16</v>
      </c>
      <c r="C49" s="1">
        <f t="shared" si="2"/>
        <v>31.25</v>
      </c>
      <c r="D49" s="2">
        <f t="shared" si="3"/>
        <v>0.5</v>
      </c>
      <c r="E49" s="3"/>
    </row>
    <row r="50" spans="1:5" x14ac:dyDescent="0.3">
      <c r="A50">
        <v>13</v>
      </c>
      <c r="B50">
        <v>18</v>
      </c>
      <c r="C50" s="1">
        <f t="shared" si="2"/>
        <v>32.258064516129032</v>
      </c>
      <c r="D50" s="2">
        <f t="shared" si="3"/>
        <v>0.41935483870967744</v>
      </c>
      <c r="E50" s="3"/>
    </row>
    <row r="51" spans="1:5" x14ac:dyDescent="0.3">
      <c r="A51">
        <v>14</v>
      </c>
      <c r="B51">
        <v>17</v>
      </c>
      <c r="C51" s="1">
        <f t="shared" si="2"/>
        <v>32.258064516129032</v>
      </c>
      <c r="D51" s="2">
        <f t="shared" si="3"/>
        <v>0.45161290322580644</v>
      </c>
      <c r="E51" s="3"/>
    </row>
    <row r="52" spans="1:5" x14ac:dyDescent="0.3">
      <c r="A52">
        <v>15</v>
      </c>
      <c r="B52">
        <v>16</v>
      </c>
      <c r="C52" s="1">
        <f t="shared" si="2"/>
        <v>32.258064516129032</v>
      </c>
      <c r="D52" s="2">
        <f t="shared" si="3"/>
        <v>0.4838709677419355</v>
      </c>
      <c r="E52" s="3"/>
    </row>
    <row r="53" spans="1:5" x14ac:dyDescent="0.3">
      <c r="A53">
        <v>13</v>
      </c>
      <c r="B53">
        <v>17</v>
      </c>
      <c r="C53" s="1">
        <f t="shared" si="2"/>
        <v>33.333333333333336</v>
      </c>
      <c r="D53" s="2">
        <f t="shared" si="3"/>
        <v>0.43333333333333335</v>
      </c>
      <c r="E53" s="3"/>
    </row>
    <row r="54" spans="1:5" x14ac:dyDescent="0.3">
      <c r="A54">
        <v>14</v>
      </c>
      <c r="B54">
        <v>16</v>
      </c>
      <c r="C54" s="1">
        <f t="shared" si="2"/>
        <v>33.333333333333336</v>
      </c>
      <c r="D54" s="2">
        <f t="shared" si="3"/>
        <v>0.46666666666666667</v>
      </c>
      <c r="E54" s="3"/>
    </row>
    <row r="55" spans="1:5" x14ac:dyDescent="0.3">
      <c r="A55">
        <v>15</v>
      </c>
      <c r="B55">
        <v>15</v>
      </c>
      <c r="C55" s="1">
        <f t="shared" si="2"/>
        <v>33.333333333333336</v>
      </c>
      <c r="D55" s="2">
        <f t="shared" si="3"/>
        <v>0.5</v>
      </c>
      <c r="E55" s="3"/>
    </row>
    <row r="56" spans="1:5" x14ac:dyDescent="0.3">
      <c r="A56">
        <v>13</v>
      </c>
      <c r="B56">
        <v>16</v>
      </c>
      <c r="C56" s="1">
        <f t="shared" si="2"/>
        <v>34.482758620689658</v>
      </c>
      <c r="D56" s="2">
        <f t="shared" si="3"/>
        <v>0.44827586206896552</v>
      </c>
      <c r="E56" s="3"/>
    </row>
    <row r="57" spans="1:5" x14ac:dyDescent="0.3">
      <c r="A57">
        <v>14</v>
      </c>
      <c r="B57">
        <v>15</v>
      </c>
      <c r="C57" s="1">
        <f t="shared" si="2"/>
        <v>34.482758620689658</v>
      </c>
      <c r="D57" s="2">
        <f t="shared" si="3"/>
        <v>0.48275862068965519</v>
      </c>
      <c r="E57" s="3"/>
    </row>
    <row r="58" spans="1:5" x14ac:dyDescent="0.3">
      <c r="A58">
        <v>13</v>
      </c>
      <c r="B58">
        <v>15</v>
      </c>
      <c r="C58" s="1">
        <f t="shared" si="2"/>
        <v>35.714285714285715</v>
      </c>
      <c r="D58" s="2">
        <f t="shared" si="3"/>
        <v>0.4642857142857143</v>
      </c>
      <c r="E58" s="3"/>
    </row>
    <row r="59" spans="1:5" x14ac:dyDescent="0.3">
      <c r="A59">
        <v>14</v>
      </c>
      <c r="B59">
        <v>14</v>
      </c>
      <c r="C59" s="1">
        <f t="shared" si="2"/>
        <v>35.714285714285715</v>
      </c>
      <c r="D59" s="2">
        <f t="shared" si="3"/>
        <v>0.5</v>
      </c>
      <c r="E59" s="3"/>
    </row>
    <row r="60" spans="1:5" x14ac:dyDescent="0.3">
      <c r="A60">
        <v>13</v>
      </c>
      <c r="B60">
        <v>14</v>
      </c>
      <c r="C60" s="1">
        <f t="shared" si="2"/>
        <v>37.037037037037038</v>
      </c>
      <c r="D60" s="2">
        <f t="shared" si="3"/>
        <v>0.48148148148148145</v>
      </c>
      <c r="E60" s="3"/>
    </row>
    <row r="61" spans="1:5" x14ac:dyDescent="0.3">
      <c r="A61">
        <v>13</v>
      </c>
      <c r="B61">
        <v>13</v>
      </c>
      <c r="C61" s="1">
        <f t="shared" si="2"/>
        <v>38.46153846153846</v>
      </c>
      <c r="D61" s="2">
        <f t="shared" si="3"/>
        <v>0.5</v>
      </c>
      <c r="E61" s="3"/>
    </row>
    <row r="62" spans="1:5" x14ac:dyDescent="0.3">
      <c r="E62" s="3"/>
    </row>
    <row r="63" spans="1:5" x14ac:dyDescent="0.3">
      <c r="E63" s="3"/>
    </row>
    <row r="64" spans="1:5" x14ac:dyDescent="0.3">
      <c r="E64" s="3"/>
    </row>
    <row r="65" spans="5:5" x14ac:dyDescent="0.3">
      <c r="E65" s="3"/>
    </row>
    <row r="66" spans="5:5" x14ac:dyDescent="0.3">
      <c r="E66" s="3"/>
    </row>
    <row r="67" spans="5:5" x14ac:dyDescent="0.3">
      <c r="E67" s="3"/>
    </row>
    <row r="68" spans="5:5" x14ac:dyDescent="0.3">
      <c r="E68" s="3"/>
    </row>
    <row r="69" spans="5:5" x14ac:dyDescent="0.3">
      <c r="E69" s="3"/>
    </row>
    <row r="70" spans="5:5" x14ac:dyDescent="0.3">
      <c r="E70" s="3"/>
    </row>
    <row r="71" spans="5:5" x14ac:dyDescent="0.3">
      <c r="E71" s="3"/>
    </row>
    <row r="72" spans="5:5" x14ac:dyDescent="0.3">
      <c r="E72" s="3"/>
    </row>
    <row r="73" spans="5:5" x14ac:dyDescent="0.3">
      <c r="E73" s="3"/>
    </row>
    <row r="74" spans="5:5" x14ac:dyDescent="0.3">
      <c r="E74" s="3"/>
    </row>
  </sheetData>
  <conditionalFormatting sqref="I1:I19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6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M1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P1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M19 O2:P19 R2:R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:S19 P1:P19 M1:M1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:M19 P2:P19 S2:S19 V2:V1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2:L19 O2:O19 R2:R19 U2:U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9 O25 O1:O19 R2:R19 U1:U1048576 X1:X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 V1:V1048576 S1:S1048576 P1:P1048576 M1:M24 M43:M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:M24 T25 P1:P1048576 S1:S1048576 V1:V1048576 Y1:Y1048576 AB1:AB1048576 M43:M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A1048576 X1:X1048576 U1:U1048576 R1:R1048576 O1:O1048576 L1:L24 L43:L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workbookViewId="0">
      <selection activeCell="G24" sqref="G24"/>
    </sheetView>
  </sheetViews>
  <sheetFormatPr defaultRowHeight="14.4" x14ac:dyDescent="0.3"/>
  <cols>
    <col min="2" max="2" width="10.88671875" customWidth="1"/>
    <col min="4" max="4" width="11.5546875" customWidth="1"/>
  </cols>
  <sheetData>
    <row r="1" spans="2:4" x14ac:dyDescent="0.3">
      <c r="B1" t="s">
        <v>4</v>
      </c>
      <c r="C1" t="s">
        <v>5</v>
      </c>
      <c r="D1" t="s">
        <v>6</v>
      </c>
    </row>
    <row r="2" spans="2:4" x14ac:dyDescent="0.3">
      <c r="B2">
        <v>2</v>
      </c>
      <c r="C2">
        <v>0</v>
      </c>
      <c r="D2">
        <f>C2/MAX($C$2:$C$17)</f>
        <v>0</v>
      </c>
    </row>
    <row r="3" spans="2:4" x14ac:dyDescent="0.3">
      <c r="B3">
        <v>5</v>
      </c>
      <c r="C3">
        <v>250</v>
      </c>
      <c r="D3">
        <f t="shared" ref="D3:D17" si="0">C3/MAX($C$2:$C$17)</f>
        <v>0.17857142857142858</v>
      </c>
    </row>
    <row r="4" spans="2:4" x14ac:dyDescent="0.3">
      <c r="B4">
        <v>11</v>
      </c>
      <c r="C4">
        <v>500</v>
      </c>
      <c r="D4">
        <f t="shared" si="0"/>
        <v>0.35714285714285715</v>
      </c>
    </row>
    <row r="5" spans="2:4" x14ac:dyDescent="0.3">
      <c r="B5">
        <v>15</v>
      </c>
      <c r="C5">
        <v>750</v>
      </c>
      <c r="D5">
        <f t="shared" si="0"/>
        <v>0.5357142857142857</v>
      </c>
    </row>
    <row r="6" spans="2:4" x14ac:dyDescent="0.3">
      <c r="B6">
        <v>20</v>
      </c>
      <c r="C6">
        <v>800</v>
      </c>
      <c r="D6">
        <f t="shared" si="0"/>
        <v>0.5714285714285714</v>
      </c>
    </row>
    <row r="7" spans="2:4" x14ac:dyDescent="0.3">
      <c r="B7">
        <v>24</v>
      </c>
      <c r="C7">
        <v>950</v>
      </c>
      <c r="D7">
        <f t="shared" si="0"/>
        <v>0.6785714285714286</v>
      </c>
    </row>
    <row r="8" spans="2:4" x14ac:dyDescent="0.3">
      <c r="B8">
        <v>27</v>
      </c>
      <c r="C8">
        <v>1150</v>
      </c>
      <c r="D8">
        <f t="shared" si="0"/>
        <v>0.8214285714285714</v>
      </c>
    </row>
    <row r="9" spans="2:4" x14ac:dyDescent="0.3">
      <c r="B9">
        <v>30</v>
      </c>
      <c r="C9">
        <v>1300</v>
      </c>
      <c r="D9">
        <f t="shared" si="0"/>
        <v>0.9285714285714286</v>
      </c>
    </row>
    <row r="10" spans="2:4" x14ac:dyDescent="0.3">
      <c r="B10">
        <v>33</v>
      </c>
      <c r="C10">
        <v>1400</v>
      </c>
      <c r="D10">
        <f t="shared" si="0"/>
        <v>1</v>
      </c>
    </row>
    <row r="11" spans="2:4" x14ac:dyDescent="0.3">
      <c r="B11">
        <v>35</v>
      </c>
      <c r="C11">
        <v>1400</v>
      </c>
      <c r="D11">
        <f t="shared" si="0"/>
        <v>1</v>
      </c>
    </row>
    <row r="12" spans="2:4" x14ac:dyDescent="0.3">
      <c r="B12">
        <v>38</v>
      </c>
      <c r="C12">
        <v>1300</v>
      </c>
      <c r="D12">
        <f t="shared" si="0"/>
        <v>0.9285714285714286</v>
      </c>
    </row>
    <row r="13" spans="2:4" x14ac:dyDescent="0.3">
      <c r="B13">
        <v>42</v>
      </c>
      <c r="C13">
        <v>800</v>
      </c>
      <c r="D13">
        <f t="shared" si="0"/>
        <v>0.5714285714285714</v>
      </c>
    </row>
    <row r="14" spans="2:4" x14ac:dyDescent="0.3">
      <c r="B14">
        <v>45</v>
      </c>
      <c r="C14">
        <v>450</v>
      </c>
      <c r="D14">
        <f t="shared" si="0"/>
        <v>0.32142857142857145</v>
      </c>
    </row>
    <row r="15" spans="2:4" x14ac:dyDescent="0.3">
      <c r="B15">
        <v>50</v>
      </c>
      <c r="C15">
        <v>0</v>
      </c>
      <c r="D15">
        <f t="shared" si="0"/>
        <v>0</v>
      </c>
    </row>
    <row r="16" spans="2:4" x14ac:dyDescent="0.3">
      <c r="B16">
        <v>55</v>
      </c>
      <c r="C16">
        <v>100</v>
      </c>
      <c r="D16">
        <f t="shared" si="0"/>
        <v>7.1428571428571425E-2</v>
      </c>
    </row>
    <row r="17" spans="2:4" x14ac:dyDescent="0.3">
      <c r="B17">
        <v>60</v>
      </c>
      <c r="C17">
        <v>0</v>
      </c>
      <c r="D17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Rushil Daya</dc:creator>
  <cp:lastModifiedBy>Rushil Daya</cp:lastModifiedBy>
  <dcterms:created xsi:type="dcterms:W3CDTF">2017-10-06T06:36:52Z</dcterms:created>
  <dcterms:modified xsi:type="dcterms:W3CDTF">2017-10-08T05:39:50Z</dcterms:modified>
</cp:coreProperties>
</file>