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Excel\Games\"/>
    </mc:Choice>
  </mc:AlternateContent>
  <bookViews>
    <workbookView xWindow="0" yWindow="0" windowWidth="23850" windowHeight="10515" firstSheet="1" activeTab="1"/>
  </bookViews>
  <sheets>
    <sheet name="Gargoyle" sheetId="8" state="hidden" r:id="rId1"/>
    <sheet name="Vosfor (2)" sheetId="2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8" l="1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O11" i="8" l="1"/>
  <c r="P11" i="8" s="1"/>
  <c r="Q11" i="8" s="1"/>
  <c r="O12" i="8"/>
  <c r="P12" i="8" s="1"/>
  <c r="Q12" i="8" s="1"/>
  <c r="O13" i="8"/>
  <c r="P13" i="8" s="1"/>
  <c r="Q13" i="8" s="1"/>
  <c r="O14" i="8"/>
  <c r="P14" i="8" s="1"/>
  <c r="Q14" i="8" s="1"/>
  <c r="O15" i="8"/>
  <c r="P15" i="8" s="1"/>
  <c r="Q15" i="8" s="1"/>
  <c r="O16" i="8"/>
  <c r="P16" i="8" s="1"/>
  <c r="Q16" i="8" s="1"/>
  <c r="O10" i="8" l="1"/>
  <c r="F11" i="8"/>
  <c r="F12" i="8"/>
  <c r="F13" i="8"/>
  <c r="G13" i="8" s="1"/>
  <c r="H13" i="8" s="1"/>
  <c r="F14" i="8"/>
  <c r="G14" i="8" s="1"/>
  <c r="H14" i="8" s="1"/>
  <c r="F15" i="8"/>
  <c r="F16" i="8"/>
  <c r="G16" i="8" s="1"/>
  <c r="H16" i="8" s="1"/>
  <c r="F17" i="8"/>
  <c r="G17" i="8" s="1"/>
  <c r="H17" i="8" s="1"/>
  <c r="F18" i="8"/>
  <c r="G18" i="8" s="1"/>
  <c r="H18" i="8" s="1"/>
  <c r="F19" i="8"/>
  <c r="G19" i="8" s="1"/>
  <c r="H19" i="8" s="1"/>
  <c r="F10" i="8"/>
  <c r="G10" i="8" s="1"/>
  <c r="H10" i="8" s="1"/>
  <c r="G11" i="8"/>
  <c r="H11" i="8" s="1"/>
  <c r="G15" i="8"/>
  <c r="H15" i="8" s="1"/>
  <c r="F9" i="8" l="1"/>
  <c r="G12" i="8"/>
  <c r="H12" i="8" s="1"/>
  <c r="H9" i="8" s="1"/>
  <c r="G9" i="8"/>
  <c r="O9" i="8"/>
  <c r="P10" i="8"/>
  <c r="P9" i="8" l="1"/>
  <c r="Q10" i="8"/>
  <c r="Q9" i="8" s="1"/>
</calcChain>
</file>

<file path=xl/sharedStrings.xml><?xml version="1.0" encoding="utf-8"?>
<sst xmlns="http://schemas.openxmlformats.org/spreadsheetml/2006/main" count="720" uniqueCount="220">
  <si>
    <t>Plains of Eidolon</t>
  </si>
  <si>
    <t>Vox Solaris</t>
  </si>
  <si>
    <t>Standing</t>
  </si>
  <si>
    <t>Ice</t>
  </si>
  <si>
    <t>Momentum</t>
  </si>
  <si>
    <t>Agility</t>
  </si>
  <si>
    <t>Awakening</t>
  </si>
  <si>
    <t>Deflection</t>
  </si>
  <si>
    <t>Eruption</t>
  </si>
  <si>
    <t>Healing</t>
  </si>
  <si>
    <t>Phantasm</t>
  </si>
  <si>
    <t>Resistance</t>
  </si>
  <si>
    <t>Arachne</t>
  </si>
  <si>
    <t>Pulse</t>
  </si>
  <si>
    <t>Current Rank</t>
  </si>
  <si>
    <t>Ultimatum</t>
  </si>
  <si>
    <t>Victory</t>
  </si>
  <si>
    <t>x</t>
  </si>
  <si>
    <t>N/A</t>
  </si>
  <si>
    <t>Fortuna</t>
  </si>
  <si>
    <t>Tempo</t>
  </si>
  <si>
    <t>Consequence</t>
  </si>
  <si>
    <t>Nullifier</t>
  </si>
  <si>
    <t>Warmth</t>
  </si>
  <si>
    <t>Strike</t>
  </si>
  <si>
    <t>Guardian</t>
  </si>
  <si>
    <t>Acceleration</t>
  </si>
  <si>
    <t>Trickery</t>
  </si>
  <si>
    <t>Precision</t>
  </si>
  <si>
    <t>Aegis</t>
  </si>
  <si>
    <t>Rage</t>
  </si>
  <si>
    <t>Fury</t>
  </si>
  <si>
    <t>Avenger</t>
  </si>
  <si>
    <t>Energize</t>
  </si>
  <si>
    <t>Grace</t>
  </si>
  <si>
    <t>Barrier</t>
  </si>
  <si>
    <t>Velocity</t>
  </si>
  <si>
    <t>Price</t>
  </si>
  <si>
    <t>Count</t>
  </si>
  <si>
    <t>Main</t>
  </si>
  <si>
    <t>Alt</t>
  </si>
  <si>
    <t>Total Splinters</t>
  </si>
  <si>
    <t>Runs</t>
  </si>
  <si>
    <t>Splinters</t>
  </si>
  <si>
    <t>For Next Rank</t>
  </si>
  <si>
    <t>For Max Rank</t>
  </si>
  <si>
    <t>Arcane Acceleration</t>
  </si>
  <si>
    <t>Arcane Awakening</t>
  </si>
  <si>
    <t>Arcane Blade Charger</t>
  </si>
  <si>
    <t>Arcane Momentum</t>
  </si>
  <si>
    <t>Arcane Pistoleer</t>
  </si>
  <si>
    <t>Arcane Precision</t>
  </si>
  <si>
    <t>Arcane Primary Charger</t>
  </si>
  <si>
    <t>Arcane Rage</t>
  </si>
  <si>
    <t>Arcane Reaper</t>
  </si>
  <si>
    <t>Arcane Rise</t>
  </si>
  <si>
    <t>Arcane Strike</t>
  </si>
  <si>
    <t>Arcane Tempo</t>
  </si>
  <si>
    <t>Arcane Velocity</t>
  </si>
  <si>
    <t>Faction</t>
  </si>
  <si>
    <t>Gathering spot</t>
  </si>
  <si>
    <t>Arcane</t>
  </si>
  <si>
    <t>Vosfor</t>
  </si>
  <si>
    <t>Cost</t>
  </si>
  <si>
    <t>Currency</t>
  </si>
  <si>
    <t>Price for 1 Vosfor</t>
  </si>
  <si>
    <t>Arbitration</t>
  </si>
  <si>
    <t>Rotation B &amp; C</t>
  </si>
  <si>
    <t>Rotation A &amp; B</t>
  </si>
  <si>
    <t>Arcane Bodyguard</t>
  </si>
  <si>
    <t>Rotation A &amp; C</t>
  </si>
  <si>
    <t>Arcane Tanker</t>
  </si>
  <si>
    <t>Belric &amp; Rania</t>
  </si>
  <si>
    <t>Tyana Pass / Otak</t>
  </si>
  <si>
    <t>Arcane Double Back</t>
  </si>
  <si>
    <t>Belric &amp; Rania Crystral</t>
  </si>
  <si>
    <t>Arcane Steadfast</t>
  </si>
  <si>
    <t>Primary Plated Round</t>
  </si>
  <si>
    <t>Secondary Encumber</t>
  </si>
  <si>
    <t>Secondary Kinship</t>
  </si>
  <si>
    <t>Cavia</t>
  </si>
  <si>
    <t>Book Specter / Bird 3</t>
  </si>
  <si>
    <t>Melee Fortification</t>
  </si>
  <si>
    <t>Melee Retliation</t>
  </si>
  <si>
    <t>Melee Animosity</t>
  </si>
  <si>
    <t>Melee Exposure</t>
  </si>
  <si>
    <t>Melee Influence</t>
  </si>
  <si>
    <t>Melee Vortex</t>
  </si>
  <si>
    <t>Netracell</t>
  </si>
  <si>
    <t>Melee Crescendo</t>
  </si>
  <si>
    <t>Melee Duplicate</t>
  </si>
  <si>
    <t>Plague Star</t>
  </si>
  <si>
    <t>Nakak</t>
  </si>
  <si>
    <t>Exodia Contagion</t>
  </si>
  <si>
    <t>Cannot Sell</t>
  </si>
  <si>
    <t>Exodia Epidemic</t>
  </si>
  <si>
    <t>Cetus</t>
  </si>
  <si>
    <t>Hok</t>
  </si>
  <si>
    <t>Exodia Brave</t>
  </si>
  <si>
    <t>Exodia Force</t>
  </si>
  <si>
    <t>Exodia Hunt</t>
  </si>
  <si>
    <t>Exodia Might</t>
  </si>
  <si>
    <t>Exodia Triumph</t>
  </si>
  <si>
    <t>Exodia Valor</t>
  </si>
  <si>
    <t>Duviri</t>
  </si>
  <si>
    <t>Circuit / Acrithis</t>
  </si>
  <si>
    <t>Akimbo Slip Shot</t>
  </si>
  <si>
    <t>Pathos clamp</t>
  </si>
  <si>
    <t>Arcane Intention</t>
  </si>
  <si>
    <t>Arcane Power Ramp</t>
  </si>
  <si>
    <t>Magus Aggress</t>
  </si>
  <si>
    <t>Primary Blight</t>
  </si>
  <si>
    <t>Primary Exhilarate</t>
  </si>
  <si>
    <t>Primary Obstruct</t>
  </si>
  <si>
    <t>Secondary Outburst</t>
  </si>
  <si>
    <t>Shotgun Vendetta</t>
  </si>
  <si>
    <t>Longbow Sharpshot</t>
  </si>
  <si>
    <t>Secondary Shiver</t>
  </si>
  <si>
    <t>Rude Zuud</t>
  </si>
  <si>
    <t>Pax Bolt</t>
  </si>
  <si>
    <t>Pax Charge</t>
  </si>
  <si>
    <t>Pax Seeker</t>
  </si>
  <si>
    <t>Pax Soar</t>
  </si>
  <si>
    <t>Lua Conjuction</t>
  </si>
  <si>
    <t>Rotation C / Yonta</t>
  </si>
  <si>
    <t>Arcane Blessing</t>
  </si>
  <si>
    <t>Lua Thrax Plasm</t>
  </si>
  <si>
    <t>Rotation B / Yonta</t>
  </si>
  <si>
    <t>Conjunction Voltage</t>
  </si>
  <si>
    <t>Primary Frostbite</t>
  </si>
  <si>
    <t>Necralisk</t>
  </si>
  <si>
    <t>Isolation Vault</t>
  </si>
  <si>
    <t>Residual Boils</t>
  </si>
  <si>
    <t>Residual Malodor</t>
  </si>
  <si>
    <t>Residual Shock</t>
  </si>
  <si>
    <t>Residual Viremia</t>
  </si>
  <si>
    <t>Theorem Contagion</t>
  </si>
  <si>
    <t>Theorem Demulcent</t>
  </si>
  <si>
    <t>Theorem Infection</t>
  </si>
  <si>
    <t>Gauntalyst</t>
  </si>
  <si>
    <t>Arcane Aegis</t>
  </si>
  <si>
    <t>Arcane Agility</t>
  </si>
  <si>
    <t>Hydrolyst</t>
  </si>
  <si>
    <t>Arcane Arachne</t>
  </si>
  <si>
    <t>Aracne Avanger</t>
  </si>
  <si>
    <t>Arcane Barrier</t>
  </si>
  <si>
    <t>Teralyst</t>
  </si>
  <si>
    <t>Arcane Consequence</t>
  </si>
  <si>
    <t>Arcane Deflection</t>
  </si>
  <si>
    <t>Arcane Energize</t>
  </si>
  <si>
    <t>Arcane Eruption</t>
  </si>
  <si>
    <t>Arcane Fury</t>
  </si>
  <si>
    <t>Arcane Grace</t>
  </si>
  <si>
    <t>Arcane Guardian</t>
  </si>
  <si>
    <t>Arcane Healing</t>
  </si>
  <si>
    <t>Arcane Ice</t>
  </si>
  <si>
    <t>Arcane Nullifier</t>
  </si>
  <si>
    <t>Arcane Phantasm</t>
  </si>
  <si>
    <t>Arcane Pulse</t>
  </si>
  <si>
    <t>Arcane Resistance</t>
  </si>
  <si>
    <t>Arcane Trickery</t>
  </si>
  <si>
    <t>Arcane Ultimatum</t>
  </si>
  <si>
    <t>Arcane Victory</t>
  </si>
  <si>
    <t>Arcane Warmth</t>
  </si>
  <si>
    <t>Steel Path</t>
  </si>
  <si>
    <t>Acolytes</t>
  </si>
  <si>
    <t>Primary Deadhead</t>
  </si>
  <si>
    <t>Primary Dexterity</t>
  </si>
  <si>
    <t>Primary Merciless</t>
  </si>
  <si>
    <t>Secondary Deadhead</t>
  </si>
  <si>
    <t>Secondary Dexterity</t>
  </si>
  <si>
    <t>Secondary Merciless</t>
  </si>
  <si>
    <t>The Quills</t>
  </si>
  <si>
    <t>Onkko</t>
  </si>
  <si>
    <t>Magus Vigor</t>
  </si>
  <si>
    <t>Virtuos Null</t>
  </si>
  <si>
    <t>Magus Husk</t>
  </si>
  <si>
    <t>Virtuos Tempo</t>
  </si>
  <si>
    <t>Virtuos Fury</t>
  </si>
  <si>
    <t>Magus Cadence</t>
  </si>
  <si>
    <t>Magus Cloud</t>
  </si>
  <si>
    <t>Magus Elevate</t>
  </si>
  <si>
    <t>Magus Nourish</t>
  </si>
  <si>
    <t>Magus Replenish</t>
  </si>
  <si>
    <t>Virtuos Ghost</t>
  </si>
  <si>
    <t>Virtuos Shadow</t>
  </si>
  <si>
    <t>Virtuos Strike</t>
  </si>
  <si>
    <t>Little Duck</t>
  </si>
  <si>
    <t>Virtuos Spike</t>
  </si>
  <si>
    <t>Virtuos Surge</t>
  </si>
  <si>
    <t>Virtuos Forge</t>
  </si>
  <si>
    <t>Virtuos Trojan</t>
  </si>
  <si>
    <t>Magus Accelerant</t>
  </si>
  <si>
    <t>Magus Anomaly</t>
  </si>
  <si>
    <t>Magus Destruct</t>
  </si>
  <si>
    <t>Magus Drive</t>
  </si>
  <si>
    <t>Magus Firewall</t>
  </si>
  <si>
    <t>Magus Glitch</t>
  </si>
  <si>
    <t>Magus Lockdown</t>
  </si>
  <si>
    <t>Magus Melt</t>
  </si>
  <si>
    <t>Magus Overload</t>
  </si>
  <si>
    <t>Magus Repair</t>
  </si>
  <si>
    <t>Magus Revert</t>
  </si>
  <si>
    <t>Zeriman</t>
  </si>
  <si>
    <t>Cavalero</t>
  </si>
  <si>
    <t>Cascadia Accuracy</t>
  </si>
  <si>
    <t>Emergence Savior</t>
  </si>
  <si>
    <t>Eternal Eradicate</t>
  </si>
  <si>
    <t>Fractalized Reset</t>
  </si>
  <si>
    <t>Molt Vigor</t>
  </si>
  <si>
    <t>Cascadia Flare</t>
  </si>
  <si>
    <t>Eternal Onslaught</t>
  </si>
  <si>
    <t>Cascadia Empowered</t>
  </si>
  <si>
    <t>Emergence Renewed</t>
  </si>
  <si>
    <t>Molt Efficiency</t>
  </si>
  <si>
    <t>Eternal Logistics</t>
  </si>
  <si>
    <t>Molt Reconstruct</t>
  </si>
  <si>
    <t>Cascadia Overcharge</t>
  </si>
  <si>
    <t>Emergence Dissipate</t>
  </si>
  <si>
    <t>Molt Augment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</si>
</sst>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AA01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D0E0E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2" borderId="7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4" borderId="5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6" borderId="5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2" fillId="6" borderId="7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wrapText="1"/>
    </xf>
    <xf numFmtId="0" fontId="2" fillId="8" borderId="5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wrapText="1"/>
    </xf>
    <xf numFmtId="0" fontId="2" fillId="9" borderId="9" xfId="0" applyFont="1" applyFill="1" applyBorder="1" applyAlignment="1">
      <alignment wrapText="1"/>
    </xf>
    <xf numFmtId="0" fontId="2" fillId="9" borderId="10" xfId="0" applyFont="1" applyFill="1" applyBorder="1" applyAlignment="1">
      <alignment wrapText="1"/>
    </xf>
    <xf numFmtId="0" fontId="2" fillId="8" borderId="7" xfId="0" applyFont="1" applyFill="1" applyBorder="1" applyAlignment="1">
      <alignment horizontal="center" wrapText="1"/>
    </xf>
    <xf numFmtId="0" fontId="2" fillId="10" borderId="5" xfId="0" applyFont="1" applyFill="1" applyBorder="1" applyAlignment="1">
      <alignment wrapText="1"/>
    </xf>
    <xf numFmtId="0" fontId="2" fillId="10" borderId="7" xfId="0" applyFont="1" applyFill="1" applyBorder="1" applyAlignment="1">
      <alignment wrapText="1"/>
    </xf>
    <xf numFmtId="0" fontId="2" fillId="11" borderId="5" xfId="0" applyFont="1" applyFill="1" applyBorder="1" applyAlignment="1">
      <alignment wrapText="1"/>
    </xf>
    <xf numFmtId="0" fontId="2" fillId="12" borderId="5" xfId="0" applyFont="1" applyFill="1" applyBorder="1" applyAlignment="1">
      <alignment horizontal="center" wrapText="1"/>
    </xf>
    <xf numFmtId="0" fontId="2" fillId="11" borderId="7" xfId="0" applyFont="1" applyFill="1" applyBorder="1" applyAlignment="1">
      <alignment wrapText="1"/>
    </xf>
    <xf numFmtId="0" fontId="2" fillId="12" borderId="7" xfId="0" applyFont="1" applyFill="1" applyBorder="1" applyAlignment="1">
      <alignment horizontal="center" wrapText="1"/>
    </xf>
    <xf numFmtId="0" fontId="2" fillId="13" borderId="5" xfId="0" applyFont="1" applyFill="1" applyBorder="1" applyAlignment="1">
      <alignment wrapText="1"/>
    </xf>
    <xf numFmtId="0" fontId="2" fillId="13" borderId="7" xfId="0" applyFont="1" applyFill="1" applyBorder="1" applyAlignment="1">
      <alignment wrapText="1"/>
    </xf>
    <xf numFmtId="0" fontId="2" fillId="14" borderId="5" xfId="0" applyFont="1" applyFill="1" applyBorder="1" applyAlignment="1">
      <alignment wrapText="1"/>
    </xf>
    <xf numFmtId="0" fontId="2" fillId="15" borderId="5" xfId="0" applyFont="1" applyFill="1" applyBorder="1" applyAlignment="1">
      <alignment horizontal="center" wrapText="1"/>
    </xf>
    <xf numFmtId="0" fontId="2" fillId="14" borderId="7" xfId="0" applyFont="1" applyFill="1" applyBorder="1" applyAlignment="1">
      <alignment wrapText="1"/>
    </xf>
    <xf numFmtId="0" fontId="2" fillId="15" borderId="7" xfId="0" applyFont="1" applyFill="1" applyBorder="1" applyAlignment="1">
      <alignment horizontal="center" wrapText="1"/>
    </xf>
    <xf numFmtId="0" fontId="2" fillId="16" borderId="5" xfId="0" applyFont="1" applyFill="1" applyBorder="1" applyAlignment="1">
      <alignment wrapText="1"/>
    </xf>
    <xf numFmtId="0" fontId="2" fillId="16" borderId="7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17" borderId="5" xfId="0" applyFont="1" applyFill="1" applyBorder="1" applyAlignment="1">
      <alignment wrapText="1"/>
    </xf>
    <xf numFmtId="0" fontId="2" fillId="18" borderId="5" xfId="0" applyFont="1" applyFill="1" applyBorder="1" applyAlignment="1">
      <alignment wrapText="1"/>
    </xf>
    <xf numFmtId="0" fontId="2" fillId="19" borderId="5" xfId="0" applyFont="1" applyFill="1" applyBorder="1" applyAlignment="1">
      <alignment wrapText="1"/>
    </xf>
    <xf numFmtId="0" fontId="2" fillId="20" borderId="5" xfId="0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2" fillId="19" borderId="7" xfId="0" applyFont="1" applyFill="1" applyBorder="1" applyAlignment="1">
      <alignment wrapText="1"/>
    </xf>
    <xf numFmtId="0" fontId="2" fillId="21" borderId="5" xfId="0" applyFont="1" applyFill="1" applyBorder="1" applyAlignment="1">
      <alignment wrapText="1"/>
    </xf>
    <xf numFmtId="0" fontId="2" fillId="21" borderId="7" xfId="0" applyFont="1" applyFill="1" applyBorder="1" applyAlignment="1">
      <alignment wrapText="1"/>
    </xf>
    <xf numFmtId="0" fontId="2" fillId="22" borderId="5" xfId="0" applyFont="1" applyFill="1" applyBorder="1" applyAlignment="1">
      <alignment wrapText="1"/>
    </xf>
    <xf numFmtId="0" fontId="2" fillId="22" borderId="7" xfId="0" applyFont="1" applyFill="1" applyBorder="1" applyAlignment="1">
      <alignment wrapText="1"/>
    </xf>
    <xf numFmtId="0" fontId="2" fillId="23" borderId="5" xfId="0" applyFont="1" applyFill="1" applyBorder="1" applyAlignment="1">
      <alignment wrapText="1"/>
    </xf>
    <xf numFmtId="0" fontId="2" fillId="23" borderId="7" xfId="0" applyFont="1" applyFill="1" applyBorder="1" applyAlignment="1">
      <alignment wrapText="1"/>
    </xf>
    <xf numFmtId="0" fontId="2" fillId="24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8" workbookViewId="0">
      <selection activeCell="H20" sqref="H20"/>
    </sheetView>
  </sheetViews>
  <sheetFormatPr defaultRowHeight="15" x14ac:dyDescent="0.25"/>
  <cols>
    <col min="1" max="1" width="13.140625" bestFit="1" customWidth="1"/>
    <col min="3" max="3" width="13.140625" bestFit="1" customWidth="1"/>
    <col min="4" max="4" width="13.85546875" customWidth="1"/>
    <col min="6" max="6" width="11.85546875" bestFit="1" customWidth="1"/>
    <col min="7" max="7" width="13.85546875" bestFit="1" customWidth="1"/>
    <col min="8" max="8" width="13.140625" customWidth="1"/>
    <col min="9" max="9" width="13.140625" bestFit="1" customWidth="1"/>
    <col min="10" max="10" width="12.140625" bestFit="1" customWidth="1"/>
    <col min="11" max="11" width="12.42578125" bestFit="1" customWidth="1"/>
    <col min="13" max="13" width="13.42578125" bestFit="1" customWidth="1"/>
    <col min="14" max="14" width="8.85546875" bestFit="1" customWidth="1"/>
    <col min="15" max="15" width="12.7109375" bestFit="1" customWidth="1"/>
    <col min="16" max="16" width="13.85546875" bestFit="1" customWidth="1"/>
  </cols>
  <sheetData>
    <row r="1" spans="1:17" hidden="1" x14ac:dyDescent="0.25">
      <c r="A1" s="2" t="s">
        <v>17</v>
      </c>
      <c r="B1">
        <v>21</v>
      </c>
      <c r="C1">
        <v>0</v>
      </c>
      <c r="D1">
        <v>1</v>
      </c>
    </row>
    <row r="2" spans="1:17" hidden="1" x14ac:dyDescent="0.25">
      <c r="A2">
        <v>0</v>
      </c>
      <c r="B2">
        <v>20</v>
      </c>
      <c r="C2">
        <v>1</v>
      </c>
      <c r="D2">
        <v>2</v>
      </c>
    </row>
    <row r="3" spans="1:17" hidden="1" x14ac:dyDescent="0.25">
      <c r="A3">
        <v>1</v>
      </c>
      <c r="B3">
        <v>18</v>
      </c>
      <c r="C3">
        <v>3</v>
      </c>
      <c r="D3">
        <v>3</v>
      </c>
    </row>
    <row r="4" spans="1:17" hidden="1" x14ac:dyDescent="0.25">
      <c r="A4">
        <v>2</v>
      </c>
      <c r="B4">
        <v>15</v>
      </c>
      <c r="C4">
        <v>6</v>
      </c>
      <c r="D4">
        <v>4</v>
      </c>
    </row>
    <row r="5" spans="1:17" hidden="1" x14ac:dyDescent="0.25">
      <c r="A5">
        <v>3</v>
      </c>
      <c r="B5">
        <v>11</v>
      </c>
      <c r="C5">
        <v>10</v>
      </c>
      <c r="D5">
        <v>5</v>
      </c>
    </row>
    <row r="6" spans="1:17" hidden="1" x14ac:dyDescent="0.25">
      <c r="A6">
        <v>4</v>
      </c>
      <c r="B6">
        <v>6</v>
      </c>
      <c r="C6">
        <v>15</v>
      </c>
      <c r="D6">
        <v>6</v>
      </c>
    </row>
    <row r="7" spans="1:17" hidden="1" x14ac:dyDescent="0.25">
      <c r="A7">
        <v>5</v>
      </c>
      <c r="B7">
        <v>0</v>
      </c>
      <c r="C7">
        <v>21</v>
      </c>
      <c r="D7">
        <v>0</v>
      </c>
    </row>
    <row r="8" spans="1:17" x14ac:dyDescent="0.25">
      <c r="C8" t="s">
        <v>39</v>
      </c>
      <c r="D8" t="s">
        <v>14</v>
      </c>
      <c r="E8" t="s">
        <v>37</v>
      </c>
      <c r="F8" t="s">
        <v>38</v>
      </c>
      <c r="G8" t="s">
        <v>41</v>
      </c>
      <c r="J8" t="s">
        <v>40</v>
      </c>
      <c r="K8" t="s">
        <v>14</v>
      </c>
      <c r="L8" t="s">
        <v>37</v>
      </c>
      <c r="M8" t="s">
        <v>44</v>
      </c>
      <c r="N8" t="s">
        <v>43</v>
      </c>
      <c r="O8" t="s">
        <v>45</v>
      </c>
      <c r="P8" t="s">
        <v>41</v>
      </c>
      <c r="Q8" t="s">
        <v>42</v>
      </c>
    </row>
    <row r="9" spans="1:17" x14ac:dyDescent="0.25">
      <c r="D9" s="1"/>
      <c r="E9" s="1"/>
      <c r="F9" s="1">
        <f>SUM(F10:F19)</f>
        <v>85</v>
      </c>
      <c r="G9" s="1">
        <f>SUM(G10:G19)</f>
        <v>420</v>
      </c>
      <c r="H9" s="1">
        <f>SUM(H10:H19)</f>
        <v>109</v>
      </c>
      <c r="J9" s="1">
        <v>0</v>
      </c>
      <c r="K9" s="1"/>
      <c r="L9" s="1"/>
      <c r="M9" s="1"/>
      <c r="N9" s="1"/>
      <c r="O9" s="1">
        <f>SUM(O10:O16)</f>
        <v>122</v>
      </c>
      <c r="P9" s="1">
        <f>SUM(P10:P16)</f>
        <v>742</v>
      </c>
      <c r="Q9" s="1">
        <f>SUM(Q10:Q16)</f>
        <v>372</v>
      </c>
    </row>
    <row r="10" spans="1:17" x14ac:dyDescent="0.25">
      <c r="A10" t="s">
        <v>20</v>
      </c>
      <c r="C10" t="s">
        <v>7</v>
      </c>
      <c r="D10">
        <v>3</v>
      </c>
      <c r="E10">
        <v>5</v>
      </c>
      <c r="F10">
        <f t="shared" ref="F10:F19" si="0">VLOOKUP(D10,$A$1:$B$7,2,FALSE)</f>
        <v>11</v>
      </c>
      <c r="G10">
        <f>E10*F10</f>
        <v>55</v>
      </c>
      <c r="H10">
        <f>ROUNDUP(G10/4,0)</f>
        <v>14</v>
      </c>
      <c r="J10" t="s">
        <v>22</v>
      </c>
      <c r="K10" s="2">
        <v>2</v>
      </c>
      <c r="L10">
        <v>3</v>
      </c>
      <c r="M10">
        <f t="shared" ref="M10:M16" si="1">VLOOKUP($K10,$A$1:$D$7,4,FALSE)</f>
        <v>4</v>
      </c>
      <c r="N10">
        <f>M10*L10</f>
        <v>12</v>
      </c>
      <c r="O10">
        <f t="shared" ref="O10:O16" si="2">VLOOKUP(K10,$A$1:$B$7,2,FALSE)</f>
        <v>15</v>
      </c>
      <c r="P10">
        <f t="shared" ref="P10:P16" si="3">L10*O10</f>
        <v>45</v>
      </c>
      <c r="Q10">
        <f>ROUNDUP(P10/2,0)</f>
        <v>23</v>
      </c>
    </row>
    <row r="11" spans="1:17" x14ac:dyDescent="0.25">
      <c r="A11" t="s">
        <v>21</v>
      </c>
      <c r="C11" t="s">
        <v>3</v>
      </c>
      <c r="D11">
        <v>3</v>
      </c>
      <c r="E11">
        <v>3</v>
      </c>
      <c r="F11">
        <f t="shared" si="0"/>
        <v>11</v>
      </c>
      <c r="G11">
        <f t="shared" ref="G11:G19" si="4">E11*F11</f>
        <v>33</v>
      </c>
      <c r="H11">
        <f t="shared" ref="H11:H19" si="5">ROUNDUP(G11/4,0)</f>
        <v>9</v>
      </c>
      <c r="J11" t="s">
        <v>25</v>
      </c>
      <c r="K11" s="2">
        <v>2</v>
      </c>
      <c r="L11">
        <v>5</v>
      </c>
      <c r="M11">
        <f t="shared" si="1"/>
        <v>4</v>
      </c>
      <c r="N11">
        <f t="shared" ref="N11:N16" si="6">M11*L11</f>
        <v>20</v>
      </c>
      <c r="O11">
        <f t="shared" si="2"/>
        <v>15</v>
      </c>
      <c r="P11">
        <f t="shared" si="3"/>
        <v>75</v>
      </c>
      <c r="Q11">
        <f t="shared" ref="Q11:Q16" si="7">ROUNDUP(P11/2,0)</f>
        <v>38</v>
      </c>
    </row>
    <row r="12" spans="1:17" x14ac:dyDescent="0.25">
      <c r="A12" t="s">
        <v>4</v>
      </c>
      <c r="C12" t="s">
        <v>10</v>
      </c>
      <c r="D12">
        <v>3</v>
      </c>
      <c r="E12">
        <v>5</v>
      </c>
      <c r="F12">
        <f t="shared" si="0"/>
        <v>11</v>
      </c>
      <c r="G12">
        <f t="shared" si="4"/>
        <v>55</v>
      </c>
      <c r="H12">
        <f t="shared" si="5"/>
        <v>14</v>
      </c>
      <c r="J12" t="s">
        <v>26</v>
      </c>
      <c r="K12" s="2">
        <v>0</v>
      </c>
      <c r="L12">
        <v>5</v>
      </c>
      <c r="M12">
        <f t="shared" si="1"/>
        <v>2</v>
      </c>
      <c r="N12">
        <f t="shared" si="6"/>
        <v>10</v>
      </c>
      <c r="O12">
        <f t="shared" si="2"/>
        <v>20</v>
      </c>
      <c r="P12">
        <f t="shared" si="3"/>
        <v>100</v>
      </c>
      <c r="Q12">
        <f t="shared" si="7"/>
        <v>50</v>
      </c>
    </row>
    <row r="13" spans="1:17" x14ac:dyDescent="0.25">
      <c r="A13" t="s">
        <v>3</v>
      </c>
      <c r="C13" t="s">
        <v>15</v>
      </c>
      <c r="D13">
        <v>3</v>
      </c>
      <c r="E13">
        <v>6</v>
      </c>
      <c r="F13">
        <f t="shared" si="0"/>
        <v>11</v>
      </c>
      <c r="G13">
        <f t="shared" si="4"/>
        <v>66</v>
      </c>
      <c r="H13">
        <f t="shared" si="5"/>
        <v>17</v>
      </c>
      <c r="J13" t="s">
        <v>36</v>
      </c>
      <c r="K13" s="2">
        <v>1</v>
      </c>
      <c r="L13">
        <v>5</v>
      </c>
      <c r="M13">
        <f t="shared" si="1"/>
        <v>3</v>
      </c>
      <c r="N13">
        <f t="shared" si="6"/>
        <v>15</v>
      </c>
      <c r="O13">
        <f t="shared" si="2"/>
        <v>18</v>
      </c>
      <c r="P13">
        <f t="shared" si="3"/>
        <v>90</v>
      </c>
      <c r="Q13">
        <f t="shared" si="7"/>
        <v>45</v>
      </c>
    </row>
    <row r="14" spans="1:17" x14ac:dyDescent="0.25">
      <c r="A14" t="s">
        <v>22</v>
      </c>
      <c r="C14" t="s">
        <v>16</v>
      </c>
      <c r="D14">
        <v>3</v>
      </c>
      <c r="E14">
        <v>5</v>
      </c>
      <c r="F14">
        <f t="shared" si="0"/>
        <v>11</v>
      </c>
      <c r="G14">
        <f t="shared" si="4"/>
        <v>55</v>
      </c>
      <c r="H14">
        <f t="shared" si="5"/>
        <v>14</v>
      </c>
      <c r="J14" t="s">
        <v>31</v>
      </c>
      <c r="K14" s="2">
        <v>1</v>
      </c>
      <c r="L14">
        <v>6</v>
      </c>
      <c r="M14">
        <f t="shared" si="1"/>
        <v>3</v>
      </c>
      <c r="N14">
        <f t="shared" si="6"/>
        <v>18</v>
      </c>
      <c r="O14">
        <f t="shared" si="2"/>
        <v>18</v>
      </c>
      <c r="P14">
        <f t="shared" si="3"/>
        <v>108</v>
      </c>
      <c r="Q14">
        <f t="shared" si="7"/>
        <v>54</v>
      </c>
    </row>
    <row r="15" spans="1:17" x14ac:dyDescent="0.25">
      <c r="A15" t="s">
        <v>23</v>
      </c>
      <c r="C15" t="s">
        <v>5</v>
      </c>
      <c r="D15">
        <v>4</v>
      </c>
      <c r="E15">
        <v>5</v>
      </c>
      <c r="F15">
        <f t="shared" si="0"/>
        <v>6</v>
      </c>
      <c r="G15">
        <f t="shared" si="4"/>
        <v>30</v>
      </c>
      <c r="H15">
        <f t="shared" si="5"/>
        <v>8</v>
      </c>
      <c r="J15" t="s">
        <v>32</v>
      </c>
      <c r="K15" s="2">
        <v>1</v>
      </c>
      <c r="L15">
        <v>6</v>
      </c>
      <c r="M15">
        <f t="shared" si="1"/>
        <v>3</v>
      </c>
      <c r="N15">
        <f t="shared" si="6"/>
        <v>18</v>
      </c>
      <c r="O15">
        <f t="shared" si="2"/>
        <v>18</v>
      </c>
      <c r="P15">
        <f t="shared" si="3"/>
        <v>108</v>
      </c>
      <c r="Q15">
        <f t="shared" si="7"/>
        <v>54</v>
      </c>
    </row>
    <row r="16" spans="1:17" x14ac:dyDescent="0.25">
      <c r="C16" t="s">
        <v>6</v>
      </c>
      <c r="D16">
        <v>4</v>
      </c>
      <c r="E16">
        <v>5</v>
      </c>
      <c r="F16">
        <f t="shared" si="0"/>
        <v>6</v>
      </c>
      <c r="G16">
        <f t="shared" si="4"/>
        <v>30</v>
      </c>
      <c r="H16">
        <f t="shared" si="5"/>
        <v>8</v>
      </c>
      <c r="J16" t="s">
        <v>33</v>
      </c>
      <c r="K16" s="2">
        <v>1</v>
      </c>
      <c r="L16">
        <v>12</v>
      </c>
      <c r="M16">
        <f t="shared" si="1"/>
        <v>3</v>
      </c>
      <c r="N16">
        <f t="shared" si="6"/>
        <v>36</v>
      </c>
      <c r="O16">
        <f t="shared" si="2"/>
        <v>18</v>
      </c>
      <c r="P16">
        <f t="shared" si="3"/>
        <v>216</v>
      </c>
      <c r="Q16">
        <f t="shared" si="7"/>
        <v>108</v>
      </c>
    </row>
    <row r="17" spans="1:8" x14ac:dyDescent="0.25">
      <c r="A17" t="s">
        <v>11</v>
      </c>
      <c r="C17" t="s">
        <v>8</v>
      </c>
      <c r="D17">
        <v>4</v>
      </c>
      <c r="E17">
        <v>5</v>
      </c>
      <c r="F17">
        <f t="shared" si="0"/>
        <v>6</v>
      </c>
      <c r="G17">
        <f t="shared" si="4"/>
        <v>30</v>
      </c>
      <c r="H17">
        <f t="shared" si="5"/>
        <v>8</v>
      </c>
    </row>
    <row r="18" spans="1:8" x14ac:dyDescent="0.25">
      <c r="A18" t="s">
        <v>9</v>
      </c>
      <c r="C18" t="s">
        <v>4</v>
      </c>
      <c r="D18">
        <v>4</v>
      </c>
      <c r="E18">
        <v>5</v>
      </c>
      <c r="F18">
        <f t="shared" si="0"/>
        <v>6</v>
      </c>
      <c r="G18">
        <f t="shared" si="4"/>
        <v>30</v>
      </c>
      <c r="H18">
        <f t="shared" si="5"/>
        <v>8</v>
      </c>
    </row>
    <row r="19" spans="1:8" x14ac:dyDescent="0.25">
      <c r="A19" t="s">
        <v>7</v>
      </c>
      <c r="C19" t="s">
        <v>13</v>
      </c>
      <c r="D19">
        <v>4</v>
      </c>
      <c r="E19">
        <v>6</v>
      </c>
      <c r="F19">
        <f t="shared" si="0"/>
        <v>6</v>
      </c>
      <c r="G19">
        <f t="shared" si="4"/>
        <v>36</v>
      </c>
      <c r="H19">
        <f t="shared" si="5"/>
        <v>9</v>
      </c>
    </row>
    <row r="20" spans="1:8" x14ac:dyDescent="0.25">
      <c r="A20" t="s">
        <v>16</v>
      </c>
    </row>
    <row r="21" spans="1:8" x14ac:dyDescent="0.25">
      <c r="A21" t="s">
        <v>24</v>
      </c>
    </row>
    <row r="22" spans="1:8" x14ac:dyDescent="0.25">
      <c r="A22" t="s">
        <v>6</v>
      </c>
    </row>
    <row r="23" spans="1:8" x14ac:dyDescent="0.25">
      <c r="A23" t="s">
        <v>25</v>
      </c>
      <c r="C23" t="s">
        <v>26</v>
      </c>
      <c r="D23">
        <v>5</v>
      </c>
    </row>
    <row r="24" spans="1:8" x14ac:dyDescent="0.25">
      <c r="A24" t="s">
        <v>10</v>
      </c>
      <c r="C24" t="s">
        <v>29</v>
      </c>
      <c r="D24">
        <v>5</v>
      </c>
    </row>
    <row r="25" spans="1:8" x14ac:dyDescent="0.25">
      <c r="A25" t="s">
        <v>8</v>
      </c>
      <c r="C25" t="s">
        <v>12</v>
      </c>
      <c r="D25">
        <v>5</v>
      </c>
    </row>
    <row r="26" spans="1:8" x14ac:dyDescent="0.25">
      <c r="A26" t="s">
        <v>5</v>
      </c>
      <c r="C26" t="s">
        <v>32</v>
      </c>
      <c r="D26">
        <v>5</v>
      </c>
    </row>
    <row r="27" spans="1:8" x14ac:dyDescent="0.25">
      <c r="A27" t="s">
        <v>26</v>
      </c>
      <c r="C27" t="s">
        <v>35</v>
      </c>
      <c r="D27">
        <v>5</v>
      </c>
    </row>
    <row r="28" spans="1:8" x14ac:dyDescent="0.25">
      <c r="A28" t="s">
        <v>27</v>
      </c>
      <c r="C28" t="s">
        <v>21</v>
      </c>
      <c r="D28">
        <v>5</v>
      </c>
    </row>
    <row r="29" spans="1:8" x14ac:dyDescent="0.25">
      <c r="A29" t="s">
        <v>36</v>
      </c>
      <c r="C29" t="s">
        <v>33</v>
      </c>
      <c r="D29">
        <v>5</v>
      </c>
    </row>
    <row r="30" spans="1:8" x14ac:dyDescent="0.25">
      <c r="C30" t="s">
        <v>31</v>
      </c>
      <c r="D30">
        <v>5</v>
      </c>
    </row>
    <row r="31" spans="1:8" x14ac:dyDescent="0.25">
      <c r="A31" t="s">
        <v>28</v>
      </c>
      <c r="C31" t="s">
        <v>34</v>
      </c>
      <c r="D31">
        <v>5</v>
      </c>
    </row>
    <row r="32" spans="1:8" x14ac:dyDescent="0.25">
      <c r="A32" t="s">
        <v>13</v>
      </c>
      <c r="C32" t="s">
        <v>25</v>
      </c>
      <c r="D32">
        <v>5</v>
      </c>
    </row>
    <row r="33" spans="1:4" x14ac:dyDescent="0.25">
      <c r="A33" t="s">
        <v>15</v>
      </c>
      <c r="C33" t="s">
        <v>9</v>
      </c>
      <c r="D33">
        <v>5</v>
      </c>
    </row>
    <row r="34" spans="1:4" x14ac:dyDescent="0.25">
      <c r="A34" t="s">
        <v>29</v>
      </c>
      <c r="C34" t="s">
        <v>22</v>
      </c>
      <c r="D34">
        <v>5</v>
      </c>
    </row>
    <row r="35" spans="1:4" x14ac:dyDescent="0.25">
      <c r="A35" t="s">
        <v>12</v>
      </c>
      <c r="C35" t="s">
        <v>28</v>
      </c>
      <c r="D35">
        <v>5</v>
      </c>
    </row>
    <row r="36" spans="1:4" x14ac:dyDescent="0.25">
      <c r="A36" t="s">
        <v>30</v>
      </c>
      <c r="C36" t="s">
        <v>30</v>
      </c>
      <c r="D36">
        <v>5</v>
      </c>
    </row>
    <row r="37" spans="1:4" x14ac:dyDescent="0.25">
      <c r="A37" t="s">
        <v>31</v>
      </c>
      <c r="C37" t="s">
        <v>11</v>
      </c>
      <c r="D37">
        <v>5</v>
      </c>
    </row>
    <row r="38" spans="1:4" x14ac:dyDescent="0.25">
      <c r="A38" t="s">
        <v>32</v>
      </c>
      <c r="C38" t="s">
        <v>24</v>
      </c>
      <c r="D38">
        <v>5</v>
      </c>
    </row>
    <row r="39" spans="1:4" x14ac:dyDescent="0.25">
      <c r="C39" t="s">
        <v>20</v>
      </c>
      <c r="D39">
        <v>5</v>
      </c>
    </row>
    <row r="40" spans="1:4" x14ac:dyDescent="0.25">
      <c r="A40" t="s">
        <v>33</v>
      </c>
      <c r="C40" t="s">
        <v>27</v>
      </c>
      <c r="D40">
        <v>5</v>
      </c>
    </row>
    <row r="41" spans="1:4" x14ac:dyDescent="0.25">
      <c r="A41" t="s">
        <v>34</v>
      </c>
      <c r="C41" t="s">
        <v>36</v>
      </c>
      <c r="D41">
        <v>5</v>
      </c>
    </row>
    <row r="42" spans="1:4" x14ac:dyDescent="0.25">
      <c r="A42" t="s">
        <v>35</v>
      </c>
      <c r="C42" t="s">
        <v>23</v>
      </c>
      <c r="D42">
        <v>5</v>
      </c>
    </row>
  </sheetData>
  <sortState ref="C9:D38">
    <sortCondition ref="D9:D38"/>
    <sortCondition ref="C9:C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zoomScale="85" zoomScaleNormal="85" workbookViewId="0">
      <selection activeCell="J41" sqref="J41"/>
    </sheetView>
  </sheetViews>
  <sheetFormatPr defaultRowHeight="15" x14ac:dyDescent="0.25"/>
  <cols>
    <col min="1" max="1" width="20" customWidth="1"/>
    <col min="2" max="2" width="19.140625" bestFit="1" customWidth="1"/>
    <col min="3" max="3" width="36" customWidth="1"/>
    <col min="4" max="4" width="12.42578125" customWidth="1"/>
    <col min="5" max="5" width="12.5703125" customWidth="1"/>
    <col min="6" max="6" width="17.5703125" customWidth="1"/>
    <col min="7" max="7" width="25.42578125" customWidth="1"/>
  </cols>
  <sheetData>
    <row r="1" spans="1:7" ht="20.100000000000001" customHeight="1" thickBot="1" x14ac:dyDescent="0.3">
      <c r="A1" s="3" t="s">
        <v>59</v>
      </c>
      <c r="B1" s="4" t="s">
        <v>60</v>
      </c>
      <c r="C1" s="4" t="s">
        <v>61</v>
      </c>
      <c r="D1" s="4" t="s">
        <v>62</v>
      </c>
      <c r="E1" s="4" t="s">
        <v>63</v>
      </c>
      <c r="F1" s="4" t="s">
        <v>64</v>
      </c>
      <c r="G1" s="5" t="s">
        <v>65</v>
      </c>
    </row>
    <row r="2" spans="1:7" ht="20.100000000000001" customHeight="1" thickTop="1" thickBot="1" x14ac:dyDescent="0.3">
      <c r="A2" s="6" t="s">
        <v>66</v>
      </c>
      <c r="B2" s="7" t="s">
        <v>67</v>
      </c>
      <c r="C2" s="7" t="s">
        <v>48</v>
      </c>
      <c r="D2" s="8">
        <v>20</v>
      </c>
      <c r="E2" s="9" t="s">
        <v>18</v>
      </c>
      <c r="F2" s="10" t="s">
        <v>18</v>
      </c>
      <c r="G2" s="11" t="s">
        <v>18</v>
      </c>
    </row>
    <row r="3" spans="1:7" ht="20.100000000000001" customHeight="1" thickBot="1" x14ac:dyDescent="0.3">
      <c r="A3" s="6" t="s">
        <v>66</v>
      </c>
      <c r="B3" s="7" t="s">
        <v>68</v>
      </c>
      <c r="C3" s="7" t="s">
        <v>69</v>
      </c>
      <c r="D3" s="8">
        <v>20</v>
      </c>
      <c r="E3" s="9" t="s">
        <v>18</v>
      </c>
      <c r="F3" s="10" t="s">
        <v>18</v>
      </c>
      <c r="G3" s="11" t="s">
        <v>18</v>
      </c>
    </row>
    <row r="4" spans="1:7" ht="20.100000000000001" customHeight="1" thickBot="1" x14ac:dyDescent="0.3">
      <c r="A4" s="6" t="s">
        <v>66</v>
      </c>
      <c r="B4" s="7" t="s">
        <v>70</v>
      </c>
      <c r="C4" s="7" t="s">
        <v>50</v>
      </c>
      <c r="D4" s="8">
        <v>20</v>
      </c>
      <c r="E4" s="9" t="s">
        <v>18</v>
      </c>
      <c r="F4" s="10" t="s">
        <v>18</v>
      </c>
      <c r="G4" s="11" t="s">
        <v>18</v>
      </c>
    </row>
    <row r="5" spans="1:7" ht="20.100000000000001" customHeight="1" thickBot="1" x14ac:dyDescent="0.3">
      <c r="A5" s="6" t="s">
        <v>66</v>
      </c>
      <c r="B5" s="7" t="s">
        <v>67</v>
      </c>
      <c r="C5" s="7" t="s">
        <v>52</v>
      </c>
      <c r="D5" s="8">
        <v>20</v>
      </c>
      <c r="E5" s="9" t="s">
        <v>18</v>
      </c>
      <c r="F5" s="10" t="s">
        <v>18</v>
      </c>
      <c r="G5" s="11" t="s">
        <v>18</v>
      </c>
    </row>
    <row r="6" spans="1:7" ht="20.100000000000001" customHeight="1" thickBot="1" x14ac:dyDescent="0.3">
      <c r="A6" s="12" t="s">
        <v>66</v>
      </c>
      <c r="B6" s="13" t="s">
        <v>70</v>
      </c>
      <c r="C6" s="13" t="s">
        <v>71</v>
      </c>
      <c r="D6" s="14">
        <v>20</v>
      </c>
      <c r="E6" s="15" t="s">
        <v>18</v>
      </c>
      <c r="F6" s="16" t="s">
        <v>18</v>
      </c>
      <c r="G6" s="17" t="s">
        <v>18</v>
      </c>
    </row>
    <row r="7" spans="1:7" ht="20.100000000000001" customHeight="1" thickTop="1" thickBot="1" x14ac:dyDescent="0.3">
      <c r="A7" s="18" t="s">
        <v>72</v>
      </c>
      <c r="B7" s="7" t="s">
        <v>73</v>
      </c>
      <c r="C7" s="19" t="s">
        <v>74</v>
      </c>
      <c r="D7" s="8">
        <v>24</v>
      </c>
      <c r="E7" s="8">
        <v>60</v>
      </c>
      <c r="F7" s="20" t="s">
        <v>75</v>
      </c>
      <c r="G7" s="21">
        <v>2.5</v>
      </c>
    </row>
    <row r="8" spans="1:7" ht="20.100000000000001" customHeight="1" thickBot="1" x14ac:dyDescent="0.3">
      <c r="A8" s="18" t="s">
        <v>72</v>
      </c>
      <c r="B8" s="7" t="s">
        <v>73</v>
      </c>
      <c r="C8" s="19" t="s">
        <v>76</v>
      </c>
      <c r="D8" s="8">
        <v>24</v>
      </c>
      <c r="E8" s="8">
        <v>60</v>
      </c>
      <c r="F8" s="20" t="s">
        <v>75</v>
      </c>
      <c r="G8" s="21">
        <v>2.5</v>
      </c>
    </row>
    <row r="9" spans="1:7" ht="20.100000000000001" customHeight="1" thickBot="1" x14ac:dyDescent="0.3">
      <c r="A9" s="18" t="s">
        <v>72</v>
      </c>
      <c r="B9" s="7" t="s">
        <v>73</v>
      </c>
      <c r="C9" s="19" t="s">
        <v>77</v>
      </c>
      <c r="D9" s="8">
        <v>24</v>
      </c>
      <c r="E9" s="8">
        <v>60</v>
      </c>
      <c r="F9" s="20" t="s">
        <v>75</v>
      </c>
      <c r="G9" s="21">
        <v>2.5</v>
      </c>
    </row>
    <row r="10" spans="1:7" ht="20.100000000000001" customHeight="1" thickBot="1" x14ac:dyDescent="0.3">
      <c r="A10" s="18" t="s">
        <v>72</v>
      </c>
      <c r="B10" s="7" t="s">
        <v>73</v>
      </c>
      <c r="C10" s="19" t="s">
        <v>78</v>
      </c>
      <c r="D10" s="8">
        <v>24</v>
      </c>
      <c r="E10" s="8">
        <v>60</v>
      </c>
      <c r="F10" s="20" t="s">
        <v>75</v>
      </c>
      <c r="G10" s="21">
        <v>2.5</v>
      </c>
    </row>
    <row r="11" spans="1:7" ht="20.100000000000001" customHeight="1" thickBot="1" x14ac:dyDescent="0.3">
      <c r="A11" s="22" t="s">
        <v>72</v>
      </c>
      <c r="B11" s="13" t="s">
        <v>73</v>
      </c>
      <c r="C11" s="23" t="s">
        <v>79</v>
      </c>
      <c r="D11" s="14">
        <v>24</v>
      </c>
      <c r="E11" s="14">
        <v>60</v>
      </c>
      <c r="F11" s="24" t="s">
        <v>75</v>
      </c>
      <c r="G11" s="25">
        <v>2.5</v>
      </c>
    </row>
    <row r="12" spans="1:7" ht="20.100000000000001" customHeight="1" thickTop="1" thickBot="1" x14ac:dyDescent="0.3">
      <c r="A12" s="26" t="s">
        <v>80</v>
      </c>
      <c r="B12" s="7" t="s">
        <v>81</v>
      </c>
      <c r="C12" s="19" t="s">
        <v>82</v>
      </c>
      <c r="D12" s="8">
        <v>18</v>
      </c>
      <c r="E12" s="8">
        <v>5000</v>
      </c>
      <c r="F12" s="27" t="s">
        <v>2</v>
      </c>
      <c r="G12" s="21">
        <v>277.77777780000002</v>
      </c>
    </row>
    <row r="13" spans="1:7" ht="20.100000000000001" customHeight="1" thickBot="1" x14ac:dyDescent="0.3">
      <c r="A13" s="26" t="s">
        <v>80</v>
      </c>
      <c r="B13" s="7" t="s">
        <v>81</v>
      </c>
      <c r="C13" s="19" t="s">
        <v>83</v>
      </c>
      <c r="D13" s="8">
        <v>18</v>
      </c>
      <c r="E13" s="8">
        <v>5000</v>
      </c>
      <c r="F13" s="27" t="s">
        <v>2</v>
      </c>
      <c r="G13" s="21">
        <v>277.77777780000002</v>
      </c>
    </row>
    <row r="14" spans="1:7" ht="20.100000000000001" customHeight="1" thickBot="1" x14ac:dyDescent="0.3">
      <c r="A14" s="26" t="s">
        <v>80</v>
      </c>
      <c r="B14" s="7" t="s">
        <v>81</v>
      </c>
      <c r="C14" s="7" t="s">
        <v>84</v>
      </c>
      <c r="D14" s="8">
        <v>24</v>
      </c>
      <c r="E14" s="8">
        <v>7500</v>
      </c>
      <c r="F14" s="27" t="s">
        <v>2</v>
      </c>
      <c r="G14" s="11">
        <v>312.5</v>
      </c>
    </row>
    <row r="15" spans="1:7" ht="20.100000000000001" customHeight="1" thickBot="1" x14ac:dyDescent="0.3">
      <c r="A15" s="26" t="s">
        <v>80</v>
      </c>
      <c r="B15" s="7" t="s">
        <v>81</v>
      </c>
      <c r="C15" s="7" t="s">
        <v>85</v>
      </c>
      <c r="D15" s="8">
        <v>24</v>
      </c>
      <c r="E15" s="8">
        <v>7500</v>
      </c>
      <c r="F15" s="27" t="s">
        <v>2</v>
      </c>
      <c r="G15" s="11">
        <v>312.5</v>
      </c>
    </row>
    <row r="16" spans="1:7" ht="20.100000000000001" customHeight="1" thickBot="1" x14ac:dyDescent="0.3">
      <c r="A16" s="26" t="s">
        <v>80</v>
      </c>
      <c r="B16" s="7" t="s">
        <v>81</v>
      </c>
      <c r="C16" s="7" t="s">
        <v>86</v>
      </c>
      <c r="D16" s="8">
        <v>24</v>
      </c>
      <c r="E16" s="8">
        <v>7500</v>
      </c>
      <c r="F16" s="27" t="s">
        <v>2</v>
      </c>
      <c r="G16" s="11">
        <v>312.5</v>
      </c>
    </row>
    <row r="17" spans="1:7" ht="20.100000000000001" customHeight="1" thickBot="1" x14ac:dyDescent="0.3">
      <c r="A17" s="26" t="s">
        <v>80</v>
      </c>
      <c r="B17" s="7" t="s">
        <v>81</v>
      </c>
      <c r="C17" s="7" t="s">
        <v>87</v>
      </c>
      <c r="D17" s="8">
        <v>24</v>
      </c>
      <c r="E17" s="8">
        <v>7500</v>
      </c>
      <c r="F17" s="27" t="s">
        <v>2</v>
      </c>
      <c r="G17" s="11">
        <v>312.5</v>
      </c>
    </row>
    <row r="18" spans="1:7" ht="20.100000000000001" customHeight="1" thickBot="1" x14ac:dyDescent="0.3">
      <c r="A18" s="26" t="s">
        <v>80</v>
      </c>
      <c r="B18" s="7" t="s">
        <v>88</v>
      </c>
      <c r="C18" s="7" t="s">
        <v>89</v>
      </c>
      <c r="D18" s="8">
        <v>84</v>
      </c>
      <c r="E18" s="9" t="s">
        <v>18</v>
      </c>
      <c r="F18" s="10" t="s">
        <v>18</v>
      </c>
      <c r="G18" s="11" t="s">
        <v>18</v>
      </c>
    </row>
    <row r="19" spans="1:7" ht="20.100000000000001" customHeight="1" thickBot="1" x14ac:dyDescent="0.3">
      <c r="A19" s="28" t="s">
        <v>80</v>
      </c>
      <c r="B19" s="13" t="s">
        <v>88</v>
      </c>
      <c r="C19" s="13" t="s">
        <v>90</v>
      </c>
      <c r="D19" s="14">
        <v>84</v>
      </c>
      <c r="E19" s="15" t="s">
        <v>18</v>
      </c>
      <c r="F19" s="16" t="s">
        <v>18</v>
      </c>
      <c r="G19" s="17" t="s">
        <v>18</v>
      </c>
    </row>
    <row r="20" spans="1:7" ht="20.100000000000001" customHeight="1" thickTop="1" thickBot="1" x14ac:dyDescent="0.3">
      <c r="A20" s="29" t="s">
        <v>91</v>
      </c>
      <c r="B20" s="7" t="s">
        <v>92</v>
      </c>
      <c r="C20" s="7" t="s">
        <v>93</v>
      </c>
      <c r="D20" s="7" t="s">
        <v>94</v>
      </c>
      <c r="E20" s="8">
        <v>5000</v>
      </c>
      <c r="F20" s="27" t="s">
        <v>2</v>
      </c>
      <c r="G20" s="11" t="s">
        <v>18</v>
      </c>
    </row>
    <row r="21" spans="1:7" ht="20.100000000000001" customHeight="1" thickBot="1" x14ac:dyDescent="0.3">
      <c r="A21" s="30" t="s">
        <v>91</v>
      </c>
      <c r="B21" s="13" t="s">
        <v>92</v>
      </c>
      <c r="C21" s="13" t="s">
        <v>95</v>
      </c>
      <c r="D21" s="13" t="s">
        <v>94</v>
      </c>
      <c r="E21" s="14">
        <v>5000</v>
      </c>
      <c r="F21" s="31" t="s">
        <v>2</v>
      </c>
      <c r="G21" s="17" t="s">
        <v>18</v>
      </c>
    </row>
    <row r="22" spans="1:7" ht="20.100000000000001" customHeight="1" thickTop="1" thickBot="1" x14ac:dyDescent="0.3">
      <c r="A22" s="32" t="s">
        <v>96</v>
      </c>
      <c r="B22" s="7" t="s">
        <v>97</v>
      </c>
      <c r="C22" s="19" t="s">
        <v>98</v>
      </c>
      <c r="D22" s="8">
        <v>24</v>
      </c>
      <c r="E22" s="8">
        <v>10000</v>
      </c>
      <c r="F22" s="27" t="s">
        <v>2</v>
      </c>
      <c r="G22" s="21">
        <v>416.66666670000001</v>
      </c>
    </row>
    <row r="23" spans="1:7" ht="20.100000000000001" customHeight="1" thickBot="1" x14ac:dyDescent="0.3">
      <c r="A23" s="32" t="s">
        <v>96</v>
      </c>
      <c r="B23" s="7" t="s">
        <v>97</v>
      </c>
      <c r="C23" s="19" t="s">
        <v>99</v>
      </c>
      <c r="D23" s="8">
        <v>24</v>
      </c>
      <c r="E23" s="8">
        <v>10000</v>
      </c>
      <c r="F23" s="27" t="s">
        <v>2</v>
      </c>
      <c r="G23" s="21">
        <v>416.66666670000001</v>
      </c>
    </row>
    <row r="24" spans="1:7" ht="20.100000000000001" customHeight="1" thickBot="1" x14ac:dyDescent="0.3">
      <c r="A24" s="32" t="s">
        <v>96</v>
      </c>
      <c r="B24" s="7" t="s">
        <v>97</v>
      </c>
      <c r="C24" s="19" t="s">
        <v>100</v>
      </c>
      <c r="D24" s="8">
        <v>24</v>
      </c>
      <c r="E24" s="8">
        <v>10000</v>
      </c>
      <c r="F24" s="27" t="s">
        <v>2</v>
      </c>
      <c r="G24" s="21">
        <v>416.66666670000001</v>
      </c>
    </row>
    <row r="25" spans="1:7" ht="20.100000000000001" customHeight="1" thickBot="1" x14ac:dyDescent="0.3">
      <c r="A25" s="32" t="s">
        <v>96</v>
      </c>
      <c r="B25" s="7" t="s">
        <v>97</v>
      </c>
      <c r="C25" s="19" t="s">
        <v>101</v>
      </c>
      <c r="D25" s="8">
        <v>24</v>
      </c>
      <c r="E25" s="8">
        <v>10000</v>
      </c>
      <c r="F25" s="27" t="s">
        <v>2</v>
      </c>
      <c r="G25" s="21">
        <v>416.66666670000001</v>
      </c>
    </row>
    <row r="26" spans="1:7" ht="20.100000000000001" customHeight="1" thickBot="1" x14ac:dyDescent="0.3">
      <c r="A26" s="32" t="s">
        <v>96</v>
      </c>
      <c r="B26" s="7" t="s">
        <v>97</v>
      </c>
      <c r="C26" s="7" t="s">
        <v>102</v>
      </c>
      <c r="D26" s="8">
        <v>18</v>
      </c>
      <c r="E26" s="8">
        <v>10000</v>
      </c>
      <c r="F26" s="27" t="s">
        <v>2</v>
      </c>
      <c r="G26" s="11">
        <v>555.55555560000005</v>
      </c>
    </row>
    <row r="27" spans="1:7" ht="20.100000000000001" customHeight="1" thickBot="1" x14ac:dyDescent="0.3">
      <c r="A27" s="33" t="s">
        <v>96</v>
      </c>
      <c r="B27" s="13" t="s">
        <v>97</v>
      </c>
      <c r="C27" s="13" t="s">
        <v>103</v>
      </c>
      <c r="D27" s="14">
        <v>18</v>
      </c>
      <c r="E27" s="14">
        <v>10000</v>
      </c>
      <c r="F27" s="31" t="s">
        <v>2</v>
      </c>
      <c r="G27" s="17">
        <v>555.55555560000005</v>
      </c>
    </row>
    <row r="28" spans="1:7" ht="20.100000000000001" customHeight="1" thickTop="1" thickBot="1" x14ac:dyDescent="0.3">
      <c r="A28" s="34" t="s">
        <v>104</v>
      </c>
      <c r="B28" s="7" t="s">
        <v>105</v>
      </c>
      <c r="C28" s="7" t="s">
        <v>106</v>
      </c>
      <c r="D28" s="8">
        <v>24</v>
      </c>
      <c r="E28" s="8">
        <v>10</v>
      </c>
      <c r="F28" s="35" t="s">
        <v>107</v>
      </c>
      <c r="G28" s="11">
        <v>0.41666666670000002</v>
      </c>
    </row>
    <row r="29" spans="1:7" ht="20.100000000000001" customHeight="1" thickBot="1" x14ac:dyDescent="0.3">
      <c r="A29" s="34" t="s">
        <v>104</v>
      </c>
      <c r="B29" s="7" t="s">
        <v>105</v>
      </c>
      <c r="C29" s="7" t="s">
        <v>108</v>
      </c>
      <c r="D29" s="8">
        <v>18</v>
      </c>
      <c r="E29" s="8">
        <v>10</v>
      </c>
      <c r="F29" s="35" t="s">
        <v>107</v>
      </c>
      <c r="G29" s="11">
        <v>0.55555555560000003</v>
      </c>
    </row>
    <row r="30" spans="1:7" ht="20.100000000000001" customHeight="1" thickBot="1" x14ac:dyDescent="0.3">
      <c r="A30" s="34" t="s">
        <v>104</v>
      </c>
      <c r="B30" s="7" t="s">
        <v>105</v>
      </c>
      <c r="C30" s="7" t="s">
        <v>109</v>
      </c>
      <c r="D30" s="8">
        <v>24</v>
      </c>
      <c r="E30" s="8">
        <v>10</v>
      </c>
      <c r="F30" s="35" t="s">
        <v>107</v>
      </c>
      <c r="G30" s="11">
        <v>0.41666666670000002</v>
      </c>
    </row>
    <row r="31" spans="1:7" ht="20.100000000000001" customHeight="1" thickBot="1" x14ac:dyDescent="0.3">
      <c r="A31" s="34" t="s">
        <v>104</v>
      </c>
      <c r="B31" s="7" t="s">
        <v>105</v>
      </c>
      <c r="C31" s="7" t="s">
        <v>110</v>
      </c>
      <c r="D31" s="8">
        <v>18</v>
      </c>
      <c r="E31" s="8">
        <v>10</v>
      </c>
      <c r="F31" s="35" t="s">
        <v>107</v>
      </c>
      <c r="G31" s="11">
        <v>0.55555555560000003</v>
      </c>
    </row>
    <row r="32" spans="1:7" ht="20.100000000000001" customHeight="1" thickBot="1" x14ac:dyDescent="0.3">
      <c r="A32" s="34" t="s">
        <v>104</v>
      </c>
      <c r="B32" s="7" t="s">
        <v>105</v>
      </c>
      <c r="C32" s="7" t="s">
        <v>111</v>
      </c>
      <c r="D32" s="8">
        <v>24</v>
      </c>
      <c r="E32" s="8">
        <v>10</v>
      </c>
      <c r="F32" s="35" t="s">
        <v>107</v>
      </c>
      <c r="G32" s="11">
        <v>0.41666666670000002</v>
      </c>
    </row>
    <row r="33" spans="1:7" ht="20.100000000000001" customHeight="1" thickBot="1" x14ac:dyDescent="0.3">
      <c r="A33" s="34" t="s">
        <v>104</v>
      </c>
      <c r="B33" s="7" t="s">
        <v>105</v>
      </c>
      <c r="C33" s="7" t="s">
        <v>112</v>
      </c>
      <c r="D33" s="8">
        <v>24</v>
      </c>
      <c r="E33" s="8">
        <v>10</v>
      </c>
      <c r="F33" s="35" t="s">
        <v>107</v>
      </c>
      <c r="G33" s="11">
        <v>0.41666666670000002</v>
      </c>
    </row>
    <row r="34" spans="1:7" ht="20.100000000000001" customHeight="1" thickBot="1" x14ac:dyDescent="0.3">
      <c r="A34" s="34" t="s">
        <v>104</v>
      </c>
      <c r="B34" s="7" t="s">
        <v>105</v>
      </c>
      <c r="C34" s="7" t="s">
        <v>113</v>
      </c>
      <c r="D34" s="8">
        <v>24</v>
      </c>
      <c r="E34" s="8">
        <v>10</v>
      </c>
      <c r="F34" s="35" t="s">
        <v>107</v>
      </c>
      <c r="G34" s="11">
        <v>0.41666666670000002</v>
      </c>
    </row>
    <row r="35" spans="1:7" ht="20.100000000000001" customHeight="1" thickBot="1" x14ac:dyDescent="0.3">
      <c r="A35" s="34" t="s">
        <v>104</v>
      </c>
      <c r="B35" s="7" t="s">
        <v>105</v>
      </c>
      <c r="C35" s="7" t="s">
        <v>114</v>
      </c>
      <c r="D35" s="8">
        <v>24</v>
      </c>
      <c r="E35" s="8">
        <v>10</v>
      </c>
      <c r="F35" s="35" t="s">
        <v>107</v>
      </c>
      <c r="G35" s="11">
        <v>0.41666666670000002</v>
      </c>
    </row>
    <row r="36" spans="1:7" ht="20.100000000000001" customHeight="1" thickBot="1" x14ac:dyDescent="0.3">
      <c r="A36" s="34" t="s">
        <v>104</v>
      </c>
      <c r="B36" s="7" t="s">
        <v>105</v>
      </c>
      <c r="C36" s="7" t="s">
        <v>115</v>
      </c>
      <c r="D36" s="8">
        <v>24</v>
      </c>
      <c r="E36" s="8">
        <v>10</v>
      </c>
      <c r="F36" s="35" t="s">
        <v>107</v>
      </c>
      <c r="G36" s="11">
        <v>0.41666666670000002</v>
      </c>
    </row>
    <row r="37" spans="1:7" ht="20.100000000000001" customHeight="1" thickBot="1" x14ac:dyDescent="0.3">
      <c r="A37" s="34" t="s">
        <v>104</v>
      </c>
      <c r="B37" s="7" t="s">
        <v>105</v>
      </c>
      <c r="C37" s="19" t="s">
        <v>54</v>
      </c>
      <c r="D37" s="8">
        <v>84</v>
      </c>
      <c r="E37" s="8">
        <v>20</v>
      </c>
      <c r="F37" s="35" t="s">
        <v>107</v>
      </c>
      <c r="G37" s="21">
        <v>0.2380952381</v>
      </c>
    </row>
    <row r="38" spans="1:7" ht="20.100000000000001" customHeight="1" thickBot="1" x14ac:dyDescent="0.3">
      <c r="A38" s="34" t="s">
        <v>104</v>
      </c>
      <c r="B38" s="7" t="s">
        <v>105</v>
      </c>
      <c r="C38" s="19" t="s">
        <v>116</v>
      </c>
      <c r="D38" s="8">
        <v>84</v>
      </c>
      <c r="E38" s="8">
        <v>20</v>
      </c>
      <c r="F38" s="35" t="s">
        <v>107</v>
      </c>
      <c r="G38" s="21">
        <v>0.2380952381</v>
      </c>
    </row>
    <row r="39" spans="1:7" ht="20.100000000000001" customHeight="1" thickBot="1" x14ac:dyDescent="0.3">
      <c r="A39" s="36" t="s">
        <v>104</v>
      </c>
      <c r="B39" s="13" t="s">
        <v>105</v>
      </c>
      <c r="C39" s="23" t="s">
        <v>117</v>
      </c>
      <c r="D39" s="14">
        <v>84</v>
      </c>
      <c r="E39" s="14">
        <v>20</v>
      </c>
      <c r="F39" s="37" t="s">
        <v>107</v>
      </c>
      <c r="G39" s="25">
        <v>0.2380952381</v>
      </c>
    </row>
    <row r="40" spans="1:7" ht="20.100000000000001" customHeight="1" thickTop="1" thickBot="1" x14ac:dyDescent="0.3">
      <c r="A40" s="38" t="s">
        <v>19</v>
      </c>
      <c r="B40" s="7" t="s">
        <v>118</v>
      </c>
      <c r="C40" s="19" t="s">
        <v>119</v>
      </c>
      <c r="D40" s="8">
        <v>24</v>
      </c>
      <c r="E40" s="8">
        <v>10000</v>
      </c>
      <c r="F40" s="27" t="s">
        <v>2</v>
      </c>
      <c r="G40" s="21">
        <v>416.66666670000001</v>
      </c>
    </row>
    <row r="41" spans="1:7" ht="20.100000000000001" customHeight="1" thickBot="1" x14ac:dyDescent="0.3">
      <c r="A41" s="38" t="s">
        <v>19</v>
      </c>
      <c r="B41" s="7" t="s">
        <v>118</v>
      </c>
      <c r="C41" s="19" t="s">
        <v>120</v>
      </c>
      <c r="D41" s="8">
        <v>24</v>
      </c>
      <c r="E41" s="8">
        <v>10000</v>
      </c>
      <c r="F41" s="27" t="s">
        <v>2</v>
      </c>
      <c r="G41" s="21">
        <v>416.66666670000001</v>
      </c>
    </row>
    <row r="42" spans="1:7" ht="20.100000000000001" customHeight="1" thickBot="1" x14ac:dyDescent="0.3">
      <c r="A42" s="38" t="s">
        <v>19</v>
      </c>
      <c r="B42" s="7" t="s">
        <v>118</v>
      </c>
      <c r="C42" s="19" t="s">
        <v>121</v>
      </c>
      <c r="D42" s="8">
        <v>24</v>
      </c>
      <c r="E42" s="8">
        <v>10000</v>
      </c>
      <c r="F42" s="27" t="s">
        <v>2</v>
      </c>
      <c r="G42" s="21">
        <v>416.66666670000001</v>
      </c>
    </row>
    <row r="43" spans="1:7" ht="20.100000000000001" customHeight="1" thickBot="1" x14ac:dyDescent="0.3">
      <c r="A43" s="39" t="s">
        <v>19</v>
      </c>
      <c r="B43" s="13" t="s">
        <v>118</v>
      </c>
      <c r="C43" s="23" t="s">
        <v>122</v>
      </c>
      <c r="D43" s="14">
        <v>24</v>
      </c>
      <c r="E43" s="14">
        <v>10000</v>
      </c>
      <c r="F43" s="31" t="s">
        <v>2</v>
      </c>
      <c r="G43" s="25">
        <v>416.66666670000001</v>
      </c>
    </row>
    <row r="44" spans="1:7" ht="20.100000000000001" customHeight="1" thickTop="1" thickBot="1" x14ac:dyDescent="0.3">
      <c r="A44" s="40" t="s">
        <v>123</v>
      </c>
      <c r="B44" s="7" t="s">
        <v>124</v>
      </c>
      <c r="C44" s="19" t="s">
        <v>125</v>
      </c>
      <c r="D44" s="8">
        <v>22</v>
      </c>
      <c r="E44" s="8">
        <v>15</v>
      </c>
      <c r="F44" s="41" t="s">
        <v>126</v>
      </c>
      <c r="G44" s="21">
        <v>0.68181818179999998</v>
      </c>
    </row>
    <row r="45" spans="1:7" ht="20.100000000000001" customHeight="1" thickBot="1" x14ac:dyDescent="0.3">
      <c r="A45" s="40" t="s">
        <v>123</v>
      </c>
      <c r="B45" s="7" t="s">
        <v>124</v>
      </c>
      <c r="C45" s="19" t="s">
        <v>55</v>
      </c>
      <c r="D45" s="8">
        <v>22</v>
      </c>
      <c r="E45" s="8">
        <v>15</v>
      </c>
      <c r="F45" s="41" t="s">
        <v>126</v>
      </c>
      <c r="G45" s="21">
        <v>0.68181818179999998</v>
      </c>
    </row>
    <row r="46" spans="1:7" ht="20.100000000000001" customHeight="1" thickBot="1" x14ac:dyDescent="0.3">
      <c r="A46" s="40" t="s">
        <v>123</v>
      </c>
      <c r="B46" s="7" t="s">
        <v>127</v>
      </c>
      <c r="C46" s="19" t="s">
        <v>128</v>
      </c>
      <c r="D46" s="8">
        <v>22</v>
      </c>
      <c r="E46" s="8">
        <v>15</v>
      </c>
      <c r="F46" s="41" t="s">
        <v>126</v>
      </c>
      <c r="G46" s="21">
        <v>0.68181818179999998</v>
      </c>
    </row>
    <row r="47" spans="1:7" ht="20.100000000000001" customHeight="1" thickBot="1" x14ac:dyDescent="0.3">
      <c r="A47" s="42" t="s">
        <v>123</v>
      </c>
      <c r="B47" s="13" t="s">
        <v>124</v>
      </c>
      <c r="C47" s="23" t="s">
        <v>129</v>
      </c>
      <c r="D47" s="14">
        <v>22</v>
      </c>
      <c r="E47" s="14">
        <v>15</v>
      </c>
      <c r="F47" s="43" t="s">
        <v>126</v>
      </c>
      <c r="G47" s="25">
        <v>0.68181818179999998</v>
      </c>
    </row>
    <row r="48" spans="1:7" ht="20.100000000000001" customHeight="1" thickTop="1" thickBot="1" x14ac:dyDescent="0.3">
      <c r="A48" s="44" t="s">
        <v>130</v>
      </c>
      <c r="B48" s="7" t="s">
        <v>131</v>
      </c>
      <c r="C48" s="7" t="s">
        <v>132</v>
      </c>
      <c r="D48" s="8">
        <v>24</v>
      </c>
      <c r="E48" s="9" t="s">
        <v>18</v>
      </c>
      <c r="F48" s="10" t="s">
        <v>18</v>
      </c>
      <c r="G48" s="11" t="s">
        <v>18</v>
      </c>
    </row>
    <row r="49" spans="1:7" ht="20.100000000000001" customHeight="1" thickBot="1" x14ac:dyDescent="0.3">
      <c r="A49" s="44" t="s">
        <v>130</v>
      </c>
      <c r="B49" s="7" t="s">
        <v>131</v>
      </c>
      <c r="C49" s="7" t="s">
        <v>133</v>
      </c>
      <c r="D49" s="8">
        <v>24</v>
      </c>
      <c r="E49" s="9" t="s">
        <v>18</v>
      </c>
      <c r="F49" s="10" t="s">
        <v>18</v>
      </c>
      <c r="G49" s="11" t="s">
        <v>18</v>
      </c>
    </row>
    <row r="50" spans="1:7" ht="20.100000000000001" customHeight="1" thickBot="1" x14ac:dyDescent="0.3">
      <c r="A50" s="44" t="s">
        <v>130</v>
      </c>
      <c r="B50" s="7" t="s">
        <v>131</v>
      </c>
      <c r="C50" s="7" t="s">
        <v>134</v>
      </c>
      <c r="D50" s="8">
        <v>24</v>
      </c>
      <c r="E50" s="9" t="s">
        <v>18</v>
      </c>
      <c r="F50" s="10" t="s">
        <v>18</v>
      </c>
      <c r="G50" s="11" t="s">
        <v>18</v>
      </c>
    </row>
    <row r="51" spans="1:7" ht="20.100000000000001" customHeight="1" thickBot="1" x14ac:dyDescent="0.3">
      <c r="A51" s="44" t="s">
        <v>130</v>
      </c>
      <c r="B51" s="7" t="s">
        <v>131</v>
      </c>
      <c r="C51" s="7" t="s">
        <v>135</v>
      </c>
      <c r="D51" s="8">
        <v>24</v>
      </c>
      <c r="E51" s="9" t="s">
        <v>18</v>
      </c>
      <c r="F51" s="10" t="s">
        <v>18</v>
      </c>
      <c r="G51" s="11" t="s">
        <v>18</v>
      </c>
    </row>
    <row r="52" spans="1:7" ht="20.100000000000001" customHeight="1" thickBot="1" x14ac:dyDescent="0.3">
      <c r="A52" s="44" t="s">
        <v>130</v>
      </c>
      <c r="B52" s="7" t="s">
        <v>131</v>
      </c>
      <c r="C52" s="7" t="s">
        <v>136</v>
      </c>
      <c r="D52" s="8">
        <v>24</v>
      </c>
      <c r="E52" s="9" t="s">
        <v>18</v>
      </c>
      <c r="F52" s="10" t="s">
        <v>18</v>
      </c>
      <c r="G52" s="11" t="s">
        <v>18</v>
      </c>
    </row>
    <row r="53" spans="1:7" ht="20.100000000000001" customHeight="1" thickBot="1" x14ac:dyDescent="0.3">
      <c r="A53" s="44" t="s">
        <v>130</v>
      </c>
      <c r="B53" s="7" t="s">
        <v>131</v>
      </c>
      <c r="C53" s="7" t="s">
        <v>137</v>
      </c>
      <c r="D53" s="8">
        <v>24</v>
      </c>
      <c r="E53" s="9" t="s">
        <v>18</v>
      </c>
      <c r="F53" s="10" t="s">
        <v>18</v>
      </c>
      <c r="G53" s="11" t="s">
        <v>18</v>
      </c>
    </row>
    <row r="54" spans="1:7" ht="20.100000000000001" customHeight="1" thickBot="1" x14ac:dyDescent="0.3">
      <c r="A54" s="45" t="s">
        <v>130</v>
      </c>
      <c r="B54" s="13" t="s">
        <v>131</v>
      </c>
      <c r="C54" s="13" t="s">
        <v>138</v>
      </c>
      <c r="D54" s="14">
        <v>24</v>
      </c>
      <c r="E54" s="15" t="s">
        <v>18</v>
      </c>
      <c r="F54" s="16" t="s">
        <v>18</v>
      </c>
      <c r="G54" s="17" t="s">
        <v>18</v>
      </c>
    </row>
    <row r="55" spans="1:7" ht="20.100000000000001" customHeight="1" thickTop="1" thickBot="1" x14ac:dyDescent="0.3">
      <c r="A55" s="46" t="s">
        <v>0</v>
      </c>
      <c r="B55" s="47" t="s">
        <v>139</v>
      </c>
      <c r="C55" s="7" t="s">
        <v>46</v>
      </c>
      <c r="D55" s="8">
        <v>21</v>
      </c>
      <c r="E55" s="9" t="s">
        <v>18</v>
      </c>
      <c r="F55" s="10" t="s">
        <v>18</v>
      </c>
      <c r="G55" s="11" t="s">
        <v>18</v>
      </c>
    </row>
    <row r="56" spans="1:7" ht="20.100000000000001" customHeight="1" thickBot="1" x14ac:dyDescent="0.3">
      <c r="A56" s="46" t="s">
        <v>0</v>
      </c>
      <c r="B56" s="47" t="s">
        <v>139</v>
      </c>
      <c r="C56" s="7" t="s">
        <v>140</v>
      </c>
      <c r="D56" s="8">
        <v>28</v>
      </c>
      <c r="E56" s="9" t="s">
        <v>18</v>
      </c>
      <c r="F56" s="10" t="s">
        <v>18</v>
      </c>
      <c r="G56" s="11" t="s">
        <v>18</v>
      </c>
    </row>
    <row r="57" spans="1:7" ht="20.100000000000001" customHeight="1" thickBot="1" x14ac:dyDescent="0.3">
      <c r="A57" s="46" t="s">
        <v>0</v>
      </c>
      <c r="B57" s="47" t="s">
        <v>139</v>
      </c>
      <c r="C57" s="7" t="s">
        <v>141</v>
      </c>
      <c r="D57" s="8">
        <v>21</v>
      </c>
      <c r="E57" s="9" t="s">
        <v>18</v>
      </c>
      <c r="F57" s="10" t="s">
        <v>18</v>
      </c>
      <c r="G57" s="11" t="s">
        <v>18</v>
      </c>
    </row>
    <row r="58" spans="1:7" ht="20.100000000000001" customHeight="1" thickBot="1" x14ac:dyDescent="0.3">
      <c r="A58" s="46" t="s">
        <v>0</v>
      </c>
      <c r="B58" s="48" t="s">
        <v>142</v>
      </c>
      <c r="C58" s="7" t="s">
        <v>143</v>
      </c>
      <c r="D58" s="8">
        <v>28</v>
      </c>
      <c r="E58" s="9" t="s">
        <v>18</v>
      </c>
      <c r="F58" s="10" t="s">
        <v>18</v>
      </c>
      <c r="G58" s="11" t="s">
        <v>18</v>
      </c>
    </row>
    <row r="59" spans="1:7" ht="20.100000000000001" customHeight="1" thickBot="1" x14ac:dyDescent="0.3">
      <c r="A59" s="46" t="s">
        <v>0</v>
      </c>
      <c r="B59" s="48" t="s">
        <v>142</v>
      </c>
      <c r="C59" s="7" t="s">
        <v>144</v>
      </c>
      <c r="D59" s="8">
        <v>28</v>
      </c>
      <c r="E59" s="9" t="s">
        <v>18</v>
      </c>
      <c r="F59" s="10" t="s">
        <v>18</v>
      </c>
      <c r="G59" s="11" t="s">
        <v>18</v>
      </c>
    </row>
    <row r="60" spans="1:7" ht="20.100000000000001" customHeight="1" thickBot="1" x14ac:dyDescent="0.3">
      <c r="A60" s="46" t="s">
        <v>0</v>
      </c>
      <c r="B60" s="47" t="s">
        <v>139</v>
      </c>
      <c r="C60" s="7" t="s">
        <v>47</v>
      </c>
      <c r="D60" s="8">
        <v>21</v>
      </c>
      <c r="E60" s="9" t="s">
        <v>18</v>
      </c>
      <c r="F60" s="10" t="s">
        <v>18</v>
      </c>
      <c r="G60" s="11" t="s">
        <v>18</v>
      </c>
    </row>
    <row r="61" spans="1:7" ht="20.100000000000001" customHeight="1" thickBot="1" x14ac:dyDescent="0.3">
      <c r="A61" s="46" t="s">
        <v>0</v>
      </c>
      <c r="B61" s="48" t="s">
        <v>142</v>
      </c>
      <c r="C61" s="7" t="s">
        <v>145</v>
      </c>
      <c r="D61" s="8">
        <v>98</v>
      </c>
      <c r="E61" s="9" t="s">
        <v>18</v>
      </c>
      <c r="F61" s="10" t="s">
        <v>18</v>
      </c>
      <c r="G61" s="11" t="s">
        <v>18</v>
      </c>
    </row>
    <row r="62" spans="1:7" ht="20.100000000000001" customHeight="1" thickBot="1" x14ac:dyDescent="0.3">
      <c r="A62" s="46" t="s">
        <v>0</v>
      </c>
      <c r="B62" s="49" t="s">
        <v>146</v>
      </c>
      <c r="C62" s="7" t="s">
        <v>147</v>
      </c>
      <c r="D62" s="8">
        <v>14</v>
      </c>
      <c r="E62" s="9" t="s">
        <v>18</v>
      </c>
      <c r="F62" s="10" t="s">
        <v>18</v>
      </c>
      <c r="G62" s="11" t="s">
        <v>18</v>
      </c>
    </row>
    <row r="63" spans="1:7" ht="20.100000000000001" customHeight="1" thickBot="1" x14ac:dyDescent="0.3">
      <c r="A63" s="46" t="s">
        <v>0</v>
      </c>
      <c r="B63" s="49" t="s">
        <v>146</v>
      </c>
      <c r="C63" s="7" t="s">
        <v>148</v>
      </c>
      <c r="D63" s="8">
        <v>21</v>
      </c>
      <c r="E63" s="9" t="s">
        <v>18</v>
      </c>
      <c r="F63" s="10" t="s">
        <v>18</v>
      </c>
      <c r="G63" s="11" t="s">
        <v>18</v>
      </c>
    </row>
    <row r="64" spans="1:7" ht="20.100000000000001" customHeight="1" thickBot="1" x14ac:dyDescent="0.3">
      <c r="A64" s="46" t="s">
        <v>0</v>
      </c>
      <c r="B64" s="48" t="s">
        <v>142</v>
      </c>
      <c r="C64" s="7" t="s">
        <v>149</v>
      </c>
      <c r="D64" s="8">
        <v>98</v>
      </c>
      <c r="E64" s="9" t="s">
        <v>18</v>
      </c>
      <c r="F64" s="10" t="s">
        <v>18</v>
      </c>
      <c r="G64" s="11" t="s">
        <v>18</v>
      </c>
    </row>
    <row r="65" spans="1:7" ht="20.100000000000001" customHeight="1" thickBot="1" x14ac:dyDescent="0.3">
      <c r="A65" s="46" t="s">
        <v>0</v>
      </c>
      <c r="B65" s="47" t="s">
        <v>139</v>
      </c>
      <c r="C65" s="7" t="s">
        <v>150</v>
      </c>
      <c r="D65" s="8">
        <v>21</v>
      </c>
      <c r="E65" s="9" t="s">
        <v>18</v>
      </c>
      <c r="F65" s="10" t="s">
        <v>18</v>
      </c>
      <c r="G65" s="11" t="s">
        <v>18</v>
      </c>
    </row>
    <row r="66" spans="1:7" ht="20.100000000000001" customHeight="1" thickBot="1" x14ac:dyDescent="0.3">
      <c r="A66" s="46" t="s">
        <v>0</v>
      </c>
      <c r="B66" s="48" t="s">
        <v>142</v>
      </c>
      <c r="C66" s="7" t="s">
        <v>151</v>
      </c>
      <c r="D66" s="8">
        <v>28</v>
      </c>
      <c r="E66" s="9" t="s">
        <v>18</v>
      </c>
      <c r="F66" s="10" t="s">
        <v>18</v>
      </c>
      <c r="G66" s="11" t="s">
        <v>18</v>
      </c>
    </row>
    <row r="67" spans="1:7" ht="20.100000000000001" customHeight="1" thickBot="1" x14ac:dyDescent="0.3">
      <c r="A67" s="46" t="s">
        <v>0</v>
      </c>
      <c r="B67" s="48" t="s">
        <v>142</v>
      </c>
      <c r="C67" s="7" t="s">
        <v>152</v>
      </c>
      <c r="D67" s="8">
        <v>98</v>
      </c>
      <c r="E67" s="9" t="s">
        <v>18</v>
      </c>
      <c r="F67" s="10" t="s">
        <v>18</v>
      </c>
      <c r="G67" s="11" t="s">
        <v>18</v>
      </c>
    </row>
    <row r="68" spans="1:7" ht="20.100000000000001" customHeight="1" thickBot="1" x14ac:dyDescent="0.3">
      <c r="A68" s="46" t="s">
        <v>0</v>
      </c>
      <c r="B68" s="47" t="s">
        <v>139</v>
      </c>
      <c r="C68" s="7" t="s">
        <v>153</v>
      </c>
      <c r="D68" s="8">
        <v>21</v>
      </c>
      <c r="E68" s="9" t="s">
        <v>18</v>
      </c>
      <c r="F68" s="10" t="s">
        <v>18</v>
      </c>
      <c r="G68" s="11" t="s">
        <v>18</v>
      </c>
    </row>
    <row r="69" spans="1:7" ht="20.100000000000001" customHeight="1" thickBot="1" x14ac:dyDescent="0.3">
      <c r="A69" s="46" t="s">
        <v>0</v>
      </c>
      <c r="B69" s="49" t="s">
        <v>146</v>
      </c>
      <c r="C69" s="50" t="s">
        <v>154</v>
      </c>
      <c r="D69" s="8">
        <v>21</v>
      </c>
      <c r="E69" s="9" t="s">
        <v>18</v>
      </c>
      <c r="F69" s="10" t="s">
        <v>18</v>
      </c>
      <c r="G69" s="11" t="s">
        <v>18</v>
      </c>
    </row>
    <row r="70" spans="1:7" ht="20.100000000000001" customHeight="1" thickBot="1" x14ac:dyDescent="0.3">
      <c r="A70" s="46" t="s">
        <v>0</v>
      </c>
      <c r="B70" s="49" t="s">
        <v>146</v>
      </c>
      <c r="C70" s="50" t="s">
        <v>155</v>
      </c>
      <c r="D70" s="8">
        <v>14</v>
      </c>
      <c r="E70" s="9" t="s">
        <v>18</v>
      </c>
      <c r="F70" s="10" t="s">
        <v>18</v>
      </c>
      <c r="G70" s="11" t="s">
        <v>18</v>
      </c>
    </row>
    <row r="71" spans="1:7" ht="20.100000000000001" customHeight="1" thickBot="1" x14ac:dyDescent="0.3">
      <c r="A71" s="46" t="s">
        <v>0</v>
      </c>
      <c r="B71" s="49" t="s">
        <v>146</v>
      </c>
      <c r="C71" s="7" t="s">
        <v>49</v>
      </c>
      <c r="D71" s="8">
        <v>3</v>
      </c>
      <c r="E71" s="9" t="s">
        <v>18</v>
      </c>
      <c r="F71" s="10" t="s">
        <v>18</v>
      </c>
      <c r="G71" s="11" t="s">
        <v>18</v>
      </c>
    </row>
    <row r="72" spans="1:7" ht="20.100000000000001" customHeight="1" thickBot="1" x14ac:dyDescent="0.3">
      <c r="A72" s="46" t="s">
        <v>0</v>
      </c>
      <c r="B72" s="49" t="s">
        <v>146</v>
      </c>
      <c r="C72" s="7" t="s">
        <v>156</v>
      </c>
      <c r="D72" s="8">
        <v>14</v>
      </c>
      <c r="E72" s="9" t="s">
        <v>18</v>
      </c>
      <c r="F72" s="10" t="s">
        <v>18</v>
      </c>
      <c r="G72" s="11" t="s">
        <v>18</v>
      </c>
    </row>
    <row r="73" spans="1:7" ht="20.100000000000001" customHeight="1" thickBot="1" x14ac:dyDescent="0.3">
      <c r="A73" s="46" t="s">
        <v>0</v>
      </c>
      <c r="B73" s="47" t="s">
        <v>139</v>
      </c>
      <c r="C73" s="7" t="s">
        <v>157</v>
      </c>
      <c r="D73" s="8">
        <v>21</v>
      </c>
      <c r="E73" s="9" t="s">
        <v>18</v>
      </c>
      <c r="F73" s="10" t="s">
        <v>18</v>
      </c>
      <c r="G73" s="11" t="s">
        <v>18</v>
      </c>
    </row>
    <row r="74" spans="1:7" ht="20.100000000000001" customHeight="1" thickBot="1" x14ac:dyDescent="0.3">
      <c r="A74" s="46" t="s">
        <v>0</v>
      </c>
      <c r="B74" s="47" t="s">
        <v>139</v>
      </c>
      <c r="C74" s="7" t="s">
        <v>51</v>
      </c>
      <c r="D74" s="8">
        <v>28</v>
      </c>
      <c r="E74" s="9" t="s">
        <v>18</v>
      </c>
      <c r="F74" s="10" t="s">
        <v>18</v>
      </c>
      <c r="G74" s="11" t="s">
        <v>18</v>
      </c>
    </row>
    <row r="75" spans="1:7" ht="20.100000000000001" customHeight="1" thickBot="1" x14ac:dyDescent="0.3">
      <c r="A75" s="46" t="s">
        <v>0</v>
      </c>
      <c r="B75" s="47" t="s">
        <v>139</v>
      </c>
      <c r="C75" s="7" t="s">
        <v>158</v>
      </c>
      <c r="D75" s="8">
        <v>28</v>
      </c>
      <c r="E75" s="9" t="s">
        <v>18</v>
      </c>
      <c r="F75" s="10" t="s">
        <v>18</v>
      </c>
      <c r="G75" s="11" t="s">
        <v>18</v>
      </c>
    </row>
    <row r="76" spans="1:7" ht="20.100000000000001" customHeight="1" thickBot="1" x14ac:dyDescent="0.3">
      <c r="A76" s="46" t="s">
        <v>0</v>
      </c>
      <c r="B76" s="48" t="s">
        <v>142</v>
      </c>
      <c r="C76" s="7" t="s">
        <v>53</v>
      </c>
      <c r="D76" s="8">
        <v>28</v>
      </c>
      <c r="E76" s="9" t="s">
        <v>18</v>
      </c>
      <c r="F76" s="10" t="s">
        <v>18</v>
      </c>
      <c r="G76" s="11" t="s">
        <v>18</v>
      </c>
    </row>
    <row r="77" spans="1:7" ht="20.100000000000001" customHeight="1" thickBot="1" x14ac:dyDescent="0.3">
      <c r="A77" s="46" t="s">
        <v>0</v>
      </c>
      <c r="B77" s="49" t="s">
        <v>146</v>
      </c>
      <c r="C77" s="7" t="s">
        <v>159</v>
      </c>
      <c r="D77" s="8">
        <v>21</v>
      </c>
      <c r="E77" s="9" t="s">
        <v>18</v>
      </c>
      <c r="F77" s="10" t="s">
        <v>18</v>
      </c>
      <c r="G77" s="11" t="s">
        <v>18</v>
      </c>
    </row>
    <row r="78" spans="1:7" ht="20.100000000000001" customHeight="1" thickBot="1" x14ac:dyDescent="0.3">
      <c r="A78" s="46" t="s">
        <v>0</v>
      </c>
      <c r="B78" s="47" t="s">
        <v>139</v>
      </c>
      <c r="C78" s="7" t="s">
        <v>56</v>
      </c>
      <c r="D78" s="8">
        <v>21</v>
      </c>
      <c r="E78" s="9" t="s">
        <v>18</v>
      </c>
      <c r="F78" s="10" t="s">
        <v>18</v>
      </c>
      <c r="G78" s="11" t="s">
        <v>18</v>
      </c>
    </row>
    <row r="79" spans="1:7" ht="20.100000000000001" customHeight="1" thickBot="1" x14ac:dyDescent="0.3">
      <c r="A79" s="46" t="s">
        <v>0</v>
      </c>
      <c r="B79" s="49" t="s">
        <v>146</v>
      </c>
      <c r="C79" s="7" t="s">
        <v>57</v>
      </c>
      <c r="D79" s="8">
        <v>14</v>
      </c>
      <c r="E79" s="9" t="s">
        <v>18</v>
      </c>
      <c r="F79" s="10" t="s">
        <v>18</v>
      </c>
      <c r="G79" s="11" t="s">
        <v>18</v>
      </c>
    </row>
    <row r="80" spans="1:7" ht="20.100000000000001" customHeight="1" thickBot="1" x14ac:dyDescent="0.3">
      <c r="A80" s="46" t="s">
        <v>0</v>
      </c>
      <c r="B80" s="48" t="s">
        <v>142</v>
      </c>
      <c r="C80" s="7" t="s">
        <v>160</v>
      </c>
      <c r="D80" s="8">
        <v>21</v>
      </c>
      <c r="E80" s="9" t="s">
        <v>18</v>
      </c>
      <c r="F80" s="10" t="s">
        <v>18</v>
      </c>
      <c r="G80" s="11" t="s">
        <v>18</v>
      </c>
    </row>
    <row r="81" spans="1:7" ht="20.100000000000001" customHeight="1" thickBot="1" x14ac:dyDescent="0.3">
      <c r="A81" s="46" t="s">
        <v>0</v>
      </c>
      <c r="B81" s="47" t="s">
        <v>139</v>
      </c>
      <c r="C81" s="7" t="s">
        <v>161</v>
      </c>
      <c r="D81" s="8">
        <v>28</v>
      </c>
      <c r="E81" s="9" t="s">
        <v>18</v>
      </c>
      <c r="F81" s="10" t="s">
        <v>18</v>
      </c>
      <c r="G81" s="11" t="s">
        <v>18</v>
      </c>
    </row>
    <row r="82" spans="1:7" ht="20.100000000000001" customHeight="1" thickBot="1" x14ac:dyDescent="0.3">
      <c r="A82" s="46" t="s">
        <v>0</v>
      </c>
      <c r="B82" s="48" t="s">
        <v>142</v>
      </c>
      <c r="C82" s="7" t="s">
        <v>58</v>
      </c>
      <c r="D82" s="8">
        <v>21</v>
      </c>
      <c r="E82" s="9" t="s">
        <v>18</v>
      </c>
      <c r="F82" s="10" t="s">
        <v>18</v>
      </c>
      <c r="G82" s="11" t="s">
        <v>18</v>
      </c>
    </row>
    <row r="83" spans="1:7" ht="20.100000000000001" customHeight="1" thickBot="1" x14ac:dyDescent="0.3">
      <c r="A83" s="46" t="s">
        <v>0</v>
      </c>
      <c r="B83" s="49" t="s">
        <v>146</v>
      </c>
      <c r="C83" s="7" t="s">
        <v>162</v>
      </c>
      <c r="D83" s="8">
        <v>21</v>
      </c>
      <c r="E83" s="9" t="s">
        <v>18</v>
      </c>
      <c r="F83" s="10" t="s">
        <v>18</v>
      </c>
      <c r="G83" s="11" t="s">
        <v>18</v>
      </c>
    </row>
    <row r="84" spans="1:7" ht="20.100000000000001" customHeight="1" thickBot="1" x14ac:dyDescent="0.3">
      <c r="A84" s="51" t="s">
        <v>0</v>
      </c>
      <c r="B84" s="52" t="s">
        <v>146</v>
      </c>
      <c r="C84" s="13" t="s">
        <v>163</v>
      </c>
      <c r="D84" s="14">
        <v>14</v>
      </c>
      <c r="E84" s="15" t="s">
        <v>18</v>
      </c>
      <c r="F84" s="16" t="s">
        <v>18</v>
      </c>
      <c r="G84" s="17" t="s">
        <v>18</v>
      </c>
    </row>
    <row r="85" spans="1:7" ht="20.100000000000001" customHeight="1" thickTop="1" thickBot="1" x14ac:dyDescent="0.3">
      <c r="A85" s="53" t="s">
        <v>164</v>
      </c>
      <c r="B85" s="7" t="s">
        <v>165</v>
      </c>
      <c r="C85" s="7" t="s">
        <v>166</v>
      </c>
      <c r="D85" s="8">
        <v>20</v>
      </c>
      <c r="E85" s="9" t="s">
        <v>18</v>
      </c>
      <c r="F85" s="10" t="s">
        <v>18</v>
      </c>
      <c r="G85" s="11" t="s">
        <v>18</v>
      </c>
    </row>
    <row r="86" spans="1:7" ht="20.100000000000001" customHeight="1" thickBot="1" x14ac:dyDescent="0.3">
      <c r="A86" s="53" t="s">
        <v>164</v>
      </c>
      <c r="B86" s="7" t="s">
        <v>165</v>
      </c>
      <c r="C86" s="7" t="s">
        <v>167</v>
      </c>
      <c r="D86" s="8">
        <v>20</v>
      </c>
      <c r="E86" s="9" t="s">
        <v>18</v>
      </c>
      <c r="F86" s="10" t="s">
        <v>18</v>
      </c>
      <c r="G86" s="11" t="s">
        <v>18</v>
      </c>
    </row>
    <row r="87" spans="1:7" ht="20.100000000000001" customHeight="1" thickBot="1" x14ac:dyDescent="0.3">
      <c r="A87" s="53" t="s">
        <v>164</v>
      </c>
      <c r="B87" s="7" t="s">
        <v>165</v>
      </c>
      <c r="C87" s="7" t="s">
        <v>168</v>
      </c>
      <c r="D87" s="8">
        <v>20</v>
      </c>
      <c r="E87" s="9" t="s">
        <v>18</v>
      </c>
      <c r="F87" s="10" t="s">
        <v>18</v>
      </c>
      <c r="G87" s="11" t="s">
        <v>18</v>
      </c>
    </row>
    <row r="88" spans="1:7" ht="20.100000000000001" customHeight="1" thickBot="1" x14ac:dyDescent="0.3">
      <c r="A88" s="53" t="s">
        <v>164</v>
      </c>
      <c r="B88" s="7" t="s">
        <v>165</v>
      </c>
      <c r="C88" s="7" t="s">
        <v>169</v>
      </c>
      <c r="D88" s="8">
        <v>20</v>
      </c>
      <c r="E88" s="9" t="s">
        <v>18</v>
      </c>
      <c r="F88" s="10" t="s">
        <v>18</v>
      </c>
      <c r="G88" s="11" t="s">
        <v>18</v>
      </c>
    </row>
    <row r="89" spans="1:7" ht="20.100000000000001" customHeight="1" thickBot="1" x14ac:dyDescent="0.3">
      <c r="A89" s="53" t="s">
        <v>164</v>
      </c>
      <c r="B89" s="7" t="s">
        <v>165</v>
      </c>
      <c r="C89" s="7" t="s">
        <v>170</v>
      </c>
      <c r="D89" s="8">
        <v>20</v>
      </c>
      <c r="E89" s="9" t="s">
        <v>18</v>
      </c>
      <c r="F89" s="10" t="s">
        <v>18</v>
      </c>
      <c r="G89" s="11" t="s">
        <v>18</v>
      </c>
    </row>
    <row r="90" spans="1:7" ht="20.100000000000001" customHeight="1" thickBot="1" x14ac:dyDescent="0.3">
      <c r="A90" s="54" t="s">
        <v>164</v>
      </c>
      <c r="B90" s="13" t="s">
        <v>165</v>
      </c>
      <c r="C90" s="13" t="s">
        <v>171</v>
      </c>
      <c r="D90" s="14">
        <v>20</v>
      </c>
      <c r="E90" s="15" t="s">
        <v>18</v>
      </c>
      <c r="F90" s="16" t="s">
        <v>18</v>
      </c>
      <c r="G90" s="17" t="s">
        <v>18</v>
      </c>
    </row>
    <row r="91" spans="1:7" ht="20.100000000000001" customHeight="1" thickTop="1" thickBot="1" x14ac:dyDescent="0.3">
      <c r="A91" s="55" t="s">
        <v>172</v>
      </c>
      <c r="B91" s="7" t="s">
        <v>173</v>
      </c>
      <c r="C91" s="19" t="s">
        <v>174</v>
      </c>
      <c r="D91" s="8">
        <v>12</v>
      </c>
      <c r="E91" s="8">
        <v>2500</v>
      </c>
      <c r="F91" s="27" t="s">
        <v>2</v>
      </c>
      <c r="G91" s="21">
        <v>208.33333329999999</v>
      </c>
    </row>
    <row r="92" spans="1:7" ht="20.100000000000001" customHeight="1" thickBot="1" x14ac:dyDescent="0.3">
      <c r="A92" s="55" t="s">
        <v>172</v>
      </c>
      <c r="B92" s="7" t="s">
        <v>173</v>
      </c>
      <c r="C92" s="19" t="s">
        <v>175</v>
      </c>
      <c r="D92" s="8">
        <v>12</v>
      </c>
      <c r="E92" s="8">
        <v>2500</v>
      </c>
      <c r="F92" s="27" t="s">
        <v>2</v>
      </c>
      <c r="G92" s="21">
        <v>208.33333329999999</v>
      </c>
    </row>
    <row r="93" spans="1:7" ht="20.100000000000001" customHeight="1" thickBot="1" x14ac:dyDescent="0.3">
      <c r="A93" s="55" t="s">
        <v>172</v>
      </c>
      <c r="B93" s="7" t="s">
        <v>173</v>
      </c>
      <c r="C93" s="7" t="s">
        <v>176</v>
      </c>
      <c r="D93" s="8">
        <v>12</v>
      </c>
      <c r="E93" s="8">
        <v>5000</v>
      </c>
      <c r="F93" s="27" t="s">
        <v>2</v>
      </c>
      <c r="G93" s="11">
        <v>416.66666670000001</v>
      </c>
    </row>
    <row r="94" spans="1:7" ht="20.100000000000001" customHeight="1" thickBot="1" x14ac:dyDescent="0.3">
      <c r="A94" s="55" t="s">
        <v>172</v>
      </c>
      <c r="B94" s="7" t="s">
        <v>173</v>
      </c>
      <c r="C94" s="7" t="s">
        <v>177</v>
      </c>
      <c r="D94" s="8">
        <v>12</v>
      </c>
      <c r="E94" s="8">
        <v>5000</v>
      </c>
      <c r="F94" s="27" t="s">
        <v>2</v>
      </c>
      <c r="G94" s="11">
        <v>416.66666670000001</v>
      </c>
    </row>
    <row r="95" spans="1:7" ht="20.100000000000001" customHeight="1" thickBot="1" x14ac:dyDescent="0.3">
      <c r="A95" s="55" t="s">
        <v>172</v>
      </c>
      <c r="B95" s="7" t="s">
        <v>173</v>
      </c>
      <c r="C95" s="7" t="s">
        <v>178</v>
      </c>
      <c r="D95" s="8">
        <v>18</v>
      </c>
      <c r="E95" s="8">
        <v>7500</v>
      </c>
      <c r="F95" s="27" t="s">
        <v>2</v>
      </c>
      <c r="G95" s="11">
        <v>416.66666670000001</v>
      </c>
    </row>
    <row r="96" spans="1:7" ht="20.100000000000001" customHeight="1" thickBot="1" x14ac:dyDescent="0.3">
      <c r="A96" s="55" t="s">
        <v>172</v>
      </c>
      <c r="B96" s="7" t="s">
        <v>173</v>
      </c>
      <c r="C96" s="7" t="s">
        <v>179</v>
      </c>
      <c r="D96" s="8">
        <v>18</v>
      </c>
      <c r="E96" s="8">
        <v>10000</v>
      </c>
      <c r="F96" s="27" t="s">
        <v>2</v>
      </c>
      <c r="G96" s="11">
        <v>555.55555560000005</v>
      </c>
    </row>
    <row r="97" spans="1:7" ht="20.100000000000001" customHeight="1" thickBot="1" x14ac:dyDescent="0.3">
      <c r="A97" s="55" t="s">
        <v>172</v>
      </c>
      <c r="B97" s="7" t="s">
        <v>173</v>
      </c>
      <c r="C97" s="7" t="s">
        <v>180</v>
      </c>
      <c r="D97" s="8">
        <v>18</v>
      </c>
      <c r="E97" s="8">
        <v>10000</v>
      </c>
      <c r="F97" s="27" t="s">
        <v>2</v>
      </c>
      <c r="G97" s="11">
        <v>555.55555560000005</v>
      </c>
    </row>
    <row r="98" spans="1:7" ht="20.100000000000001" customHeight="1" thickBot="1" x14ac:dyDescent="0.3">
      <c r="A98" s="55" t="s">
        <v>172</v>
      </c>
      <c r="B98" s="7" t="s">
        <v>173</v>
      </c>
      <c r="C98" s="7" t="s">
        <v>181</v>
      </c>
      <c r="D98" s="8">
        <v>24</v>
      </c>
      <c r="E98" s="8">
        <v>10000</v>
      </c>
      <c r="F98" s="27" t="s">
        <v>2</v>
      </c>
      <c r="G98" s="11">
        <v>416.66666670000001</v>
      </c>
    </row>
    <row r="99" spans="1:7" ht="20.100000000000001" customHeight="1" thickBot="1" x14ac:dyDescent="0.3">
      <c r="A99" s="55" t="s">
        <v>172</v>
      </c>
      <c r="B99" s="7" t="s">
        <v>173</v>
      </c>
      <c r="C99" s="7" t="s">
        <v>182</v>
      </c>
      <c r="D99" s="8">
        <v>24</v>
      </c>
      <c r="E99" s="8">
        <v>10000</v>
      </c>
      <c r="F99" s="27" t="s">
        <v>2</v>
      </c>
      <c r="G99" s="11">
        <v>416.66666670000001</v>
      </c>
    </row>
    <row r="100" spans="1:7" ht="20.100000000000001" customHeight="1" thickBot="1" x14ac:dyDescent="0.3">
      <c r="A100" s="55" t="s">
        <v>172</v>
      </c>
      <c r="B100" s="7" t="s">
        <v>173</v>
      </c>
      <c r="C100" s="7" t="s">
        <v>183</v>
      </c>
      <c r="D100" s="8">
        <v>18</v>
      </c>
      <c r="E100" s="8">
        <v>10000</v>
      </c>
      <c r="F100" s="27" t="s">
        <v>2</v>
      </c>
      <c r="G100" s="11">
        <v>555.55555560000005</v>
      </c>
    </row>
    <row r="101" spans="1:7" ht="20.100000000000001" customHeight="1" thickBot="1" x14ac:dyDescent="0.3">
      <c r="A101" s="55" t="s">
        <v>172</v>
      </c>
      <c r="B101" s="7" t="s">
        <v>173</v>
      </c>
      <c r="C101" s="7" t="s">
        <v>184</v>
      </c>
      <c r="D101" s="8">
        <v>24</v>
      </c>
      <c r="E101" s="8">
        <v>10000</v>
      </c>
      <c r="F101" s="27" t="s">
        <v>2</v>
      </c>
      <c r="G101" s="11">
        <v>416.66666670000001</v>
      </c>
    </row>
    <row r="102" spans="1:7" ht="20.100000000000001" customHeight="1" thickBot="1" x14ac:dyDescent="0.3">
      <c r="A102" s="55" t="s">
        <v>172</v>
      </c>
      <c r="B102" s="7" t="s">
        <v>173</v>
      </c>
      <c r="C102" s="7" t="s">
        <v>185</v>
      </c>
      <c r="D102" s="8">
        <v>24</v>
      </c>
      <c r="E102" s="8">
        <v>10000</v>
      </c>
      <c r="F102" s="27" t="s">
        <v>2</v>
      </c>
      <c r="G102" s="11">
        <v>416.66666670000001</v>
      </c>
    </row>
    <row r="103" spans="1:7" ht="20.100000000000001" customHeight="1" thickBot="1" x14ac:dyDescent="0.3">
      <c r="A103" s="56" t="s">
        <v>172</v>
      </c>
      <c r="B103" s="13" t="s">
        <v>173</v>
      </c>
      <c r="C103" s="13" t="s">
        <v>186</v>
      </c>
      <c r="D103" s="14">
        <v>18</v>
      </c>
      <c r="E103" s="14">
        <v>10000</v>
      </c>
      <c r="F103" s="31" t="s">
        <v>2</v>
      </c>
      <c r="G103" s="17">
        <v>555.55555560000005</v>
      </c>
    </row>
    <row r="104" spans="1:7" ht="20.100000000000001" customHeight="1" thickTop="1" thickBot="1" x14ac:dyDescent="0.3">
      <c r="A104" s="57" t="s">
        <v>1</v>
      </c>
      <c r="B104" s="7" t="s">
        <v>187</v>
      </c>
      <c r="C104" s="19" t="s">
        <v>188</v>
      </c>
      <c r="D104" s="8">
        <v>12</v>
      </c>
      <c r="E104" s="8">
        <v>5000</v>
      </c>
      <c r="F104" s="27" t="s">
        <v>2</v>
      </c>
      <c r="G104" s="21">
        <v>416.66666670000001</v>
      </c>
    </row>
    <row r="105" spans="1:7" ht="20.100000000000001" customHeight="1" thickBot="1" x14ac:dyDescent="0.3">
      <c r="A105" s="57" t="s">
        <v>1</v>
      </c>
      <c r="B105" s="7" t="s">
        <v>187</v>
      </c>
      <c r="C105" s="19" t="s">
        <v>189</v>
      </c>
      <c r="D105" s="8">
        <v>12</v>
      </c>
      <c r="E105" s="8">
        <v>5000</v>
      </c>
      <c r="F105" s="27" t="s">
        <v>2</v>
      </c>
      <c r="G105" s="21">
        <v>416.66666670000001</v>
      </c>
    </row>
    <row r="106" spans="1:7" ht="20.100000000000001" customHeight="1" thickBot="1" x14ac:dyDescent="0.3">
      <c r="A106" s="57" t="s">
        <v>1</v>
      </c>
      <c r="B106" s="7" t="s">
        <v>187</v>
      </c>
      <c r="C106" s="19" t="s">
        <v>190</v>
      </c>
      <c r="D106" s="8">
        <v>18</v>
      </c>
      <c r="E106" s="8">
        <v>7500</v>
      </c>
      <c r="F106" s="27" t="s">
        <v>2</v>
      </c>
      <c r="G106" s="21">
        <v>416.66666670000001</v>
      </c>
    </row>
    <row r="107" spans="1:7" ht="20.100000000000001" customHeight="1" thickBot="1" x14ac:dyDescent="0.3">
      <c r="A107" s="57" t="s">
        <v>1</v>
      </c>
      <c r="B107" s="7" t="s">
        <v>187</v>
      </c>
      <c r="C107" s="19" t="s">
        <v>191</v>
      </c>
      <c r="D107" s="8">
        <v>18</v>
      </c>
      <c r="E107" s="8">
        <v>7500</v>
      </c>
      <c r="F107" s="27" t="s">
        <v>2</v>
      </c>
      <c r="G107" s="21">
        <v>416.66666670000001</v>
      </c>
    </row>
    <row r="108" spans="1:7" ht="20.100000000000001" customHeight="1" thickBot="1" x14ac:dyDescent="0.3">
      <c r="A108" s="57" t="s">
        <v>1</v>
      </c>
      <c r="B108" s="7" t="s">
        <v>187</v>
      </c>
      <c r="C108" s="7" t="s">
        <v>192</v>
      </c>
      <c r="D108" s="8">
        <v>12</v>
      </c>
      <c r="E108" s="8">
        <v>10000</v>
      </c>
      <c r="F108" s="27" t="s">
        <v>2</v>
      </c>
      <c r="G108" s="11">
        <v>833.33333330000005</v>
      </c>
    </row>
    <row r="109" spans="1:7" ht="20.100000000000001" customHeight="1" thickBot="1" x14ac:dyDescent="0.3">
      <c r="A109" s="57" t="s">
        <v>1</v>
      </c>
      <c r="B109" s="7" t="s">
        <v>187</v>
      </c>
      <c r="C109" s="7" t="s">
        <v>193</v>
      </c>
      <c r="D109" s="8">
        <v>12</v>
      </c>
      <c r="E109" s="8">
        <v>10000</v>
      </c>
      <c r="F109" s="27" t="s">
        <v>2</v>
      </c>
      <c r="G109" s="11">
        <v>833.33333330000005</v>
      </c>
    </row>
    <row r="110" spans="1:7" ht="20.100000000000001" customHeight="1" thickBot="1" x14ac:dyDescent="0.3">
      <c r="A110" s="57" t="s">
        <v>1</v>
      </c>
      <c r="B110" s="7" t="s">
        <v>187</v>
      </c>
      <c r="C110" s="19" t="s">
        <v>194</v>
      </c>
      <c r="D110" s="8">
        <v>24</v>
      </c>
      <c r="E110" s="8">
        <v>10000</v>
      </c>
      <c r="F110" s="27" t="s">
        <v>2</v>
      </c>
      <c r="G110" s="21">
        <v>416.66666670000001</v>
      </c>
    </row>
    <row r="111" spans="1:7" ht="20.100000000000001" customHeight="1" thickBot="1" x14ac:dyDescent="0.3">
      <c r="A111" s="57" t="s">
        <v>1</v>
      </c>
      <c r="B111" s="7" t="s">
        <v>187</v>
      </c>
      <c r="C111" s="7" t="s">
        <v>195</v>
      </c>
      <c r="D111" s="8">
        <v>12</v>
      </c>
      <c r="E111" s="8">
        <v>10000</v>
      </c>
      <c r="F111" s="27" t="s">
        <v>2</v>
      </c>
      <c r="G111" s="11">
        <v>833.33333330000005</v>
      </c>
    </row>
    <row r="112" spans="1:7" ht="20.100000000000001" customHeight="1" thickBot="1" x14ac:dyDescent="0.3">
      <c r="A112" s="57" t="s">
        <v>1</v>
      </c>
      <c r="B112" s="7" t="s">
        <v>187</v>
      </c>
      <c r="C112" s="7" t="s">
        <v>196</v>
      </c>
      <c r="D112" s="8">
        <v>12</v>
      </c>
      <c r="E112" s="8">
        <v>10000</v>
      </c>
      <c r="F112" s="27" t="s">
        <v>2</v>
      </c>
      <c r="G112" s="11">
        <v>833.33333330000005</v>
      </c>
    </row>
    <row r="113" spans="1:7" ht="20.100000000000001" customHeight="1" thickBot="1" x14ac:dyDescent="0.3">
      <c r="A113" s="57" t="s">
        <v>1</v>
      </c>
      <c r="B113" s="7" t="s">
        <v>187</v>
      </c>
      <c r="C113" s="7" t="s">
        <v>197</v>
      </c>
      <c r="D113" s="8">
        <v>18</v>
      </c>
      <c r="E113" s="8">
        <v>10000</v>
      </c>
      <c r="F113" s="27" t="s">
        <v>2</v>
      </c>
      <c r="G113" s="11">
        <v>555.55555560000005</v>
      </c>
    </row>
    <row r="114" spans="1:7" ht="20.100000000000001" customHeight="1" thickBot="1" x14ac:dyDescent="0.3">
      <c r="A114" s="57" t="s">
        <v>1</v>
      </c>
      <c r="B114" s="7" t="s">
        <v>187</v>
      </c>
      <c r="C114" s="19" t="s">
        <v>198</v>
      </c>
      <c r="D114" s="8">
        <v>24</v>
      </c>
      <c r="E114" s="8">
        <v>10000</v>
      </c>
      <c r="F114" s="27" t="s">
        <v>2</v>
      </c>
      <c r="G114" s="21">
        <v>416.66666670000001</v>
      </c>
    </row>
    <row r="115" spans="1:7" ht="20.100000000000001" customHeight="1" thickBot="1" x14ac:dyDescent="0.3">
      <c r="A115" s="57" t="s">
        <v>1</v>
      </c>
      <c r="B115" s="7" t="s">
        <v>187</v>
      </c>
      <c r="C115" s="19" t="s">
        <v>199</v>
      </c>
      <c r="D115" s="8">
        <v>24</v>
      </c>
      <c r="E115" s="8">
        <v>10000</v>
      </c>
      <c r="F115" s="27" t="s">
        <v>2</v>
      </c>
      <c r="G115" s="21">
        <v>416.66666670000001</v>
      </c>
    </row>
    <row r="116" spans="1:7" ht="21" customHeight="1" thickBot="1" x14ac:dyDescent="0.3">
      <c r="A116" s="57" t="s">
        <v>1</v>
      </c>
      <c r="B116" s="7" t="s">
        <v>187</v>
      </c>
      <c r="C116" s="7" t="s">
        <v>200</v>
      </c>
      <c r="D116" s="8">
        <v>12</v>
      </c>
      <c r="E116" s="8">
        <v>10000</v>
      </c>
      <c r="F116" s="27" t="s">
        <v>2</v>
      </c>
      <c r="G116" s="11">
        <v>833.33333330000005</v>
      </c>
    </row>
    <row r="117" spans="1:7" ht="20.100000000000001" customHeight="1" thickBot="1" x14ac:dyDescent="0.3">
      <c r="A117" s="57" t="s">
        <v>1</v>
      </c>
      <c r="B117" s="7" t="s">
        <v>187</v>
      </c>
      <c r="C117" s="7" t="s">
        <v>201</v>
      </c>
      <c r="D117" s="8">
        <v>18</v>
      </c>
      <c r="E117" s="8">
        <v>10000</v>
      </c>
      <c r="F117" s="27" t="s">
        <v>2</v>
      </c>
      <c r="G117" s="11">
        <v>555.55555560000005</v>
      </c>
    </row>
    <row r="118" spans="1:7" ht="20.100000000000001" customHeight="1" thickBot="1" x14ac:dyDescent="0.3">
      <c r="A118" s="58" t="s">
        <v>1</v>
      </c>
      <c r="B118" s="13" t="s">
        <v>187</v>
      </c>
      <c r="C118" s="23" t="s">
        <v>202</v>
      </c>
      <c r="D118" s="14">
        <v>24</v>
      </c>
      <c r="E118" s="14">
        <v>10000</v>
      </c>
      <c r="F118" s="31" t="s">
        <v>2</v>
      </c>
      <c r="G118" s="25">
        <v>416.66666670000001</v>
      </c>
    </row>
    <row r="119" spans="1:7" ht="20.100000000000001" customHeight="1" thickTop="1" thickBot="1" x14ac:dyDescent="0.3">
      <c r="A119" s="59" t="s">
        <v>203</v>
      </c>
      <c r="B119" s="7" t="s">
        <v>204</v>
      </c>
      <c r="C119" s="19" t="s">
        <v>205</v>
      </c>
      <c r="D119" s="8">
        <v>22</v>
      </c>
      <c r="E119" s="8">
        <v>5000</v>
      </c>
      <c r="F119" s="27" t="s">
        <v>2</v>
      </c>
      <c r="G119" s="21">
        <v>227.27272730000001</v>
      </c>
    </row>
    <row r="120" spans="1:7" ht="20.100000000000001" customHeight="1" thickBot="1" x14ac:dyDescent="0.3">
      <c r="A120" s="59" t="s">
        <v>203</v>
      </c>
      <c r="B120" s="7" t="s">
        <v>204</v>
      </c>
      <c r="C120" s="19" t="s">
        <v>206</v>
      </c>
      <c r="D120" s="8">
        <v>22</v>
      </c>
      <c r="E120" s="8">
        <v>5000</v>
      </c>
      <c r="F120" s="27" t="s">
        <v>2</v>
      </c>
      <c r="G120" s="21">
        <v>227.27272730000001</v>
      </c>
    </row>
    <row r="121" spans="1:7" ht="20.100000000000001" customHeight="1" thickBot="1" x14ac:dyDescent="0.3">
      <c r="A121" s="59" t="s">
        <v>203</v>
      </c>
      <c r="B121" s="7" t="s">
        <v>204</v>
      </c>
      <c r="C121" s="19" t="s">
        <v>207</v>
      </c>
      <c r="D121" s="8">
        <v>22</v>
      </c>
      <c r="E121" s="8">
        <v>5000</v>
      </c>
      <c r="F121" s="27" t="s">
        <v>2</v>
      </c>
      <c r="G121" s="21">
        <v>227.27272730000001</v>
      </c>
    </row>
    <row r="122" spans="1:7" ht="20.100000000000001" customHeight="1" thickBot="1" x14ac:dyDescent="0.3">
      <c r="A122" s="59" t="s">
        <v>203</v>
      </c>
      <c r="B122" s="7" t="s">
        <v>204</v>
      </c>
      <c r="C122" s="19" t="s">
        <v>208</v>
      </c>
      <c r="D122" s="8">
        <v>22</v>
      </c>
      <c r="E122" s="8">
        <v>5000</v>
      </c>
      <c r="F122" s="27" t="s">
        <v>2</v>
      </c>
      <c r="G122" s="21">
        <v>227.27272730000001</v>
      </c>
    </row>
    <row r="123" spans="1:7" ht="20.100000000000001" customHeight="1" thickBot="1" x14ac:dyDescent="0.3">
      <c r="A123" s="59" t="s">
        <v>203</v>
      </c>
      <c r="B123" s="7" t="s">
        <v>204</v>
      </c>
      <c r="C123" s="19" t="s">
        <v>209</v>
      </c>
      <c r="D123" s="8">
        <v>22</v>
      </c>
      <c r="E123" s="8">
        <v>5000</v>
      </c>
      <c r="F123" s="27" t="s">
        <v>2</v>
      </c>
      <c r="G123" s="21">
        <v>227.27272730000001</v>
      </c>
    </row>
    <row r="124" spans="1:7" ht="20.100000000000001" customHeight="1" thickBot="1" x14ac:dyDescent="0.3">
      <c r="A124" s="59" t="s">
        <v>203</v>
      </c>
      <c r="B124" s="7" t="s">
        <v>204</v>
      </c>
      <c r="C124" s="7" t="s">
        <v>210</v>
      </c>
      <c r="D124" s="8">
        <v>22</v>
      </c>
      <c r="E124" s="8">
        <v>5500</v>
      </c>
      <c r="F124" s="27" t="s">
        <v>2</v>
      </c>
      <c r="G124" s="11">
        <v>250</v>
      </c>
    </row>
    <row r="125" spans="1:7" ht="20.100000000000001" customHeight="1" thickBot="1" x14ac:dyDescent="0.3">
      <c r="A125" s="59" t="s">
        <v>203</v>
      </c>
      <c r="B125" s="7" t="s">
        <v>204</v>
      </c>
      <c r="C125" s="7" t="s">
        <v>211</v>
      </c>
      <c r="D125" s="8">
        <v>22</v>
      </c>
      <c r="E125" s="8">
        <v>5500</v>
      </c>
      <c r="F125" s="27" t="s">
        <v>2</v>
      </c>
      <c r="G125" s="11">
        <v>250</v>
      </c>
    </row>
    <row r="126" spans="1:7" ht="20.100000000000001" customHeight="1" thickBot="1" x14ac:dyDescent="0.3">
      <c r="A126" s="59" t="s">
        <v>203</v>
      </c>
      <c r="B126" s="7" t="s">
        <v>204</v>
      </c>
      <c r="C126" s="7" t="s">
        <v>212</v>
      </c>
      <c r="D126" s="8">
        <v>22</v>
      </c>
      <c r="E126" s="8">
        <v>7500</v>
      </c>
      <c r="F126" s="27" t="s">
        <v>2</v>
      </c>
      <c r="G126" s="11">
        <v>340.90909090000002</v>
      </c>
    </row>
    <row r="127" spans="1:7" ht="20.100000000000001" customHeight="1" thickBot="1" x14ac:dyDescent="0.3">
      <c r="A127" s="59" t="s">
        <v>203</v>
      </c>
      <c r="B127" s="7" t="s">
        <v>204</v>
      </c>
      <c r="C127" s="7" t="s">
        <v>213</v>
      </c>
      <c r="D127" s="8">
        <v>22</v>
      </c>
      <c r="E127" s="8">
        <v>7500</v>
      </c>
      <c r="F127" s="27" t="s">
        <v>2</v>
      </c>
      <c r="G127" s="11">
        <v>340.90909090000002</v>
      </c>
    </row>
    <row r="128" spans="1:7" ht="20.100000000000001" customHeight="1" thickBot="1" x14ac:dyDescent="0.3">
      <c r="A128" s="59" t="s">
        <v>203</v>
      </c>
      <c r="B128" s="7" t="s">
        <v>204</v>
      </c>
      <c r="C128" s="7" t="s">
        <v>214</v>
      </c>
      <c r="D128" s="8">
        <v>22</v>
      </c>
      <c r="E128" s="8">
        <v>7500</v>
      </c>
      <c r="F128" s="27" t="s">
        <v>2</v>
      </c>
      <c r="G128" s="11">
        <v>340.90909090000002</v>
      </c>
    </row>
    <row r="129" spans="1:7" ht="20.100000000000001" customHeight="1" thickBot="1" x14ac:dyDescent="0.3">
      <c r="A129" s="59" t="s">
        <v>203</v>
      </c>
      <c r="B129" s="7" t="s">
        <v>204</v>
      </c>
      <c r="C129" s="7" t="s">
        <v>215</v>
      </c>
      <c r="D129" s="8">
        <v>22</v>
      </c>
      <c r="E129" s="8">
        <v>8500</v>
      </c>
      <c r="F129" s="27" t="s">
        <v>2</v>
      </c>
      <c r="G129" s="11">
        <v>386.36363640000002</v>
      </c>
    </row>
    <row r="130" spans="1:7" ht="20.100000000000001" customHeight="1" thickBot="1" x14ac:dyDescent="0.3">
      <c r="A130" s="59" t="s">
        <v>203</v>
      </c>
      <c r="B130" s="7" t="s">
        <v>204</v>
      </c>
      <c r="C130" s="7" t="s">
        <v>216</v>
      </c>
      <c r="D130" s="8">
        <v>22</v>
      </c>
      <c r="E130" s="8">
        <v>8500</v>
      </c>
      <c r="F130" s="27" t="s">
        <v>2</v>
      </c>
      <c r="G130" s="11">
        <v>386.36363640000002</v>
      </c>
    </row>
    <row r="131" spans="1:7" ht="20.100000000000001" customHeight="1" thickBot="1" x14ac:dyDescent="0.3">
      <c r="A131" s="59" t="s">
        <v>203</v>
      </c>
      <c r="B131" s="7" t="s">
        <v>204</v>
      </c>
      <c r="C131" s="7" t="s">
        <v>217</v>
      </c>
      <c r="D131" s="8">
        <v>22</v>
      </c>
      <c r="E131" s="8">
        <v>10000</v>
      </c>
      <c r="F131" s="27" t="s">
        <v>2</v>
      </c>
      <c r="G131" s="11">
        <v>454.54545450000001</v>
      </c>
    </row>
    <row r="132" spans="1:7" ht="20.100000000000001" customHeight="1" thickBot="1" x14ac:dyDescent="0.3">
      <c r="A132" s="59" t="s">
        <v>203</v>
      </c>
      <c r="B132" s="7" t="s">
        <v>204</v>
      </c>
      <c r="C132" s="7" t="s">
        <v>218</v>
      </c>
      <c r="D132" s="8">
        <v>22</v>
      </c>
      <c r="E132" s="8">
        <v>10000</v>
      </c>
      <c r="F132" s="27" t="s">
        <v>2</v>
      </c>
      <c r="G132" s="11">
        <v>454.54545450000001</v>
      </c>
    </row>
    <row r="133" spans="1:7" ht="20.100000000000001" customHeight="1" thickBot="1" x14ac:dyDescent="0.3">
      <c r="A133" s="59" t="s">
        <v>203</v>
      </c>
      <c r="B133" s="7" t="s">
        <v>204</v>
      </c>
      <c r="C133" s="7" t="s">
        <v>219</v>
      </c>
      <c r="D133" s="8">
        <v>22</v>
      </c>
      <c r="E133" s="8">
        <v>10000</v>
      </c>
      <c r="F133" s="27" t="s">
        <v>2</v>
      </c>
      <c r="G133" s="11">
        <v>454.54545450000001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Gargoyle</vt:lpstr>
      <vt:lpstr>Vosfor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C</cp:lastModifiedBy>
  <dcterms:created xsi:type="dcterms:W3CDTF">2018-04-29T04:12:57Z</dcterms:created>
  <dcterms:modified xsi:type="dcterms:W3CDTF">2024-07-21T15:24:23Z</dcterms:modified>
</cp:coreProperties>
</file>