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lan\Documents\Projects\RD\Intro to Machine Learning Nanodegree\Supervised Learning\4 Decision Trees\"/>
    </mc:Choice>
  </mc:AlternateContent>
  <xr:revisionPtr revIDLastSave="0" documentId="13_ncr:40009_{E38727B9-F237-4A79-A811-32BE0AD3CCB2}" xr6:coauthVersionLast="41" xr6:coauthVersionMax="41" xr10:uidLastSave="{00000000-0000-0000-0000-000000000000}"/>
  <bookViews>
    <workbookView xWindow="28920" yWindow="1335" windowWidth="28770" windowHeight="15570"/>
    <workbookView xWindow="28680" yWindow="-885" windowWidth="29040" windowHeight="15840" activeTab="1"/>
  </bookViews>
  <sheets>
    <sheet name="Sheet1" sheetId="2" r:id="rId1"/>
    <sheet name="info gain" sheetId="3" r:id="rId2"/>
    <sheet name="ml-bugs" sheetId="1" r:id="rId3"/>
  </sheets>
  <definedNames>
    <definedName name="_xlnm._FilterDatabase" localSheetId="2" hidden="1">'ml-bugs'!$A$1:$E$25</definedName>
  </definedNames>
  <calcPr calcId="0"/>
  <pivotCaches>
    <pivotCache cacheId="4" r:id="rId4"/>
    <pivotCache cacheId="9" r:id="rId5"/>
  </pivotCaches>
</workbook>
</file>

<file path=xl/calcChain.xml><?xml version="1.0" encoding="utf-8"?>
<calcChain xmlns="http://schemas.openxmlformats.org/spreadsheetml/2006/main">
  <c r="E22" i="3" l="1"/>
  <c r="D24" i="3"/>
  <c r="D22" i="3"/>
  <c r="E17" i="3"/>
  <c r="D17" i="3"/>
  <c r="D23" i="3"/>
  <c r="D21" i="3"/>
  <c r="F19" i="3"/>
  <c r="E19" i="3"/>
  <c r="D19" i="3"/>
  <c r="M15" i="3"/>
  <c r="N15" i="3"/>
  <c r="O15" i="3"/>
  <c r="O14" i="3"/>
  <c r="N14" i="3"/>
  <c r="M14" i="3"/>
  <c r="K15" i="3"/>
  <c r="K14" i="3"/>
  <c r="J15" i="3"/>
  <c r="J14" i="3"/>
  <c r="I15" i="3"/>
  <c r="I14" i="3"/>
  <c r="I6" i="3"/>
  <c r="G7" i="3"/>
  <c r="G6" i="3"/>
  <c r="F7" i="3"/>
  <c r="F6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<sst xmlns="http://schemas.openxmlformats.org/spreadsheetml/2006/main" count="111" uniqueCount="27">
  <si>
    <t>Species</t>
  </si>
  <si>
    <t>Color</t>
  </si>
  <si>
    <t>Length (mm)</t>
  </si>
  <si>
    <t>Mobug</t>
  </si>
  <si>
    <t>Brown</t>
  </si>
  <si>
    <t>Blue</t>
  </si>
  <si>
    <t>Lobug</t>
  </si>
  <si>
    <t>Green</t>
  </si>
  <si>
    <t>Row Labels</t>
  </si>
  <si>
    <t>Grand Total</t>
  </si>
  <si>
    <t>Column Labels</t>
  </si>
  <si>
    <t>Count of Species</t>
  </si>
  <si>
    <t>Average of Length (mm)</t>
  </si>
  <si>
    <t>&lt;17.0mm</t>
  </si>
  <si>
    <t>&lt;20.00mm</t>
  </si>
  <si>
    <t>Parent</t>
  </si>
  <si>
    <t>Count</t>
  </si>
  <si>
    <t>Prob</t>
  </si>
  <si>
    <t>Log</t>
  </si>
  <si>
    <t>Entropy</t>
  </si>
  <si>
    <t>parent</t>
  </si>
  <si>
    <t>Logs</t>
  </si>
  <si>
    <t>avg children entropy</t>
  </si>
  <si>
    <t>weighted average</t>
  </si>
  <si>
    <t>Proportion</t>
  </si>
  <si>
    <t>my information gain</t>
  </si>
  <si>
    <t>their info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</si>
</sst>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slan Bergenov" refreshedDate="43710.053300810185" createdVersion="6" refreshedVersion="6" minRefreshableVersion="3" recordCount="24">
  <cacheSource type="worksheet">
    <worksheetSource ref="A1:C25" sheet="ml-bugs"/>
  </cacheSource>
  <cacheFields count="3">
    <cacheField name="Species" numFmtId="0">
      <sharedItems count="2">
        <s v="Mobug"/>
        <s v="Lobug"/>
      </sharedItems>
    </cacheField>
    <cacheField name="Color" numFmtId="0">
      <sharedItems count="3">
        <s v="Brown"/>
        <s v="Blue"/>
        <s v="Green"/>
      </sharedItems>
    </cacheField>
    <cacheField name="Length (mm)" numFmtId="0">
      <sharedItems containsSemiMixedTypes="0" containsString="0" containsNumber="1" minValue="11.6" maxValue="24.8" count="24">
        <n v="11.6"/>
        <n v="16.3"/>
        <n v="15.1"/>
        <n v="23.7"/>
        <n v="18.399999999999999"/>
        <n v="17.100000000000001"/>
        <n v="15.7"/>
        <n v="18.600000000000001"/>
        <n v="22.9"/>
        <n v="21"/>
        <n v="20.5"/>
        <n v="21.2"/>
        <n v="13.8"/>
        <n v="14.5"/>
        <n v="24.8"/>
        <n v="18.2"/>
        <n v="17.899999999999999"/>
        <n v="22.7"/>
        <n v="19.899999999999999"/>
        <n v="14.6"/>
        <n v="19.2"/>
        <n v="14.1"/>
        <n v="18.8"/>
        <n v="13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slan Bergenov" refreshedDate="43710.056385185184" createdVersion="6" refreshedVersion="6" minRefreshableVersion="3" recordCount="24">
  <cacheSource type="worksheet">
    <worksheetSource ref="A1:E25" sheet="ml-bugs"/>
  </cacheSource>
  <cacheFields count="5">
    <cacheField name="Species" numFmtId="0">
      <sharedItems count="2">
        <s v="Mobug"/>
        <s v="Lobug"/>
      </sharedItems>
    </cacheField>
    <cacheField name="Color" numFmtId="0">
      <sharedItems/>
    </cacheField>
    <cacheField name="Length (mm)" numFmtId="0">
      <sharedItems containsSemiMixedTypes="0" containsString="0" containsNumber="1" minValue="11.6" maxValue="24.8"/>
    </cacheField>
    <cacheField name="&lt;17.0mm" numFmtId="0">
      <sharedItems containsSemiMixedTypes="0" containsString="0" containsNumber="1" containsInteger="1" minValue="0" maxValue="1" count="2">
        <n v="1"/>
        <n v="0"/>
      </sharedItems>
    </cacheField>
    <cacheField name="&lt;20.00mm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</r>
  <r>
    <x v="0"/>
    <x v="1"/>
    <x v="1"/>
  </r>
  <r>
    <x v="1"/>
    <x v="1"/>
    <x v="2"/>
  </r>
  <r>
    <x v="1"/>
    <x v="2"/>
    <x v="3"/>
  </r>
  <r>
    <x v="1"/>
    <x v="1"/>
    <x v="4"/>
  </r>
  <r>
    <x v="1"/>
    <x v="0"/>
    <x v="5"/>
  </r>
  <r>
    <x v="0"/>
    <x v="0"/>
    <x v="6"/>
  </r>
  <r>
    <x v="1"/>
    <x v="2"/>
    <x v="7"/>
  </r>
  <r>
    <x v="1"/>
    <x v="1"/>
    <x v="8"/>
  </r>
  <r>
    <x v="1"/>
    <x v="1"/>
    <x v="9"/>
  </r>
  <r>
    <x v="1"/>
    <x v="1"/>
    <x v="10"/>
  </r>
  <r>
    <x v="0"/>
    <x v="2"/>
    <x v="11"/>
  </r>
  <r>
    <x v="0"/>
    <x v="0"/>
    <x v="12"/>
  </r>
  <r>
    <x v="1"/>
    <x v="1"/>
    <x v="13"/>
  </r>
  <r>
    <x v="1"/>
    <x v="2"/>
    <x v="14"/>
  </r>
  <r>
    <x v="0"/>
    <x v="0"/>
    <x v="15"/>
  </r>
  <r>
    <x v="1"/>
    <x v="2"/>
    <x v="16"/>
  </r>
  <r>
    <x v="1"/>
    <x v="2"/>
    <x v="17"/>
  </r>
  <r>
    <x v="0"/>
    <x v="2"/>
    <x v="18"/>
  </r>
  <r>
    <x v="0"/>
    <x v="1"/>
    <x v="19"/>
  </r>
  <r>
    <x v="0"/>
    <x v="1"/>
    <x v="20"/>
  </r>
  <r>
    <x v="1"/>
    <x v="0"/>
    <x v="21"/>
  </r>
  <r>
    <x v="1"/>
    <x v="2"/>
    <x v="22"/>
  </r>
  <r>
    <x v="0"/>
    <x v="1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s v="Brown"/>
    <n v="11.6"/>
    <x v="0"/>
    <x v="0"/>
  </r>
  <r>
    <x v="0"/>
    <s v="Blue"/>
    <n v="16.3"/>
    <x v="0"/>
    <x v="0"/>
  </r>
  <r>
    <x v="1"/>
    <s v="Blue"/>
    <n v="15.1"/>
    <x v="0"/>
    <x v="0"/>
  </r>
  <r>
    <x v="1"/>
    <s v="Green"/>
    <n v="23.7"/>
    <x v="1"/>
    <x v="1"/>
  </r>
  <r>
    <x v="1"/>
    <s v="Blue"/>
    <n v="18.399999999999999"/>
    <x v="1"/>
    <x v="0"/>
  </r>
  <r>
    <x v="1"/>
    <s v="Brown"/>
    <n v="17.100000000000001"/>
    <x v="1"/>
    <x v="0"/>
  </r>
  <r>
    <x v="0"/>
    <s v="Brown"/>
    <n v="15.7"/>
    <x v="0"/>
    <x v="0"/>
  </r>
  <r>
    <x v="1"/>
    <s v="Green"/>
    <n v="18.600000000000001"/>
    <x v="1"/>
    <x v="0"/>
  </r>
  <r>
    <x v="1"/>
    <s v="Blue"/>
    <n v="22.9"/>
    <x v="1"/>
    <x v="1"/>
  </r>
  <r>
    <x v="1"/>
    <s v="Blue"/>
    <n v="21"/>
    <x v="1"/>
    <x v="1"/>
  </r>
  <r>
    <x v="1"/>
    <s v="Blue"/>
    <n v="20.5"/>
    <x v="1"/>
    <x v="1"/>
  </r>
  <r>
    <x v="0"/>
    <s v="Green"/>
    <n v="21.2"/>
    <x v="1"/>
    <x v="1"/>
  </r>
  <r>
    <x v="0"/>
    <s v="Brown"/>
    <n v="13.8"/>
    <x v="0"/>
    <x v="0"/>
  </r>
  <r>
    <x v="1"/>
    <s v="Blue"/>
    <n v="14.5"/>
    <x v="0"/>
    <x v="0"/>
  </r>
  <r>
    <x v="1"/>
    <s v="Green"/>
    <n v="24.8"/>
    <x v="1"/>
    <x v="1"/>
  </r>
  <r>
    <x v="0"/>
    <s v="Brown"/>
    <n v="18.2"/>
    <x v="1"/>
    <x v="0"/>
  </r>
  <r>
    <x v="1"/>
    <s v="Green"/>
    <n v="17.899999999999999"/>
    <x v="1"/>
    <x v="0"/>
  </r>
  <r>
    <x v="1"/>
    <s v="Green"/>
    <n v="22.7"/>
    <x v="1"/>
    <x v="1"/>
  </r>
  <r>
    <x v="0"/>
    <s v="Green"/>
    <n v="19.899999999999999"/>
    <x v="1"/>
    <x v="0"/>
  </r>
  <r>
    <x v="0"/>
    <s v="Blue"/>
    <n v="14.6"/>
    <x v="0"/>
    <x v="0"/>
  </r>
  <r>
    <x v="0"/>
    <s v="Blue"/>
    <n v="19.2"/>
    <x v="1"/>
    <x v="0"/>
  </r>
  <r>
    <x v="1"/>
    <s v="Brown"/>
    <n v="14.1"/>
    <x v="0"/>
    <x v="0"/>
  </r>
  <r>
    <x v="1"/>
    <s v="Green"/>
    <n v="18.8"/>
    <x v="1"/>
    <x v="0"/>
  </r>
  <r>
    <x v="0"/>
    <s v="Blue"/>
    <n v="13.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E35:H39" firstHeaderRow="1" firstDataRow="2" firstDataCol="1"/>
  <pivotFields count="5"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peci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E25:H29" firstHeaderRow="1" firstDataRow="2" firstDataCol="1"/>
  <pivotFields count="5"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peci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B52" firstHeaderRow="1" firstDataRow="1" firstDataCol="1"/>
  <pivotFields count="3">
    <pivotField axis="axisRow" dataField="1" showAll="0">
      <items count="3"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25">
        <item x="0"/>
        <item x="23"/>
        <item x="12"/>
        <item x="21"/>
        <item x="13"/>
        <item x="19"/>
        <item x="2"/>
        <item x="6"/>
        <item x="1"/>
        <item x="5"/>
        <item x="16"/>
        <item x="15"/>
        <item x="4"/>
        <item x="7"/>
        <item x="22"/>
        <item x="20"/>
        <item x="18"/>
        <item x="10"/>
        <item x="9"/>
        <item x="11"/>
        <item x="17"/>
        <item x="8"/>
        <item x="3"/>
        <item x="14"/>
        <item t="default"/>
      </items>
    </pivotField>
  </pivotFields>
  <rowFields count="2">
    <field x="0"/>
    <field x="2"/>
  </rowFields>
  <rowItems count="27">
    <i>
      <x/>
    </i>
    <i r="1">
      <x v="3"/>
    </i>
    <i r="1">
      <x v="4"/>
    </i>
    <i r="1">
      <x v="6"/>
    </i>
    <i r="1">
      <x v="9"/>
    </i>
    <i r="1">
      <x v="10"/>
    </i>
    <i r="1">
      <x v="12"/>
    </i>
    <i r="1">
      <x v="13"/>
    </i>
    <i r="1">
      <x v="14"/>
    </i>
    <i r="1">
      <x v="17"/>
    </i>
    <i r="1">
      <x v="18"/>
    </i>
    <i r="1">
      <x v="20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5"/>
    </i>
    <i r="1">
      <x v="7"/>
    </i>
    <i r="1">
      <x v="8"/>
    </i>
    <i r="1">
      <x v="11"/>
    </i>
    <i r="1">
      <x v="15"/>
    </i>
    <i r="1">
      <x v="16"/>
    </i>
    <i r="1">
      <x v="19"/>
    </i>
    <i t="grand">
      <x/>
    </i>
  </rowItems>
  <colItems count="1">
    <i/>
  </colItems>
  <dataFields count="1">
    <dataField name="Count of Speci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B18" firstHeaderRow="1" firstDataRow="1" firstDataCol="1"/>
  <pivotFields count="3">
    <pivotField axis="axisRow" showAll="0">
      <items count="3"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Length (mm)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7" firstHeaderRow="1" firstDataRow="2" firstDataCol="1"/>
  <pivotFields count="3">
    <pivotField axis="axisRow" dataField="1" showAll="0">
      <items count="3">
        <item x="1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peci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2"/>
  <sheetViews>
    <sheetView tabSelected="1" topLeftCell="A7" zoomScale="85" zoomScaleNormal="85" workbookViewId="0">
      <selection activeCell="F44" sqref="F44"/>
    </sheetView>
    <sheetView topLeftCell="A13" workbookViewId="1">
      <selection activeCell="E25" sqref="E25:H29"/>
      <pivotSelection pane="bottomRight" activeRow="24" activeCol="4" previousRow="24" previousCol="4" click="1" r:id="rId2">
        <pivotArea type="all" dataOnly="0" outline="0" fieldPosition="0"/>
      </pivotSelection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6.7109375" bestFit="1" customWidth="1"/>
    <col min="4" max="4" width="6.5703125" bestFit="1" customWidth="1"/>
    <col min="5" max="5" width="15.85546875" bestFit="1" customWidth="1"/>
    <col min="6" max="7" width="12.28515625" bestFit="1" customWidth="1"/>
    <col min="8" max="8" width="11.28515625" bestFit="1" customWidth="1"/>
    <col min="9" max="9" width="3.85546875" bestFit="1" customWidth="1"/>
    <col min="10" max="10" width="6.85546875" bestFit="1" customWidth="1"/>
    <col min="11" max="11" width="11.28515625" bestFit="1" customWidth="1"/>
  </cols>
  <sheetData>
    <row r="3" spans="1:5" x14ac:dyDescent="0.25">
      <c r="A3" s="1" t="s">
        <v>11</v>
      </c>
      <c r="B3" s="1" t="s">
        <v>10</v>
      </c>
    </row>
    <row r="4" spans="1:5" x14ac:dyDescent="0.25">
      <c r="A4" s="1" t="s">
        <v>8</v>
      </c>
      <c r="B4" t="s">
        <v>5</v>
      </c>
      <c r="C4" t="s">
        <v>4</v>
      </c>
      <c r="D4" t="s">
        <v>7</v>
      </c>
      <c r="E4" t="s">
        <v>9</v>
      </c>
    </row>
    <row r="5" spans="1:5" x14ac:dyDescent="0.25">
      <c r="A5" s="2" t="s">
        <v>6</v>
      </c>
      <c r="B5" s="3">
        <v>6</v>
      </c>
      <c r="C5" s="3">
        <v>2</v>
      </c>
      <c r="D5" s="3">
        <v>6</v>
      </c>
      <c r="E5" s="3">
        <v>14</v>
      </c>
    </row>
    <row r="6" spans="1:5" x14ac:dyDescent="0.25">
      <c r="A6" s="2" t="s">
        <v>3</v>
      </c>
      <c r="B6" s="3">
        <v>4</v>
      </c>
      <c r="C6" s="3">
        <v>4</v>
      </c>
      <c r="D6" s="3">
        <v>2</v>
      </c>
      <c r="E6" s="3">
        <v>10</v>
      </c>
    </row>
    <row r="7" spans="1:5" x14ac:dyDescent="0.25">
      <c r="A7" s="2" t="s">
        <v>9</v>
      </c>
      <c r="B7" s="3">
        <v>10</v>
      </c>
      <c r="C7" s="3">
        <v>6</v>
      </c>
      <c r="D7" s="3">
        <v>8</v>
      </c>
      <c r="E7" s="3">
        <v>24</v>
      </c>
    </row>
    <row r="15" spans="1:5" x14ac:dyDescent="0.25">
      <c r="A15" s="1" t="s">
        <v>8</v>
      </c>
      <c r="B15" t="s">
        <v>12</v>
      </c>
    </row>
    <row r="16" spans="1:5" x14ac:dyDescent="0.25">
      <c r="A16" s="2" t="s">
        <v>6</v>
      </c>
      <c r="B16" s="3">
        <v>19.292857142857144</v>
      </c>
    </row>
    <row r="17" spans="1:9" x14ac:dyDescent="0.25">
      <c r="A17" s="2" t="s">
        <v>3</v>
      </c>
      <c r="B17" s="3">
        <v>16.359999999999996</v>
      </c>
    </row>
    <row r="18" spans="1:9" x14ac:dyDescent="0.25">
      <c r="A18" s="2" t="s">
        <v>9</v>
      </c>
      <c r="B18" s="3">
        <v>18.070833333333336</v>
      </c>
    </row>
    <row r="25" spans="1:9" x14ac:dyDescent="0.25">
      <c r="A25" s="1" t="s">
        <v>8</v>
      </c>
      <c r="B25" t="s">
        <v>11</v>
      </c>
      <c r="C25" s="1"/>
      <c r="D25" s="1"/>
      <c r="E25" s="1" t="s">
        <v>11</v>
      </c>
      <c r="F25" s="1" t="s">
        <v>13</v>
      </c>
      <c r="I25" s="1"/>
    </row>
    <row r="26" spans="1:9" x14ac:dyDescent="0.25">
      <c r="A26" s="2" t="s">
        <v>6</v>
      </c>
      <c r="B26" s="3">
        <v>14</v>
      </c>
      <c r="E26" s="1" t="s">
        <v>0</v>
      </c>
      <c r="F26">
        <v>0</v>
      </c>
      <c r="G26">
        <v>1</v>
      </c>
      <c r="H26" t="s">
        <v>9</v>
      </c>
    </row>
    <row r="27" spans="1:9" x14ac:dyDescent="0.25">
      <c r="A27" s="4">
        <v>14.1</v>
      </c>
      <c r="B27" s="3">
        <v>1</v>
      </c>
      <c r="E27" t="s">
        <v>6</v>
      </c>
      <c r="F27" s="3">
        <v>11</v>
      </c>
      <c r="G27" s="3">
        <v>3</v>
      </c>
      <c r="H27" s="3">
        <v>14</v>
      </c>
    </row>
    <row r="28" spans="1:9" x14ac:dyDescent="0.25">
      <c r="A28" s="4">
        <v>14.5</v>
      </c>
      <c r="B28" s="3">
        <v>1</v>
      </c>
      <c r="E28" t="s">
        <v>3</v>
      </c>
      <c r="F28" s="3">
        <v>4</v>
      </c>
      <c r="G28" s="3">
        <v>6</v>
      </c>
      <c r="H28" s="3">
        <v>10</v>
      </c>
    </row>
    <row r="29" spans="1:9" x14ac:dyDescent="0.25">
      <c r="A29" s="4">
        <v>15.1</v>
      </c>
      <c r="B29" s="3">
        <v>1</v>
      </c>
      <c r="E29" t="s">
        <v>9</v>
      </c>
      <c r="F29" s="3">
        <v>15</v>
      </c>
      <c r="G29" s="3">
        <v>9</v>
      </c>
      <c r="H29" s="3">
        <v>24</v>
      </c>
    </row>
    <row r="30" spans="1:9" x14ac:dyDescent="0.25">
      <c r="A30" s="4">
        <v>17.100000000000001</v>
      </c>
      <c r="B30" s="3">
        <v>1</v>
      </c>
    </row>
    <row r="31" spans="1:9" x14ac:dyDescent="0.25">
      <c r="A31" s="4">
        <v>17.899999999999999</v>
      </c>
      <c r="B31" s="3">
        <v>1</v>
      </c>
    </row>
    <row r="32" spans="1:9" x14ac:dyDescent="0.25">
      <c r="A32" s="4">
        <v>18.399999999999999</v>
      </c>
      <c r="B32" s="3">
        <v>1</v>
      </c>
    </row>
    <row r="33" spans="1:8" x14ac:dyDescent="0.25">
      <c r="A33" s="4">
        <v>18.600000000000001</v>
      </c>
      <c r="B33" s="3">
        <v>1</v>
      </c>
    </row>
    <row r="34" spans="1:8" x14ac:dyDescent="0.25">
      <c r="A34" s="4">
        <v>18.8</v>
      </c>
      <c r="B34" s="3">
        <v>1</v>
      </c>
    </row>
    <row r="35" spans="1:8" x14ac:dyDescent="0.25">
      <c r="A35" s="4">
        <v>20.5</v>
      </c>
      <c r="B35" s="3">
        <v>1</v>
      </c>
      <c r="E35" s="1" t="s">
        <v>11</v>
      </c>
      <c r="F35" s="1" t="s">
        <v>14</v>
      </c>
    </row>
    <row r="36" spans="1:8" x14ac:dyDescent="0.25">
      <c r="A36" s="4">
        <v>21</v>
      </c>
      <c r="B36" s="3">
        <v>1</v>
      </c>
      <c r="E36" s="1" t="s">
        <v>0</v>
      </c>
      <c r="F36">
        <v>0</v>
      </c>
      <c r="G36">
        <v>1</v>
      </c>
      <c r="H36" t="s">
        <v>9</v>
      </c>
    </row>
    <row r="37" spans="1:8" x14ac:dyDescent="0.25">
      <c r="A37" s="4">
        <v>22.7</v>
      </c>
      <c r="B37" s="3">
        <v>1</v>
      </c>
      <c r="E37" t="s">
        <v>6</v>
      </c>
      <c r="F37" s="3">
        <v>6</v>
      </c>
      <c r="G37" s="3">
        <v>8</v>
      </c>
      <c r="H37" s="3">
        <v>14</v>
      </c>
    </row>
    <row r="38" spans="1:8" x14ac:dyDescent="0.25">
      <c r="A38" s="4">
        <v>22.9</v>
      </c>
      <c r="B38" s="3">
        <v>1</v>
      </c>
      <c r="E38" t="s">
        <v>3</v>
      </c>
      <c r="F38" s="3">
        <v>1</v>
      </c>
      <c r="G38" s="3">
        <v>9</v>
      </c>
      <c r="H38" s="3">
        <v>10</v>
      </c>
    </row>
    <row r="39" spans="1:8" x14ac:dyDescent="0.25">
      <c r="A39" s="4">
        <v>23.7</v>
      </c>
      <c r="B39" s="3">
        <v>1</v>
      </c>
      <c r="E39" t="s">
        <v>9</v>
      </c>
      <c r="F39" s="3">
        <v>7</v>
      </c>
      <c r="G39" s="3">
        <v>17</v>
      </c>
      <c r="H39" s="3">
        <v>24</v>
      </c>
    </row>
    <row r="40" spans="1:8" x14ac:dyDescent="0.25">
      <c r="A40" s="4">
        <v>24.8</v>
      </c>
      <c r="B40" s="3">
        <v>1</v>
      </c>
    </row>
    <row r="41" spans="1:8" x14ac:dyDescent="0.25">
      <c r="A41" s="2" t="s">
        <v>3</v>
      </c>
      <c r="B41" s="3">
        <v>10</v>
      </c>
    </row>
    <row r="42" spans="1:8" x14ac:dyDescent="0.25">
      <c r="A42" s="4">
        <v>11.6</v>
      </c>
      <c r="B42" s="3">
        <v>1</v>
      </c>
    </row>
    <row r="43" spans="1:8" x14ac:dyDescent="0.25">
      <c r="A43" s="4">
        <v>13.1</v>
      </c>
      <c r="B43" s="3">
        <v>1</v>
      </c>
    </row>
    <row r="44" spans="1:8" x14ac:dyDescent="0.25">
      <c r="A44" s="4">
        <v>13.8</v>
      </c>
      <c r="B44" s="3">
        <v>1</v>
      </c>
    </row>
    <row r="45" spans="1:8" x14ac:dyDescent="0.25">
      <c r="A45" s="4">
        <v>14.6</v>
      </c>
      <c r="B45" s="3">
        <v>1</v>
      </c>
    </row>
    <row r="46" spans="1:8" x14ac:dyDescent="0.25">
      <c r="A46" s="4">
        <v>15.7</v>
      </c>
      <c r="B46" s="3">
        <v>1</v>
      </c>
    </row>
    <row r="47" spans="1:8" x14ac:dyDescent="0.25">
      <c r="A47" s="4">
        <v>16.3</v>
      </c>
      <c r="B47" s="3">
        <v>1</v>
      </c>
    </row>
    <row r="48" spans="1:8" x14ac:dyDescent="0.25">
      <c r="A48" s="4">
        <v>18.2</v>
      </c>
      <c r="B48" s="3">
        <v>1</v>
      </c>
    </row>
    <row r="49" spans="1:2" x14ac:dyDescent="0.25">
      <c r="A49" s="4">
        <v>19.2</v>
      </c>
      <c r="B49" s="3">
        <v>1</v>
      </c>
    </row>
    <row r="50" spans="1:2" x14ac:dyDescent="0.25">
      <c r="A50" s="4">
        <v>19.899999999999999</v>
      </c>
      <c r="B50" s="3">
        <v>1</v>
      </c>
    </row>
    <row r="51" spans="1:2" x14ac:dyDescent="0.25">
      <c r="A51" s="4">
        <v>21.2</v>
      </c>
      <c r="B51" s="3">
        <v>1</v>
      </c>
    </row>
    <row r="52" spans="1:2" x14ac:dyDescent="0.25">
      <c r="A52" s="2" t="s">
        <v>9</v>
      </c>
      <c r="B52" s="3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24"/>
  <sheetViews>
    <sheetView workbookViewId="0"/>
    <sheetView tabSelected="1" zoomScale="130" zoomScaleNormal="130" workbookViewId="1">
      <selection activeCell="D24" sqref="D24"/>
    </sheetView>
  </sheetViews>
  <sheetFormatPr defaultRowHeight="15" x14ac:dyDescent="0.25"/>
  <cols>
    <col min="3" max="3" width="15.85546875" bestFit="1" customWidth="1"/>
  </cols>
  <sheetData>
    <row r="5" spans="3:15" x14ac:dyDescent="0.25">
      <c r="C5" t="s">
        <v>15</v>
      </c>
      <c r="E5" t="s">
        <v>16</v>
      </c>
      <c r="F5" t="s">
        <v>17</v>
      </c>
      <c r="G5" t="s">
        <v>18</v>
      </c>
      <c r="I5" t="s">
        <v>19</v>
      </c>
    </row>
    <row r="6" spans="3:15" x14ac:dyDescent="0.25">
      <c r="D6" t="s">
        <v>6</v>
      </c>
      <c r="E6">
        <v>14</v>
      </c>
      <c r="F6">
        <f>E6/SUM(E$6:E$7)</f>
        <v>0.58333333333333337</v>
      </c>
      <c r="G6">
        <f>-LOG(F6,2)</f>
        <v>0.7776075786635519</v>
      </c>
      <c r="I6">
        <f>SUMPRODUCT(F6:F7,G6:G7)</f>
        <v>0.97986875665115269</v>
      </c>
    </row>
    <row r="7" spans="3:15" x14ac:dyDescent="0.25">
      <c r="C7" s="5"/>
      <c r="D7" t="s">
        <v>3</v>
      </c>
      <c r="E7">
        <v>10</v>
      </c>
      <c r="F7">
        <f>E7/SUM(E$6:E$7)</f>
        <v>0.41666666666666669</v>
      </c>
      <c r="G7">
        <f>-LOG(F7,2)</f>
        <v>1.2630344058337937</v>
      </c>
    </row>
    <row r="12" spans="3:15" x14ac:dyDescent="0.25">
      <c r="C12" t="s">
        <v>11</v>
      </c>
      <c r="D12" t="s">
        <v>13</v>
      </c>
      <c r="I12" t="s">
        <v>17</v>
      </c>
      <c r="M12" t="s">
        <v>21</v>
      </c>
    </row>
    <row r="13" spans="3:15" x14ac:dyDescent="0.25">
      <c r="C13" t="s">
        <v>0</v>
      </c>
      <c r="D13">
        <v>0</v>
      </c>
      <c r="E13">
        <v>1</v>
      </c>
      <c r="F13" t="s">
        <v>9</v>
      </c>
      <c r="K13" t="s">
        <v>20</v>
      </c>
      <c r="O13" t="s">
        <v>20</v>
      </c>
    </row>
    <row r="14" spans="3:15" x14ac:dyDescent="0.25">
      <c r="C14" t="s">
        <v>6</v>
      </c>
      <c r="D14">
        <v>11</v>
      </c>
      <c r="E14">
        <v>3</v>
      </c>
      <c r="F14">
        <v>14</v>
      </c>
      <c r="I14">
        <f>D14/D$16</f>
        <v>0.73333333333333328</v>
      </c>
      <c r="J14">
        <f>E14/E$16</f>
        <v>0.33333333333333331</v>
      </c>
      <c r="K14">
        <f>F14/F$16</f>
        <v>0.58333333333333337</v>
      </c>
      <c r="M14">
        <f>-LOG(I14,2)</f>
        <v>0.44745897697122144</v>
      </c>
      <c r="N14">
        <f>-LOG(J14,2)</f>
        <v>1.5849625007211563</v>
      </c>
      <c r="O14">
        <f>-LOG(K14,2)</f>
        <v>0.7776075786635519</v>
      </c>
    </row>
    <row r="15" spans="3:15" x14ac:dyDescent="0.25">
      <c r="C15" t="s">
        <v>3</v>
      </c>
      <c r="D15">
        <v>4</v>
      </c>
      <c r="E15">
        <v>6</v>
      </c>
      <c r="F15">
        <v>10</v>
      </c>
      <c r="I15">
        <f>D15/D$16</f>
        <v>0.26666666666666666</v>
      </c>
      <c r="J15">
        <f>E15/E$16</f>
        <v>0.66666666666666663</v>
      </c>
      <c r="K15">
        <f>F15/F$16</f>
        <v>0.41666666666666669</v>
      </c>
      <c r="M15">
        <f>-LOG(I15,2)</f>
        <v>1.9068905956085187</v>
      </c>
      <c r="N15">
        <f>-LOG(J15,2)</f>
        <v>0.5849625007211563</v>
      </c>
      <c r="O15">
        <f>-LOG(K15,2)</f>
        <v>1.2630344058337937</v>
      </c>
    </row>
    <row r="16" spans="3:15" x14ac:dyDescent="0.25">
      <c r="C16" t="s">
        <v>9</v>
      </c>
      <c r="D16">
        <v>15</v>
      </c>
      <c r="E16">
        <v>9</v>
      </c>
      <c r="F16">
        <v>24</v>
      </c>
    </row>
    <row r="17" spans="3:6" x14ac:dyDescent="0.25">
      <c r="C17" t="s">
        <v>24</v>
      </c>
      <c r="D17">
        <f>D16/$F16</f>
        <v>0.625</v>
      </c>
      <c r="E17">
        <f>E16/$F16</f>
        <v>0.375</v>
      </c>
    </row>
    <row r="19" spans="3:6" x14ac:dyDescent="0.25">
      <c r="C19" t="s">
        <v>19</v>
      </c>
      <c r="D19">
        <f>SUMPRODUCT(I14:I15,M14:M15)</f>
        <v>0.83664074194116733</v>
      </c>
      <c r="E19">
        <f>SUMPRODUCT(J14:J15,N14:N15)</f>
        <v>0.91829583405448956</v>
      </c>
      <c r="F19">
        <f>SUMPRODUCT(K14:K15,O14:O15)</f>
        <v>0.97986875665115269</v>
      </c>
    </row>
    <row r="21" spans="3:6" x14ac:dyDescent="0.25">
      <c r="C21" t="s">
        <v>22</v>
      </c>
      <c r="D21">
        <f>AVERAGE(D19:E19)</f>
        <v>0.87746828799782839</v>
      </c>
    </row>
    <row r="22" spans="3:6" x14ac:dyDescent="0.25">
      <c r="C22" t="s">
        <v>23</v>
      </c>
      <c r="D22">
        <f>D17*D19+E17*E19</f>
        <v>0.86726140148366326</v>
      </c>
      <c r="E22">
        <f>SUMPRODUCT(D17:E17,D19:E19)</f>
        <v>0.86726140148366326</v>
      </c>
    </row>
    <row r="23" spans="3:6" x14ac:dyDescent="0.25">
      <c r="C23" t="s">
        <v>25</v>
      </c>
      <c r="D23">
        <f>F19-D21</f>
        <v>0.10240046865332431</v>
      </c>
    </row>
    <row r="24" spans="3:6" x14ac:dyDescent="0.25">
      <c r="C24" t="s">
        <v>26</v>
      </c>
      <c r="D24">
        <f>F19-D22</f>
        <v>0.11260735516748943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4" sqref="A1:E25"/>
    </sheetView>
    <sheetView workbookViewId="1">
      <selection activeCell="D18" sqref="A1:E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 x14ac:dyDescent="0.25">
      <c r="A2" t="s">
        <v>3</v>
      </c>
      <c r="B2" t="s">
        <v>4</v>
      </c>
      <c r="C2">
        <v>11.6</v>
      </c>
      <c r="D2">
        <f>IF(C2&lt;17,1,0)</f>
        <v>1</v>
      </c>
      <c r="E2">
        <f>IF(C2&lt;20,1,0)</f>
        <v>1</v>
      </c>
    </row>
    <row r="3" spans="1:5" x14ac:dyDescent="0.25">
      <c r="A3" t="s">
        <v>3</v>
      </c>
      <c r="B3" t="s">
        <v>5</v>
      </c>
      <c r="C3">
        <v>16.3</v>
      </c>
      <c r="D3">
        <f t="shared" ref="D3:D25" si="0">IF(C3&lt;17,1,0)</f>
        <v>1</v>
      </c>
      <c r="E3">
        <f t="shared" ref="E3:E25" si="1">IF(C3&lt;20,1,0)</f>
        <v>1</v>
      </c>
    </row>
    <row r="4" spans="1:5" x14ac:dyDescent="0.25">
      <c r="A4" t="s">
        <v>6</v>
      </c>
      <c r="B4" t="s">
        <v>5</v>
      </c>
      <c r="C4">
        <v>15.1</v>
      </c>
      <c r="D4">
        <f t="shared" si="0"/>
        <v>1</v>
      </c>
      <c r="E4">
        <f t="shared" si="1"/>
        <v>1</v>
      </c>
    </row>
    <row r="5" spans="1:5" x14ac:dyDescent="0.25">
      <c r="A5" t="s">
        <v>6</v>
      </c>
      <c r="B5" t="s">
        <v>7</v>
      </c>
      <c r="C5">
        <v>23.7</v>
      </c>
      <c r="D5">
        <f t="shared" si="0"/>
        <v>0</v>
      </c>
      <c r="E5">
        <f t="shared" si="1"/>
        <v>0</v>
      </c>
    </row>
    <row r="6" spans="1:5" x14ac:dyDescent="0.25">
      <c r="A6" t="s">
        <v>6</v>
      </c>
      <c r="B6" t="s">
        <v>5</v>
      </c>
      <c r="C6">
        <v>18.399999999999999</v>
      </c>
      <c r="D6">
        <f t="shared" si="0"/>
        <v>0</v>
      </c>
      <c r="E6">
        <f t="shared" si="1"/>
        <v>1</v>
      </c>
    </row>
    <row r="7" spans="1:5" x14ac:dyDescent="0.25">
      <c r="A7" t="s">
        <v>6</v>
      </c>
      <c r="B7" t="s">
        <v>4</v>
      </c>
      <c r="C7">
        <v>17.100000000000001</v>
      </c>
      <c r="D7">
        <f t="shared" si="0"/>
        <v>0</v>
      </c>
      <c r="E7">
        <f t="shared" si="1"/>
        <v>1</v>
      </c>
    </row>
    <row r="8" spans="1:5" x14ac:dyDescent="0.25">
      <c r="A8" t="s">
        <v>3</v>
      </c>
      <c r="B8" t="s">
        <v>4</v>
      </c>
      <c r="C8">
        <v>15.7</v>
      </c>
      <c r="D8">
        <f t="shared" si="0"/>
        <v>1</v>
      </c>
      <c r="E8">
        <f t="shared" si="1"/>
        <v>1</v>
      </c>
    </row>
    <row r="9" spans="1:5" x14ac:dyDescent="0.25">
      <c r="A9" t="s">
        <v>6</v>
      </c>
      <c r="B9" t="s">
        <v>7</v>
      </c>
      <c r="C9">
        <v>18.600000000000001</v>
      </c>
      <c r="D9">
        <f t="shared" si="0"/>
        <v>0</v>
      </c>
      <c r="E9">
        <f t="shared" si="1"/>
        <v>1</v>
      </c>
    </row>
    <row r="10" spans="1:5" x14ac:dyDescent="0.25">
      <c r="A10" t="s">
        <v>6</v>
      </c>
      <c r="B10" t="s">
        <v>5</v>
      </c>
      <c r="C10">
        <v>22.9</v>
      </c>
      <c r="D10">
        <f t="shared" si="0"/>
        <v>0</v>
      </c>
      <c r="E10">
        <f t="shared" si="1"/>
        <v>0</v>
      </c>
    </row>
    <row r="11" spans="1:5" x14ac:dyDescent="0.25">
      <c r="A11" t="s">
        <v>6</v>
      </c>
      <c r="B11" t="s">
        <v>5</v>
      </c>
      <c r="C11">
        <v>21</v>
      </c>
      <c r="D11">
        <f t="shared" si="0"/>
        <v>0</v>
      </c>
      <c r="E11">
        <f t="shared" si="1"/>
        <v>0</v>
      </c>
    </row>
    <row r="12" spans="1:5" x14ac:dyDescent="0.25">
      <c r="A12" t="s">
        <v>6</v>
      </c>
      <c r="B12" t="s">
        <v>5</v>
      </c>
      <c r="C12">
        <v>20.5</v>
      </c>
      <c r="D12">
        <f t="shared" si="0"/>
        <v>0</v>
      </c>
      <c r="E12">
        <f t="shared" si="1"/>
        <v>0</v>
      </c>
    </row>
    <row r="13" spans="1:5" x14ac:dyDescent="0.25">
      <c r="A13" t="s">
        <v>3</v>
      </c>
      <c r="B13" t="s">
        <v>7</v>
      </c>
      <c r="C13">
        <v>21.2</v>
      </c>
      <c r="D13">
        <f t="shared" si="0"/>
        <v>0</v>
      </c>
      <c r="E13">
        <f t="shared" si="1"/>
        <v>0</v>
      </c>
    </row>
    <row r="14" spans="1:5" x14ac:dyDescent="0.25">
      <c r="A14" t="s">
        <v>3</v>
      </c>
      <c r="B14" t="s">
        <v>4</v>
      </c>
      <c r="C14">
        <v>13.8</v>
      </c>
      <c r="D14">
        <f t="shared" si="0"/>
        <v>1</v>
      </c>
      <c r="E14">
        <f t="shared" si="1"/>
        <v>1</v>
      </c>
    </row>
    <row r="15" spans="1:5" x14ac:dyDescent="0.25">
      <c r="A15" t="s">
        <v>6</v>
      </c>
      <c r="B15" t="s">
        <v>5</v>
      </c>
      <c r="C15">
        <v>14.5</v>
      </c>
      <c r="D15">
        <f t="shared" si="0"/>
        <v>1</v>
      </c>
      <c r="E15">
        <f t="shared" si="1"/>
        <v>1</v>
      </c>
    </row>
    <row r="16" spans="1:5" x14ac:dyDescent="0.25">
      <c r="A16" t="s">
        <v>6</v>
      </c>
      <c r="B16" t="s">
        <v>7</v>
      </c>
      <c r="C16">
        <v>24.8</v>
      </c>
      <c r="D16">
        <f t="shared" si="0"/>
        <v>0</v>
      </c>
      <c r="E16">
        <f t="shared" si="1"/>
        <v>0</v>
      </c>
    </row>
    <row r="17" spans="1:5" x14ac:dyDescent="0.25">
      <c r="A17" t="s">
        <v>3</v>
      </c>
      <c r="B17" t="s">
        <v>4</v>
      </c>
      <c r="C17">
        <v>18.2</v>
      </c>
      <c r="D17">
        <f t="shared" si="0"/>
        <v>0</v>
      </c>
      <c r="E17">
        <f t="shared" si="1"/>
        <v>1</v>
      </c>
    </row>
    <row r="18" spans="1:5" x14ac:dyDescent="0.25">
      <c r="A18" t="s">
        <v>6</v>
      </c>
      <c r="B18" t="s">
        <v>7</v>
      </c>
      <c r="C18">
        <v>17.899999999999999</v>
      </c>
      <c r="D18">
        <f t="shared" si="0"/>
        <v>0</v>
      </c>
      <c r="E18">
        <f t="shared" si="1"/>
        <v>1</v>
      </c>
    </row>
    <row r="19" spans="1:5" x14ac:dyDescent="0.25">
      <c r="A19" t="s">
        <v>6</v>
      </c>
      <c r="B19" t="s">
        <v>7</v>
      </c>
      <c r="C19">
        <v>22.7</v>
      </c>
      <c r="D19">
        <f t="shared" si="0"/>
        <v>0</v>
      </c>
      <c r="E19">
        <f t="shared" si="1"/>
        <v>0</v>
      </c>
    </row>
    <row r="20" spans="1:5" x14ac:dyDescent="0.25">
      <c r="A20" t="s">
        <v>3</v>
      </c>
      <c r="B20" t="s">
        <v>7</v>
      </c>
      <c r="C20">
        <v>19.899999999999999</v>
      </c>
      <c r="D20">
        <f t="shared" si="0"/>
        <v>0</v>
      </c>
      <c r="E20">
        <f t="shared" si="1"/>
        <v>1</v>
      </c>
    </row>
    <row r="21" spans="1:5" x14ac:dyDescent="0.25">
      <c r="A21" t="s">
        <v>3</v>
      </c>
      <c r="B21" t="s">
        <v>5</v>
      </c>
      <c r="C21">
        <v>14.6</v>
      </c>
      <c r="D21">
        <f t="shared" si="0"/>
        <v>1</v>
      </c>
      <c r="E21">
        <f t="shared" si="1"/>
        <v>1</v>
      </c>
    </row>
    <row r="22" spans="1:5" x14ac:dyDescent="0.25">
      <c r="A22" t="s">
        <v>3</v>
      </c>
      <c r="B22" t="s">
        <v>5</v>
      </c>
      <c r="C22">
        <v>19.2</v>
      </c>
      <c r="D22">
        <f t="shared" si="0"/>
        <v>0</v>
      </c>
      <c r="E22">
        <f t="shared" si="1"/>
        <v>1</v>
      </c>
    </row>
    <row r="23" spans="1:5" x14ac:dyDescent="0.25">
      <c r="A23" t="s">
        <v>6</v>
      </c>
      <c r="B23" t="s">
        <v>4</v>
      </c>
      <c r="C23">
        <v>14.1</v>
      </c>
      <c r="D23">
        <f t="shared" si="0"/>
        <v>1</v>
      </c>
      <c r="E23">
        <f t="shared" si="1"/>
        <v>1</v>
      </c>
    </row>
    <row r="24" spans="1:5" x14ac:dyDescent="0.25">
      <c r="A24" t="s">
        <v>6</v>
      </c>
      <c r="B24" t="s">
        <v>7</v>
      </c>
      <c r="C24">
        <v>18.8</v>
      </c>
      <c r="D24">
        <f t="shared" si="0"/>
        <v>0</v>
      </c>
      <c r="E24">
        <f t="shared" si="1"/>
        <v>1</v>
      </c>
    </row>
    <row r="25" spans="1:5" x14ac:dyDescent="0.25">
      <c r="A25" t="s">
        <v>3</v>
      </c>
      <c r="B25" t="s">
        <v>5</v>
      </c>
      <c r="C25">
        <v>13.1</v>
      </c>
      <c r="D25">
        <f t="shared" si="0"/>
        <v>1</v>
      </c>
      <c r="E25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info gain</vt:lpstr>
      <vt:lpstr>ml-bugs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Bergenov</dc:creator>
  <cp:lastModifiedBy>Ruslan Bergenov</cp:lastModifiedBy>
  <dcterms:created xsi:type="dcterms:W3CDTF">2019-09-02T07:16:27Z</dcterms:created>
  <dcterms:modified xsi:type="dcterms:W3CDTF">2019-09-02T07:46:15Z</dcterms:modified>
</cp:coreProperties>
</file>