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\Documents\Projects\RD\Intro to Machine Learning Nanodegree\Supervised Learning\4 Decision Trees\"/>
    </mc:Choice>
  </mc:AlternateContent>
  <xr:revisionPtr revIDLastSave="0" documentId="13_ncr:1_{BD7D619B-CF85-4EF7-A6E0-C4931FC31AE3}" xr6:coauthVersionLast="41" xr6:coauthVersionMax="41" xr10:uidLastSave="{00000000-0000-0000-0000-000000000000}"/>
  <bookViews>
    <workbookView xWindow="27855" yWindow="30" windowWidth="28770" windowHeight="15570" xr2:uid="{7407D08A-87EE-4E58-AFF3-DDA926EE8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I44" i="1" s="1"/>
  <c r="P44" i="1" s="1"/>
  <c r="G44" i="1"/>
  <c r="J44" i="1"/>
  <c r="F43" i="1"/>
  <c r="I43" i="1" s="1"/>
  <c r="P43" i="1" s="1"/>
  <c r="G43" i="1"/>
  <c r="J43" i="1"/>
  <c r="P77" i="1"/>
  <c r="P75" i="1"/>
  <c r="G71" i="1"/>
  <c r="K71" i="1" s="1"/>
  <c r="F71" i="1"/>
  <c r="P68" i="1"/>
  <c r="K68" i="1"/>
  <c r="J68" i="1"/>
  <c r="G68" i="1"/>
  <c r="F68" i="1"/>
  <c r="H61" i="1"/>
  <c r="G61" i="1"/>
  <c r="F61" i="1"/>
  <c r="J61" i="1" s="1"/>
  <c r="L61" i="1"/>
  <c r="K61" i="1"/>
  <c r="H15" i="1"/>
  <c r="P51" i="1"/>
  <c r="L51" i="1"/>
  <c r="K51" i="1"/>
  <c r="J51" i="1"/>
  <c r="H51" i="1"/>
  <c r="G51" i="1"/>
  <c r="F51" i="1"/>
  <c r="F39" i="1"/>
  <c r="I39" i="1" s="1"/>
  <c r="P39" i="1" s="1"/>
  <c r="G39" i="1"/>
  <c r="J39" i="1" s="1"/>
  <c r="F40" i="1"/>
  <c r="G40" i="1"/>
  <c r="J40" i="1" s="1"/>
  <c r="I40" i="1"/>
  <c r="P40" i="1" s="1"/>
  <c r="F41" i="1"/>
  <c r="G41" i="1"/>
  <c r="I41" i="1"/>
  <c r="J41" i="1"/>
  <c r="P41" i="1"/>
  <c r="F42" i="1"/>
  <c r="I42" i="1" s="1"/>
  <c r="P42" i="1" s="1"/>
  <c r="G42" i="1"/>
  <c r="J42" i="1" s="1"/>
  <c r="P38" i="1"/>
  <c r="J38" i="1"/>
  <c r="I38" i="1"/>
  <c r="G38" i="1"/>
  <c r="F38" i="1"/>
  <c r="P32" i="1"/>
  <c r="P33" i="1"/>
  <c r="P31" i="1"/>
  <c r="N32" i="1"/>
  <c r="N33" i="1"/>
  <c r="N31" i="1"/>
  <c r="I32" i="1"/>
  <c r="J32" i="1"/>
  <c r="K32" i="1"/>
  <c r="L32" i="1"/>
  <c r="I33" i="1"/>
  <c r="J33" i="1"/>
  <c r="K33" i="1"/>
  <c r="L33" i="1"/>
  <c r="J31" i="1"/>
  <c r="K31" i="1"/>
  <c r="L31" i="1"/>
  <c r="I31" i="1"/>
  <c r="G33" i="1"/>
  <c r="G32" i="1"/>
  <c r="G31" i="1"/>
  <c r="D2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H12" i="1"/>
  <c r="H7" i="1"/>
  <c r="J71" i="1" l="1"/>
  <c r="P71" i="1" s="1"/>
  <c r="P61" i="1"/>
</calcChain>
</file>

<file path=xl/sharedStrings.xml><?xml version="1.0" encoding="utf-8"?>
<sst xmlns="http://schemas.openxmlformats.org/spreadsheetml/2006/main" count="52" uniqueCount="25">
  <si>
    <t>product</t>
  </si>
  <si>
    <t>sum</t>
  </si>
  <si>
    <t>prob of winning</t>
  </si>
  <si>
    <t>negative logs to base 2</t>
  </si>
  <si>
    <t>sum of logs</t>
  </si>
  <si>
    <t>avg of logs</t>
  </si>
  <si>
    <t>calculating entropy</t>
  </si>
  <si>
    <t>red</t>
  </si>
  <si>
    <t>blue</t>
  </si>
  <si>
    <t>logs of prob</t>
  </si>
  <si>
    <t>Entropy</t>
  </si>
  <si>
    <t>probability of red being picked</t>
  </si>
  <si>
    <t>probability of blue being picked</t>
  </si>
  <si>
    <t>yellow</t>
  </si>
  <si>
    <t>BALLS</t>
  </si>
  <si>
    <t>PROB OF BEING PICKED</t>
  </si>
  <si>
    <t>LOGS</t>
  </si>
  <si>
    <t>pokemon go</t>
  </si>
  <si>
    <t>whatsapp</t>
  </si>
  <si>
    <t>snapchat</t>
  </si>
  <si>
    <t>APPS</t>
  </si>
  <si>
    <t>Pokemon Go</t>
  </si>
  <si>
    <t>Snapchat</t>
  </si>
  <si>
    <t>avg entropy of children</t>
  </si>
  <si>
    <t>information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</si>
</sst>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justify"/>
    </xf>
    <xf numFmtId="0" fontId="1" fillId="0" borderId="0" xfId="0" applyFont="1" applyAlignment="1">
      <alignment vertical="justify"/>
    </xf>
    <xf numFmtId="0" fontId="2" fillId="0" borderId="0" xfId="0" applyFont="1" applyAlignment="1">
      <alignment vertical="justify"/>
    </xf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613E-97AC-4D00-A71B-13045103636B}">
  <dimension ref="B6:P77"/>
  <sheetViews>
    <sheetView tabSelected="1" topLeftCell="B22" zoomScale="85" zoomScaleNormal="85" workbookViewId="0">
      <selection activeCell="E37" sqref="E37"/>
    </sheetView>
  </sheetViews>
  <sheetFormatPr defaultRowHeight="15" x14ac:dyDescent="0.25"/>
  <cols>
    <col min="8" max="8" width="11" bestFit="1" customWidth="1"/>
  </cols>
  <sheetData>
    <row r="6" spans="3:8" x14ac:dyDescent="0.25">
      <c r="C6">
        <v>2</v>
      </c>
      <c r="D6">
        <f>LOG(C6)</f>
        <v>0.3010299956639812</v>
      </c>
      <c r="H6" t="s">
        <v>0</v>
      </c>
    </row>
    <row r="7" spans="3:8" x14ac:dyDescent="0.25">
      <c r="C7">
        <v>3</v>
      </c>
      <c r="D7">
        <f t="shared" ref="D7:D21" si="0">LOG(C7)</f>
        <v>0.47712125471966244</v>
      </c>
      <c r="H7">
        <f>PRODUCT(C6:C21)</f>
        <v>4000752000</v>
      </c>
    </row>
    <row r="8" spans="3:8" x14ac:dyDescent="0.25">
      <c r="C8">
        <v>5</v>
      </c>
      <c r="D8">
        <f t="shared" si="0"/>
        <v>0.69897000433601886</v>
      </c>
    </row>
    <row r="9" spans="3:8" x14ac:dyDescent="0.25">
      <c r="C9">
        <v>5</v>
      </c>
      <c r="D9">
        <f t="shared" si="0"/>
        <v>0.69897000433601886</v>
      </c>
    </row>
    <row r="10" spans="3:8" x14ac:dyDescent="0.25">
      <c r="C10">
        <v>6</v>
      </c>
      <c r="D10">
        <f t="shared" si="0"/>
        <v>0.77815125038364363</v>
      </c>
    </row>
    <row r="11" spans="3:8" x14ac:dyDescent="0.25">
      <c r="C11">
        <v>2</v>
      </c>
      <c r="D11">
        <f t="shared" si="0"/>
        <v>0.3010299956639812</v>
      </c>
      <c r="H11" t="s">
        <v>1</v>
      </c>
    </row>
    <row r="12" spans="3:8" x14ac:dyDescent="0.25">
      <c r="C12">
        <v>6</v>
      </c>
      <c r="D12">
        <f t="shared" si="0"/>
        <v>0.77815125038364363</v>
      </c>
      <c r="H12">
        <f>SUM(C6:C21)</f>
        <v>72</v>
      </c>
    </row>
    <row r="13" spans="3:8" x14ac:dyDescent="0.25">
      <c r="C13">
        <v>5</v>
      </c>
      <c r="D13">
        <f t="shared" si="0"/>
        <v>0.69897000433601886</v>
      </c>
    </row>
    <row r="14" spans="3:8" x14ac:dyDescent="0.25">
      <c r="C14">
        <v>3</v>
      </c>
      <c r="D14">
        <f t="shared" si="0"/>
        <v>0.47712125471966244</v>
      </c>
    </row>
    <row r="15" spans="3:8" x14ac:dyDescent="0.25">
      <c r="C15">
        <v>4</v>
      </c>
      <c r="D15">
        <f t="shared" si="0"/>
        <v>0.6020599913279624</v>
      </c>
      <c r="H15">
        <f>LOG(H7)</f>
        <v>9.6021416310166696</v>
      </c>
    </row>
    <row r="16" spans="3:8" x14ac:dyDescent="0.25">
      <c r="C16">
        <v>6</v>
      </c>
      <c r="D16">
        <f t="shared" si="0"/>
        <v>0.77815125038364363</v>
      </c>
    </row>
    <row r="17" spans="2:16" x14ac:dyDescent="0.25">
      <c r="C17">
        <v>7</v>
      </c>
      <c r="D17">
        <f t="shared" si="0"/>
        <v>0.84509804001425681</v>
      </c>
    </row>
    <row r="18" spans="2:16" x14ac:dyDescent="0.25">
      <c r="C18">
        <v>3</v>
      </c>
      <c r="D18">
        <f t="shared" si="0"/>
        <v>0.47712125471966244</v>
      </c>
    </row>
    <row r="19" spans="2:16" x14ac:dyDescent="0.25">
      <c r="C19">
        <v>1</v>
      </c>
      <c r="D19">
        <f t="shared" si="0"/>
        <v>0</v>
      </c>
    </row>
    <row r="20" spans="2:16" x14ac:dyDescent="0.25">
      <c r="C20">
        <v>7</v>
      </c>
      <c r="D20">
        <f t="shared" si="0"/>
        <v>0.84509804001425681</v>
      </c>
    </row>
    <row r="21" spans="2:16" x14ac:dyDescent="0.25">
      <c r="C21">
        <v>7</v>
      </c>
      <c r="D21">
        <f t="shared" si="0"/>
        <v>0.84509804001425681</v>
      </c>
    </row>
    <row r="23" spans="2:16" x14ac:dyDescent="0.25">
      <c r="D23">
        <f>SUM(D6:D21)</f>
        <v>9.6021416310166714</v>
      </c>
    </row>
    <row r="24" spans="2:16" s="4" customFormat="1" x14ac:dyDescent="0.25"/>
    <row r="27" spans="2:16" x14ac:dyDescent="0.25">
      <c r="B27" t="s">
        <v>6</v>
      </c>
      <c r="P27" t="s">
        <v>10</v>
      </c>
    </row>
    <row r="29" spans="2:16" x14ac:dyDescent="0.25">
      <c r="F29" t="s">
        <v>2</v>
      </c>
      <c r="I29" t="s">
        <v>3</v>
      </c>
      <c r="N29" t="s">
        <v>4</v>
      </c>
      <c r="P29" t="s">
        <v>5</v>
      </c>
    </row>
    <row r="31" spans="2:16" x14ac:dyDescent="0.25">
      <c r="B31">
        <v>1</v>
      </c>
      <c r="C31">
        <v>1</v>
      </c>
      <c r="D31">
        <v>1</v>
      </c>
      <c r="E31">
        <v>1</v>
      </c>
      <c r="G31">
        <f>PRODUCT(B31:E31)</f>
        <v>1</v>
      </c>
      <c r="I31">
        <f>-LOG(B31,2)</f>
        <v>0</v>
      </c>
      <c r="J31">
        <f t="shared" ref="J31:L31" si="1">-LOG(C31,2)</f>
        <v>0</v>
      </c>
      <c r="K31">
        <f t="shared" si="1"/>
        <v>0</v>
      </c>
      <c r="L31">
        <f t="shared" si="1"/>
        <v>0</v>
      </c>
      <c r="N31">
        <f>SUM(I31:L31)</f>
        <v>0</v>
      </c>
      <c r="P31">
        <f>N31/4</f>
        <v>0</v>
      </c>
    </row>
    <row r="32" spans="2:16" x14ac:dyDescent="0.25">
      <c r="B32">
        <v>0.75</v>
      </c>
      <c r="C32">
        <v>0.75</v>
      </c>
      <c r="D32">
        <v>0.75</v>
      </c>
      <c r="E32">
        <v>0.25</v>
      </c>
      <c r="G32">
        <f t="shared" ref="G32" si="2">PRODUCT(B32:E32)</f>
        <v>0.10546875</v>
      </c>
      <c r="I32">
        <f t="shared" ref="I32:I33" si="3">-LOG(B32,2)</f>
        <v>0.41503749927884381</v>
      </c>
      <c r="J32">
        <f t="shared" ref="J32:J33" si="4">-LOG(C32,2)</f>
        <v>0.41503749927884381</v>
      </c>
      <c r="K32">
        <f t="shared" ref="K32:K33" si="5">-LOG(D32,2)</f>
        <v>0.41503749927884381</v>
      </c>
      <c r="L32">
        <f t="shared" ref="L32:L33" si="6">-LOG(E32,2)</f>
        <v>2</v>
      </c>
      <c r="N32">
        <f t="shared" ref="N32:N33" si="7">SUM(I32:L32)</f>
        <v>3.2451124978365313</v>
      </c>
      <c r="P32">
        <f t="shared" ref="P32:P33" si="8">N32/4</f>
        <v>0.81127812445913283</v>
      </c>
    </row>
    <row r="33" spans="2:16" x14ac:dyDescent="0.25">
      <c r="B33">
        <v>0.5</v>
      </c>
      <c r="C33">
        <v>0.5</v>
      </c>
      <c r="D33">
        <v>0.5</v>
      </c>
      <c r="E33">
        <v>0.5</v>
      </c>
      <c r="G33">
        <f>PRODUCT(B33:E33)</f>
        <v>6.25E-2</v>
      </c>
      <c r="I33">
        <f t="shared" si="3"/>
        <v>1</v>
      </c>
      <c r="J33">
        <f t="shared" si="4"/>
        <v>1</v>
      </c>
      <c r="K33">
        <f t="shared" si="5"/>
        <v>1</v>
      </c>
      <c r="L33">
        <f t="shared" si="6"/>
        <v>1</v>
      </c>
      <c r="N33">
        <f t="shared" si="7"/>
        <v>4</v>
      </c>
      <c r="P33">
        <f t="shared" si="8"/>
        <v>1</v>
      </c>
    </row>
    <row r="37" spans="2:16" s="1" customFormat="1" ht="75" x14ac:dyDescent="0.25">
      <c r="B37" s="2" t="s">
        <v>7</v>
      </c>
      <c r="C37" s="3" t="s">
        <v>8</v>
      </c>
      <c r="F37" s="2" t="s">
        <v>11</v>
      </c>
      <c r="G37" s="3" t="s">
        <v>12</v>
      </c>
      <c r="I37" s="2" t="s">
        <v>9</v>
      </c>
      <c r="J37" s="3" t="s">
        <v>9</v>
      </c>
      <c r="P37" t="s">
        <v>10</v>
      </c>
    </row>
    <row r="38" spans="2:16" x14ac:dyDescent="0.25">
      <c r="B38">
        <v>4</v>
      </c>
      <c r="C38">
        <v>0</v>
      </c>
      <c r="F38">
        <f>B38/SUM($B38:$C38)</f>
        <v>1</v>
      </c>
      <c r="G38">
        <f>C38/SUM($B38:$C38)</f>
        <v>0</v>
      </c>
      <c r="I38">
        <f>-LOG(F38,2)</f>
        <v>0</v>
      </c>
      <c r="J38" t="str">
        <f>IFERROR(-LOG(G38,2),"")</f>
        <v/>
      </c>
      <c r="P38">
        <f>SUMPRODUCT(F38:G38,I38:J38)</f>
        <v>0</v>
      </c>
    </row>
    <row r="39" spans="2:16" x14ac:dyDescent="0.25">
      <c r="B39">
        <v>3</v>
      </c>
      <c r="C39">
        <v>1</v>
      </c>
      <c r="F39">
        <f t="shared" ref="F39:F44" si="9">B39/SUM($B39:$C39)</f>
        <v>0.75</v>
      </c>
      <c r="G39">
        <f t="shared" ref="G39:G44" si="10">C39/SUM($B39:$C39)</f>
        <v>0.25</v>
      </c>
      <c r="I39">
        <f t="shared" ref="I39:I44" si="11">-LOG(F39,2)</f>
        <v>0.41503749927884381</v>
      </c>
      <c r="J39">
        <f t="shared" ref="J39:J44" si="12">IFERROR(-LOG(G39,2),"")</f>
        <v>2</v>
      </c>
      <c r="P39">
        <f t="shared" ref="P39:P44" si="13">SUMPRODUCT(F39:G39,I39:J39)</f>
        <v>0.81127812445913283</v>
      </c>
    </row>
    <row r="40" spans="2:16" x14ac:dyDescent="0.25">
      <c r="B40">
        <v>2</v>
      </c>
      <c r="C40">
        <v>2</v>
      </c>
      <c r="F40">
        <f t="shared" si="9"/>
        <v>0.5</v>
      </c>
      <c r="G40">
        <f t="shared" si="10"/>
        <v>0.5</v>
      </c>
      <c r="I40">
        <f t="shared" si="11"/>
        <v>1</v>
      </c>
      <c r="J40">
        <f t="shared" si="12"/>
        <v>1</v>
      </c>
      <c r="P40">
        <f t="shared" si="13"/>
        <v>1</v>
      </c>
    </row>
    <row r="41" spans="2:16" x14ac:dyDescent="0.25">
      <c r="B41">
        <v>5</v>
      </c>
      <c r="C41">
        <v>3</v>
      </c>
      <c r="F41">
        <f t="shared" si="9"/>
        <v>0.625</v>
      </c>
      <c r="G41">
        <f t="shared" si="10"/>
        <v>0.375</v>
      </c>
      <c r="I41">
        <f t="shared" si="11"/>
        <v>0.67807190511263771</v>
      </c>
      <c r="J41">
        <f t="shared" si="12"/>
        <v>1.4150374992788437</v>
      </c>
      <c r="P41">
        <f t="shared" si="13"/>
        <v>0.95443400292496494</v>
      </c>
    </row>
    <row r="42" spans="2:16" x14ac:dyDescent="0.25">
      <c r="B42">
        <v>4</v>
      </c>
      <c r="C42">
        <v>10</v>
      </c>
      <c r="F42">
        <f t="shared" si="9"/>
        <v>0.2857142857142857</v>
      </c>
      <c r="G42">
        <f t="shared" si="10"/>
        <v>0.7142857142857143</v>
      </c>
      <c r="I42">
        <f t="shared" si="11"/>
        <v>1.8073549220576042</v>
      </c>
      <c r="J42">
        <f t="shared" si="12"/>
        <v>0.48542682717024171</v>
      </c>
      <c r="P42">
        <f t="shared" si="13"/>
        <v>0.863120568566631</v>
      </c>
    </row>
    <row r="43" spans="2:16" x14ac:dyDescent="0.25">
      <c r="B43">
        <v>11</v>
      </c>
      <c r="C43">
        <v>4</v>
      </c>
      <c r="F43">
        <f t="shared" si="9"/>
        <v>0.73333333333333328</v>
      </c>
      <c r="G43">
        <f t="shared" si="10"/>
        <v>0.26666666666666666</v>
      </c>
      <c r="I43">
        <f t="shared" si="11"/>
        <v>0.44745897697122144</v>
      </c>
      <c r="J43">
        <f t="shared" si="12"/>
        <v>1.9068905956085187</v>
      </c>
      <c r="P43">
        <f t="shared" si="13"/>
        <v>0.83664074194116733</v>
      </c>
    </row>
    <row r="44" spans="2:16" x14ac:dyDescent="0.25">
      <c r="B44">
        <v>3</v>
      </c>
      <c r="C44">
        <v>6</v>
      </c>
      <c r="F44">
        <f t="shared" si="9"/>
        <v>0.33333333333333331</v>
      </c>
      <c r="G44">
        <f t="shared" si="10"/>
        <v>0.66666666666666663</v>
      </c>
      <c r="I44">
        <f t="shared" si="11"/>
        <v>1.5849625007211563</v>
      </c>
      <c r="J44">
        <f t="shared" si="12"/>
        <v>0.5849625007211563</v>
      </c>
      <c r="P44">
        <f t="shared" si="13"/>
        <v>0.91829583405448956</v>
      </c>
    </row>
    <row r="45" spans="2:16" s="4" customFormat="1" x14ac:dyDescent="0.25"/>
    <row r="49" spans="2:16" x14ac:dyDescent="0.25">
      <c r="B49" t="s">
        <v>14</v>
      </c>
      <c r="F49" t="s">
        <v>15</v>
      </c>
      <c r="J49" t="s">
        <v>16</v>
      </c>
      <c r="P49" t="s">
        <v>10</v>
      </c>
    </row>
    <row r="50" spans="2:16" x14ac:dyDescent="0.25">
      <c r="B50" s="2" t="s">
        <v>7</v>
      </c>
      <c r="C50" s="3" t="s">
        <v>8</v>
      </c>
      <c r="D50" s="5" t="s">
        <v>13</v>
      </c>
      <c r="F50" s="2" t="s">
        <v>7</v>
      </c>
      <c r="G50" s="3" t="s">
        <v>8</v>
      </c>
      <c r="H50" s="5" t="s">
        <v>13</v>
      </c>
      <c r="J50" s="2" t="s">
        <v>7</v>
      </c>
      <c r="K50" s="3" t="s">
        <v>8</v>
      </c>
      <c r="L50" s="5" t="s">
        <v>13</v>
      </c>
    </row>
    <row r="51" spans="2:16" x14ac:dyDescent="0.25">
      <c r="B51">
        <v>8</v>
      </c>
      <c r="C51">
        <v>3</v>
      </c>
      <c r="D51">
        <v>2</v>
      </c>
      <c r="F51">
        <f>B51/SUM($B$51:$D$51)</f>
        <v>0.61538461538461542</v>
      </c>
      <c r="G51">
        <f>C51/SUM($B$51:$D$51)</f>
        <v>0.23076923076923078</v>
      </c>
      <c r="H51">
        <f>D51/SUM($B$51:$D$51)</f>
        <v>0.15384615384615385</v>
      </c>
      <c r="J51">
        <f>-LOG(F51,2)</f>
        <v>0.70043971814109218</v>
      </c>
      <c r="K51">
        <f>-LOG(G51,2)</f>
        <v>2.1154772174199361</v>
      </c>
      <c r="L51">
        <f>-LOG(H51,2)</f>
        <v>2.7004397181410922</v>
      </c>
      <c r="P51">
        <f>SUMPRODUCT(F51:H51,J51:L51)</f>
        <v>1.3346791410515946</v>
      </c>
    </row>
    <row r="53" spans="2:16" s="4" customFormat="1" x14ac:dyDescent="0.25"/>
    <row r="59" spans="2:16" x14ac:dyDescent="0.25">
      <c r="B59" t="s">
        <v>20</v>
      </c>
      <c r="F59" t="s">
        <v>15</v>
      </c>
      <c r="J59" t="s">
        <v>16</v>
      </c>
      <c r="P59" t="s">
        <v>10</v>
      </c>
    </row>
    <row r="60" spans="2:16" s="1" customFormat="1" ht="30" x14ac:dyDescent="0.25">
      <c r="B60" s="1" t="s">
        <v>17</v>
      </c>
      <c r="C60" s="1" t="s">
        <v>18</v>
      </c>
      <c r="D60" s="1" t="s">
        <v>19</v>
      </c>
    </row>
    <row r="61" spans="2:16" x14ac:dyDescent="0.25">
      <c r="B61">
        <v>3</v>
      </c>
      <c r="C61">
        <v>2</v>
      </c>
      <c r="D61">
        <v>1</v>
      </c>
      <c r="F61">
        <f>B61/SUM($B$61:$D$61)</f>
        <v>0.5</v>
      </c>
      <c r="G61">
        <f t="shared" ref="G61:H61" si="14">C61/SUM($B$61:$D$61)</f>
        <v>0.33333333333333331</v>
      </c>
      <c r="H61">
        <f t="shared" si="14"/>
        <v>0.16666666666666666</v>
      </c>
      <c r="J61">
        <f>-LOG(F61,2)</f>
        <v>1</v>
      </c>
      <c r="K61">
        <f>-LOG(G61,2)</f>
        <v>1.5849625007211563</v>
      </c>
      <c r="L61">
        <f>-LOG(H61,2)</f>
        <v>2.5849625007211561</v>
      </c>
      <c r="P61">
        <f>SUMPRODUCT(F61:H61,J61:L61)</f>
        <v>1.4591479170272448</v>
      </c>
    </row>
    <row r="66" spans="2:16" ht="45" x14ac:dyDescent="0.25">
      <c r="F66" s="1" t="s">
        <v>15</v>
      </c>
      <c r="G66" s="1"/>
      <c r="H66" s="1"/>
      <c r="I66" s="1"/>
      <c r="J66" s="1" t="s">
        <v>16</v>
      </c>
      <c r="K66" s="1"/>
      <c r="L66" s="1"/>
      <c r="M66" s="1"/>
      <c r="N66" s="1"/>
      <c r="O66" s="1"/>
      <c r="P66" t="s">
        <v>10</v>
      </c>
    </row>
    <row r="67" spans="2:16" s="1" customFormat="1" ht="30" x14ac:dyDescent="0.25">
      <c r="B67" s="1" t="s">
        <v>21</v>
      </c>
      <c r="C67" s="1" t="s">
        <v>18</v>
      </c>
      <c r="F67" s="1" t="s">
        <v>21</v>
      </c>
      <c r="G67" s="1" t="s">
        <v>18</v>
      </c>
      <c r="J67" s="1" t="s">
        <v>21</v>
      </c>
      <c r="K67" s="1" t="s">
        <v>18</v>
      </c>
    </row>
    <row r="68" spans="2:16" x14ac:dyDescent="0.25">
      <c r="B68">
        <v>1</v>
      </c>
      <c r="C68">
        <v>2</v>
      </c>
      <c r="F68">
        <f>B68/SUM($B68:$C68)</f>
        <v>0.33333333333333331</v>
      </c>
      <c r="G68">
        <f>C68/SUM($B68:$C68)</f>
        <v>0.66666666666666663</v>
      </c>
      <c r="J68">
        <f>-LOG(F68,2)</f>
        <v>1.5849625007211563</v>
      </c>
      <c r="K68">
        <f>-LOG(G68,2)</f>
        <v>0.5849625007211563</v>
      </c>
      <c r="P68">
        <f>SUMPRODUCT(F68:G68,J68:K68)</f>
        <v>0.91829583405448956</v>
      </c>
    </row>
    <row r="70" spans="2:16" s="1" customFormat="1" ht="30" x14ac:dyDescent="0.25">
      <c r="B70" s="1" t="s">
        <v>22</v>
      </c>
      <c r="C70" s="1" t="s">
        <v>21</v>
      </c>
      <c r="F70" s="1" t="s">
        <v>22</v>
      </c>
      <c r="G70" s="1" t="s">
        <v>21</v>
      </c>
      <c r="J70" s="1" t="s">
        <v>22</v>
      </c>
      <c r="K70" s="1" t="s">
        <v>21</v>
      </c>
    </row>
    <row r="71" spans="2:16" x14ac:dyDescent="0.25">
      <c r="B71">
        <v>1</v>
      </c>
      <c r="C71">
        <v>2</v>
      </c>
      <c r="F71">
        <f>B71/SUM($B71:$C71)</f>
        <v>0.33333333333333331</v>
      </c>
      <c r="G71">
        <f>C71/SUM($B71:$C71)</f>
        <v>0.66666666666666663</v>
      </c>
      <c r="J71">
        <f>-LOG(F71,2)</f>
        <v>1.5849625007211563</v>
      </c>
      <c r="K71">
        <f>-LOG(G71,2)</f>
        <v>0.5849625007211563</v>
      </c>
      <c r="P71">
        <f>SUMPRODUCT(F71:G71,J71:K71)</f>
        <v>0.91829583405448956</v>
      </c>
    </row>
    <row r="75" spans="2:16" x14ac:dyDescent="0.25">
      <c r="M75" t="s">
        <v>23</v>
      </c>
      <c r="P75">
        <f>AVERAGE(P68:P71)</f>
        <v>0.91829583405448956</v>
      </c>
    </row>
    <row r="77" spans="2:16" x14ac:dyDescent="0.25">
      <c r="M77" t="s">
        <v>24</v>
      </c>
      <c r="P77">
        <f>P61-P75</f>
        <v>0.54085208297275522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2019-09-02T06:25:23Z</dcterms:created>
  <dcterms:modified xsi:type="dcterms:W3CDTF">2019-09-02T08:16:47Z</dcterms:modified>
</cp:coreProperties>
</file>