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usla\Desktop\Hike Spirit\images\"/>
    </mc:Choice>
  </mc:AlternateContent>
  <bookViews>
    <workbookView xWindow="0" yWindow="0" windowWidth="21975" windowHeight="9660" activeTab="7"/>
  </bookViews>
  <sheets>
    <sheet name="Sheet1" sheetId="1" r:id="rId1"/>
    <sheet name="items" sheetId="2" r:id="rId2"/>
    <sheet name="all_items" sheetId="3" r:id="rId3"/>
    <sheet name="images" sheetId="4" r:id="rId4"/>
    <sheet name="prices" sheetId="5" r:id="rId5"/>
    <sheet name="rates" sheetId="6" r:id="rId6"/>
    <sheet name="desctiptions" sheetId="7" r:id="rId7"/>
    <sheet name="properties" sheetId="8" r:id="rId8"/>
    <sheet name="Лист8" sheetId="9" r:id="rId9"/>
  </sheets>
  <definedNames>
    <definedName name="_xlnm._FilterDatabase" localSheetId="6" hidden="1">desctiptions!$A$1:$E$52</definedName>
    <definedName name="_xlnm._FilterDatabase" localSheetId="3" hidden="1">images!$A$1:$D$192</definedName>
    <definedName name="_xlnm._FilterDatabase" localSheetId="1" hidden="1">items!$A$1:$E$192</definedName>
    <definedName name="_xlnm._FilterDatabase" localSheetId="7" hidden="1">properties!$A$1:$B$97</definedName>
    <definedName name="_xlnm._FilterDatabase" localSheetId="8" hidden="1">Лист8!$A$1:$B$15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8" l="1"/>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2" i="8"/>
  <c r="C3" i="9"/>
  <c r="C4" i="9"/>
  <c r="C5" i="9"/>
  <c r="C6" i="9"/>
  <c r="C7" i="9"/>
  <c r="C8" i="9"/>
  <c r="C9" i="9"/>
  <c r="C10" i="9"/>
  <c r="C11" i="9"/>
  <c r="C12" i="9"/>
  <c r="C13" i="9"/>
  <c r="C14" i="9"/>
  <c r="C15" i="9"/>
  <c r="C2" i="9"/>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2"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2" i="7"/>
  <c r="B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1" i="6"/>
  <c r="C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1" i="6"/>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1" i="5"/>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2" i="4"/>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2" i="2"/>
</calcChain>
</file>

<file path=xl/sharedStrings.xml><?xml version="1.0" encoding="utf-8"?>
<sst xmlns="http://schemas.openxmlformats.org/spreadsheetml/2006/main" count="1904" uniqueCount="649">
  <si>
    <t>56221-1602171643132116388413</t>
  </si>
  <si>
    <t>Fleece Weight:</t>
  </si>
  <si>
    <t>Lightweight</t>
  </si>
  <si>
    <t>Gender:</t>
  </si>
  <si>
    <t>Mens</t>
  </si>
  <si>
    <t>A high performance technical top with fast wicking fleece that uses a grid construction to trap heat.</t>
  </si>
  <si>
    <t>North Ridge's Grid Fleece can be worn on its own as a thicker baselayer for colder months, or as part of a layering system for everyday outdoor wear.
The dual knit construction creates two different surfaces, one that's optimised to move moisture away from the skin whilst the other drys out quickly.
For extra comfort and movement it has added stretch in the fabric, and comes with raglan sleeves and minimal flatlock seams.
97% polyester, 7% elastane
YKK zip and chin guard</t>
  </si>
  <si>
    <t>56222-1602171643162116388413</t>
  </si>
  <si>
    <t>56146-1502171057342116388413</t>
  </si>
  <si>
    <t>54462-1312161240512116388413</t>
  </si>
  <si>
    <t>46386-151215110205-934539088</t>
  </si>
  <si>
    <t>23210-300812124854-934539088</t>
  </si>
  <si>
    <t>40140-190315152114-934539088</t>
  </si>
  <si>
    <t>43884-180815163129-934539088</t>
  </si>
  <si>
    <t>A moisture wicking baselayer that's very quick drying, ideal for any outdoor activity.</t>
  </si>
  <si>
    <t>The Hi Gear Regulate Women's Tech Tee is made from very lightweight, soft-touch fabric with an ultra-breathable weave that lets moisture vapours flow through.
It will actively wick perspiration away from your skin, keeping you cool and dry as you work up a sweat.
When worn under a fleece midlayer or breathable outer shell, it will keep you comfortable no matter how active you get.
Very quick to dry when wet, and requiring no ironing or folding, it's an easy tee to take camping, trekking or travvelling, and is comfy enough to wear all day long.</t>
  </si>
  <si>
    <t>A comfortable and lightweight short-sleeved baselayer that keeps you at your best when active.</t>
  </si>
  <si>
    <t>Hi Gear's Balance Baselayer is made from their high-wicking and quick-drying balance fabric, which effectively draws moisture away from the skin as you sweat.
It's soft to the touch and has low profile seams that won't chafe against your skin, with reflective details that help keep you seen when out in low light conditions.</t>
  </si>
  <si>
    <t>54426-131216105156-934539088</t>
  </si>
  <si>
    <t>54427-131216105201-934539088</t>
  </si>
  <si>
    <t>52037-160816133704-934539088</t>
  </si>
  <si>
    <t>A soft, warm Merino top that'll keep you comfortable no matter what activity or sport you do.</t>
  </si>
  <si>
    <t>The Icebreaker Oasis Long Sleeve Crewe is made from soft, warm and breathable Merino wool with set in sleeves, offset shoulder seams and flatlock stitching that make it amazingly comfortable for daily wear in any weather.
The 200gm merino jersey fabric resists odour for days on end, so you really can wear the Oasis Long Sleeve for a hike one day, a run the next, a bike ride the following day, and it will still feel great. It keeps you warm in cool weather, breathes well in warm conditions, and only becomes softer with age.
Soft, versatile, warm, breathable, comfortable Fit
Offset shoulder seams prevent chafing
Drop tail hem for added coverage
Icebreaker Merino heat transfer logo
ICEBREAKER MERINO:
Naturally keeps you warm in cold weather and cool in warm weather
Absorbs and releases vapour to prevent overheating and clamminess
Extra protection against the sun's harmful rays
Naturally anti-bacterial, it can be worn for days without washing
Fabric: 100% Merino wool (200 Lightweight)  
Weight: Medium = 232g (8.18oz)</t>
  </si>
  <si>
    <t>The classic women’s breathable, lightweight running tee with a new mosaic print.</t>
  </si>
  <si>
    <t>Made from their Vapourlite fabric, the Ronhill Aspiration S/S Women's Running Top is a very lightweight and breathable relaxed-fit tee with a premium quality wicking treatment that helps to draw moisture away from your body and out through the fabric, where it can evaporate away leaving you dry and comfortable.
Vapourlite fabric
New lightweight mesh - ultra breathable with a quality wicking finish
New textured mesh paneling on the upper back for added ventilation
Reflective graphics
Flat-locked seams</t>
  </si>
  <si>
    <t>47840-010216170001-934539088</t>
  </si>
  <si>
    <t>47841-010216170006-934539088</t>
  </si>
  <si>
    <t>47842-010216170015-934539088</t>
  </si>
  <si>
    <t>47843-010216170020-934539088</t>
  </si>
  <si>
    <t>Womens</t>
  </si>
  <si>
    <t>105486-934539088</t>
  </si>
  <si>
    <t>Gripping gloves ideal for use during Autumn and Winter, whatever the activity.</t>
  </si>
  <si>
    <t>Fast wicking quick drying Polartec® WindPro® body
Grippy silicon palm print
Low bulk lycra cuff
Can be layered over in extreme cold
The Rab Phantom Grip Gloves are excellent for all cold weather outdoor activity, essentials for any winter adventurer.
Wind resistant, warm and quick drying thanks to Polartec® WindPro® technology, the grippy silicon palm print helps for a strong bond with a variety of surfaces including pole handles, while the low-bulk lycra cuff construction means that these can be used either alone or as a layer beneath outer gloves.
The combination of excellent grip and 'feel' makes the Rab Phantom Grip Glove perfect for any cold wether activity where dexterity is crucial, including skiing and winter navigation.</t>
  </si>
  <si>
    <t>46622-040116131631-934539088</t>
  </si>
  <si>
    <t>44101-140915150856-934539088</t>
  </si>
  <si>
    <t>Pertex and Primaloft phone-friendly gloves with an amazing warmth-to-weight ratio that pack down to a very tiny size.</t>
  </si>
  <si>
    <t>Featuring PRIMALOFT® GOLD insulation, Montane Women's Prism Gloves have a PERTEX® windproof outer and a brushed microfleece lining, making them ideal multi-use gloves that fit easily in your pack or pocketso you've got them when you need them.
PERTEX® Microlight outer fabric - completely windproof, fast drying, with exceptional durable water repellency
40g PRIMALOFT® GOLD insulation throughout - warm, packable and exceptionally fast drying
Brushed microfleece lining throughout - warm and wicking
Curved inner seam away from side of glove for improved comfort
Pre-curved, box construction fingers with roll tip for improved dexterity
Conductive thread used in thumb, index and middle finger roundel dots for use with touch sensitive screens
MONTANE® stuff sac included, perfect for storage on the move
Fabric: PERTEX® Microlight Rip-stop
Insulation: 40g PRIMALOFT® GOLD
Weight (approx.): 53.5g / 1.9oz (M)</t>
  </si>
  <si>
    <t>Warm acrylic fleece lined mitts, with two great animal designs to choose from.</t>
  </si>
  <si>
    <t>The kid's will be even more excited to go and play outside when they see these! The Regatta Viva Animal Mitts are fleece lined and really warm, coming in two great designs. 
100% acrylic
Fleece lined</t>
  </si>
  <si>
    <t>34820-060514165946-934539088</t>
  </si>
  <si>
    <t>34879-070514135758-934539088</t>
  </si>
  <si>
    <t>34880-070514135809-934539088</t>
  </si>
  <si>
    <t>50666-290616122457-934539088</t>
  </si>
  <si>
    <t>Colour:</t>
  </si>
  <si>
    <t>Purple</t>
  </si>
  <si>
    <t>Lightweight, insulated and warm gloves.</t>
  </si>
  <si>
    <t>Hi Gear's Acrylic Thinsulate Glove uses its innovative construction and fabric to make a great winter's glove. The use of Thinsulate will keep your hands very well insulated, and this is ably reinforced with warm and comfortable fleece lining and lightweight, flexible acrylic outer shell. A durable, light and reliable item.
• 100% Acrylic shell
• 100% polyester lining
• 40g fabric</t>
  </si>
  <si>
    <t>OEX Belgrano Waterproof Gloves (Unisex)</t>
  </si>
  <si>
    <t>51438-250716121136-934539088</t>
  </si>
  <si>
    <t>3,000mm waterproof / 3,000g breathable  
Leather palm 
Highly breathable, waterproof inner lining and waterproof membrane insert
Durable and water resistant nylon grip reinforced palm  
Pre-curved, box construction fingers with roll tip for great dexterity
Flocked nose-wipe on thumb
Knitted inner wrist cuff gives a comfortable close fit
Finger carabiner loop for easy storage - clip them onto your pack or harness
Outer: 100% polyamide 
Lining: 100% polyester</t>
  </si>
  <si>
    <t>Unisex</t>
  </si>
  <si>
    <t>Sinner Chestnut Baby Mittens</t>
  </si>
  <si>
    <t>42715-170615142507-934539088</t>
  </si>
  <si>
    <t>42719-170615142515-934539088</t>
  </si>
  <si>
    <t>Keep those little hands warm and dry, even in the most extreme weather conditions.</t>
  </si>
  <si>
    <t>Sinner's Chestnut Mittens for babies have easy entry (top zipper), and are made using their DRY-S membrane that's 100% waterproof, 100% windproof and breathable.  The rubberised palms give enhanced grip.
DRY-S Technology
Easy entry by top zipper
Adjustable hook and loop closure
Reinforced palms
hook and loop connected leash
Name tag included</t>
  </si>
  <si>
    <t>North Ridge Wilderness Hat</t>
  </si>
  <si>
    <t>100% Polyester
Water repellent finish
Wide brim for sun protection
SPF 50
Mesh panels for ventilation
Wicking inner headband
Adjustable chin strap
Polyethylene foam layer in the crown to make it float</t>
  </si>
  <si>
    <t>47597-250116160718-934539088</t>
  </si>
  <si>
    <t>47598-250116160723-934539088</t>
  </si>
  <si>
    <t>47596-250116160710-934539088</t>
  </si>
  <si>
    <t>A wide brimmed hat that'll keep you protected on your summer adventures.</t>
  </si>
  <si>
    <t>Mountain Equipment Yosemite Cap</t>
  </si>
  <si>
    <t>55719-270117142454-934539088</t>
  </si>
  <si>
    <t>47773-280116170735-934539088</t>
  </si>
  <si>
    <t>A rugged looking trucker style cap which will look great, no matter the season.</t>
  </si>
  <si>
    <t>EXOLITE 175 stretch double weave Soft Shell fabric at front
Mesh back panels
Moulded plastic rear adjustment</t>
  </si>
  <si>
    <t>North Ridge Carlini Hat (Unisex)</t>
  </si>
  <si>
    <t>55093-100117140916-934539088</t>
  </si>
  <si>
    <t>A stretchy beanie hat that provides wind blocking comfort and warmth, ideal for all weather runs and summit climbs.</t>
  </si>
  <si>
    <t>4 way stretch fabric
Windproof forehead
Reflective logo and piping</t>
  </si>
  <si>
    <t>47569-250116143222-934539088</t>
  </si>
  <si>
    <t>47570-250116143245-934539088</t>
  </si>
  <si>
    <t>55100-100117145008-934539088</t>
  </si>
  <si>
    <t>55101-100117145016-934539088</t>
  </si>
  <si>
    <t>A fun children's hat which will shade their head and neck from the sun.</t>
  </si>
  <si>
    <t>100% Cotton
Elasticated back
SPF 50</t>
  </si>
  <si>
    <t>Childrens</t>
  </si>
  <si>
    <t>43889-180815164143-934539088</t>
  </si>
  <si>
    <t>36391-210814161048-934539088</t>
  </si>
  <si>
    <t>A stylish and colourful version of a classic winter hat.</t>
  </si>
  <si>
    <t>Great for anyone who loves venturing outside on cold winter days, the Hi Gear Belper Trapper Hat is an ideal choice.
It has a snug faux-fur lining for warmth with an authentic outdoors look, while the hook and loop chin-strap is particularly useful on the ski slopes and on windy days in the hills.
100% polyester</t>
  </si>
  <si>
    <t>54169-281116112553-934539088</t>
  </si>
  <si>
    <t>54170-281116112557-934539088</t>
  </si>
  <si>
    <t>54171-281116112601-934539088</t>
  </si>
  <si>
    <t>48281-220216133709-934539088</t>
  </si>
  <si>
    <t>48282-220216133715-934539088</t>
  </si>
  <si>
    <t>Comfortable, cushioning and grippy shoes built to handle anything from long approaches to easy climbs or a via ferrata.</t>
  </si>
  <si>
    <t>Recommended Use:</t>
  </si>
  <si>
    <t>Approach, Trekking</t>
  </si>
  <si>
    <t>Lightweight, versatile, comfortable with excellent control, Haglofs Rocker Leather GT Men's Approach Shoes are made with lightweight GORE-TEX® for complete weather protection and use Asics' AHAR+ (Asics High Abrasion Resistance Rubber) on the outsole for superb cushioning and grip over varied surfaces, wet or dry.
Click the diamond GORE-TEX logo for more info.
Durable, comfortable Ecsaine® heel collar lining
Solyte midsole improves cushioning, lowers weight and decreases breakdowns
GEL® rear foot cushioning for great shock absorption
Wet Grip Rubber with rice husk for extra grip in the wet
Asymmetric long lacing gives the best fit and control
Rubber reinforced heel and toe for extra protection
Heel webbing loop makes pull-off and storage easier
Weight: 356g each shoe (size 5)
Fabrics:
Upper: Water repellent Polyester and non-woven overlays
Lining: GORE-TEX® Extended Comfort
Footbed: Haglöfs Custom Comfort 
Outsole: Haglöfs Traction Grip sole pattern with AHAR+</t>
  </si>
  <si>
    <t>Play light, play protected - athletic hiking shoes that give you waterproof protection, comfort and support over varied terrain.</t>
  </si>
  <si>
    <t>Salomon's X Ultra 2 GTX is one of their most popular hiking shoes, made with a lightweight and water resistant textile upper built around a GORE-TEX bootie liner - they're a fully waterproof and breathable barrier for your feet.
With Salomon's Advanced Chassis placed between the outsole and midsole, you get maximised motion control, energy management and push through protection for an efficient, stable and responsive ride.
The Salomon Quicklace system allows for one-pull tightening and a fast easy-on/easy-off motion, with a lace storage pocket within the tongue.
A gusseted tongue prevents debris and annoying grit from getting into the shoe, while the protective rubber toe cap gives extra protection.
Mud guard protective material all around the base of the shoe
Sensifit system works to cradle the foot providing a precise and secure fit
Non-marking Contagrip®, delivers optimal traction on varied surfaces using the ideal combination of specialized rubbers for each specific use
Heel strap</t>
  </si>
  <si>
    <t>Synthetic:</t>
  </si>
  <si>
    <t>Yes</t>
  </si>
  <si>
    <t>Upper Material:</t>
  </si>
  <si>
    <t>Synthetic</t>
  </si>
  <si>
    <t>Wicking:</t>
  </si>
  <si>
    <t>Waterproof Technology:</t>
  </si>
  <si>
    <t>GORE-TEX®</t>
  </si>
  <si>
    <t>Height:</t>
  </si>
  <si>
    <t>Low Cut</t>
  </si>
  <si>
    <t>Insole:</t>
  </si>
  <si>
    <t>Orthloite</t>
  </si>
  <si>
    <t>Midsole:</t>
  </si>
  <si>
    <t>injected EVA</t>
  </si>
  <si>
    <t>Breathable:</t>
  </si>
  <si>
    <t>Sole Type:</t>
  </si>
  <si>
    <t>Contagrip</t>
  </si>
  <si>
    <t>Shank:</t>
  </si>
  <si>
    <t>Nylon Moulded</t>
  </si>
  <si>
    <t>Toe Protection:</t>
  </si>
  <si>
    <t>Fastening:</t>
  </si>
  <si>
    <t>Standard Lace Up</t>
  </si>
  <si>
    <t>Trekking</t>
  </si>
  <si>
    <t>Waterproof:</t>
  </si>
  <si>
    <t>52526-140916095559-934539088</t>
  </si>
  <si>
    <t>52527-140916095603-934539088</t>
  </si>
  <si>
    <t>52528-140916095607-934539088</t>
  </si>
  <si>
    <t>52529-140916095611-934539088</t>
  </si>
  <si>
    <t>52530-140916095614-934539088</t>
  </si>
  <si>
    <t>52531-140916095618-934539088</t>
  </si>
  <si>
    <t>28800-210613151337-934539088</t>
  </si>
  <si>
    <t>29708-120813155201-934539088</t>
  </si>
  <si>
    <t>Waterproof, breathable and sturdy off-road shoes, built for tough trekking over varied terrain.</t>
  </si>
  <si>
    <t>The Respond GTX is the ideal choice for the everyday adventurer, perfect for walking, cycling and trail running.
Made using velour leather and mesh uppers, with a waterproof and breathable GORE-TEX XCR lining, the Meindl Respond GTX are sturdy trail shoes that will handle varied terrain and keep you comfortable in wet or dry conditions.
Their Contagrip Trail sole unit gives you the optimum grip and protection, while the cupped heel stabiliser and toe protector combine to cushion your stride and protect you from knocks and scrapes.
The Air-Active® footbed ensures optimum moisture transfer to keep your feet dry and allow them to breath, whilst acting as an additional shock absorber for improved comfort.</t>
  </si>
  <si>
    <t>Leather and Synthetic</t>
  </si>
  <si>
    <t>Trail Running, Trekking</t>
  </si>
  <si>
    <t>Columbia Women’s Peakfreak XCRSN II XCEL Low Outdry Shoes</t>
  </si>
  <si>
    <t>Waterproof, breathable and very cushioned - ideal shoes for long days on the trails.</t>
  </si>
  <si>
    <t>Columbia Women’s Peakfreak XCRSN II XCEL Low Outdry Shoes' waterproof, breathable construction and traction sole will keep you dry, comfortable and in control so that you can concentrate on your performance.
Upper:
Textile upper with welded synthetic overlays OutDry® Breathable Waterproof Construction 
Midsole:
Techlite™ midsole for long lasting comfort, superior cushioning and high energy return 
Outsole:
Omni-Grip™ non-marking traction rubber</t>
  </si>
  <si>
    <t>57045-270317151442-934539088</t>
  </si>
  <si>
    <t>57047-270317151445-934539088</t>
  </si>
  <si>
    <t>57049-270317151448-934539088</t>
  </si>
  <si>
    <t>55916-070217101757-934539088</t>
  </si>
  <si>
    <t>48855-040416084246-934539088</t>
  </si>
  <si>
    <t>Comfy and breathable walking shoes, ideal for light trails and day-to-day wear.</t>
  </si>
  <si>
    <t>Hi-Tec Quadra Classic Walking Shoes have been built for trekking in comfort, with a suede leather and breathable mesh upper coupled with a moisture wicking lining that keeps you dry and cool while protecting your feet from scuffs and scrapes.
Low profile overlasted construction keeps them supportive without being too bulky, while the moulded EVA sockliner cushions from underneath.
Suede leather and breathable mesh upper
Moisture wicking lining
Low profile overlasted construction
Full length, Moulded EVA sockliner
Board lasted with steel shank
Carbon rubber MDT outsole</t>
  </si>
  <si>
    <t>57937-250417134815-934539088</t>
  </si>
  <si>
    <t>57938-250417134819-934539088</t>
  </si>
  <si>
    <t>56829-170317114620-934539088</t>
  </si>
  <si>
    <t>56830-170317114624-934539088</t>
  </si>
  <si>
    <t>Rugged waterproof hiking shoes you can wear anywhere, anytime.</t>
  </si>
  <si>
    <t>Lightweight, flexible, comfortable and fully waterproof, Berghaus Men's Expeditor Active AQ Tech Shoes act like a supportive trainer that you can wear anywhere, anytime.
Made from British suede with breathable pores, coupled with Berghaus' AQ waterproof lining, they give you all the performance you need on the hill and look good enough to wear in the pub afterwards.
AQ waterproof lining keeps your feet dry in wet weather
OrthoLite® footbed engineered for support and comfort
Underfoot security from Berghaus' OPTI-STUD hiking pattern
WR100 Pittards suede provides water repellency whilst maintaining breathability
Tried and tested in the UK with over 1000 hours on the trail</t>
  </si>
  <si>
    <t>Weight Per Pair (g):</t>
  </si>
  <si>
    <t>Stiffness:</t>
  </si>
  <si>
    <t>Soft, for low level walks on defined trials</t>
  </si>
  <si>
    <t>Footwear Features:</t>
  </si>
  <si>
    <t>Waterproof, Breathable</t>
  </si>
  <si>
    <t>Dunlop Blizzard Winter Boots</t>
  </si>
  <si>
    <t>43556-050815102757-934539088</t>
  </si>
  <si>
    <t>A comfy and stable winter boot that will keep your feet warm in temperatures down to -15°C.</t>
  </si>
  <si>
    <t>Dunlop Blizzard Fur-Lined Winter Boots have a shock-absorbing midsole coupled with a synthetic outer with practical, waterproof lacing at the top for a great fit.
Their furry fleece lining will keep you warm in very cold conditions, while the grippy sole keeps you stable over wet, slippery surfaces.</t>
  </si>
  <si>
    <t>Classic green wellies for everyday walks, festivals, gardening or stable wear.</t>
  </si>
  <si>
    <t>Made from a unique, high performance and 100% natural vulcanised rubber for formidable strength, the Rockfish Classic Tall Wellies provide luxurious comfort, stylish looks and excellent durability.
Made from Natural Rubber
Suitable for everything equestrianm and resistant to horse urine
Handcrafted with a full dull, matt finish
Ergonomic fit to ankle, instep and calf
Vulcanised rubber for durability &amp; strength
Durable quick dry polyester lining (easy to slip on and off )
Abrasion resistant rubber compound to the heel and sole
Shock absorbing foam insole and footbed
Cleated heal and grip bars across the outer sole
Adjustable gusset</t>
  </si>
  <si>
    <t>54062-241116110413-934539088</t>
  </si>
  <si>
    <t>54063-241116110419-934539088</t>
  </si>
  <si>
    <t>54064-241116110427-934539088</t>
  </si>
  <si>
    <t>54065-241116110433-934539088</t>
  </si>
  <si>
    <t>Regatta Minnow Junior Welly</t>
  </si>
  <si>
    <t>55110-100117154313-934539088</t>
  </si>
  <si>
    <t>A durable welly with a fun design, perfect for rainy days and puddle jumping.</t>
  </si>
  <si>
    <t>Constructed from vulcanised natural rubber, with a multi-directional cleated sole design with a reliable square heel, your kids will be in safe hands with the Regatta Minnow Junior Wellies.
 A natural cotton lining and EVA comfort footbed, ensures that they are also very comfortable, and they’re sure to love the print. This boot will have everyone satisfied.</t>
  </si>
  <si>
    <t>OEX X-Lite Trigger Trekking Poles (Pair)</t>
  </si>
  <si>
    <t>Lightweight walking poles with a 'Quick Locking' system, comfortable grips and wrist straps.</t>
  </si>
  <si>
    <t>6061 grade aluminium
Quick-locking telescopic poles
EVA Comfort handles
Tungsten tipped
TPR footpad
Size (extended): 1350mm
Size (closed): 625mm
Weight: 288g per pole
Max load: 67kg</t>
  </si>
  <si>
    <t>44295-180915150931-934539088</t>
  </si>
  <si>
    <t>44296-180915150937-934539088</t>
  </si>
  <si>
    <t>44297-180915150942-934539088</t>
  </si>
  <si>
    <t>44298-180915150947-934539088</t>
  </si>
  <si>
    <t>44299-180915150951-934539088</t>
  </si>
  <si>
    <t>44300-180915150956-934539088</t>
  </si>
  <si>
    <t>44301-180915151001-934539088</t>
  </si>
  <si>
    <t>50162-130616170208-934539088</t>
  </si>
  <si>
    <t>50163-130616170407-934539088</t>
  </si>
  <si>
    <t>50164-130616170418-934539088</t>
  </si>
  <si>
    <t>Leki Thermolite XL Antishock Trekking Pole (Pair)</t>
  </si>
  <si>
    <t>All season trekking poles with extra long grips and a built-in anti-shock system.</t>
  </si>
  <si>
    <t>Leki's state-of-the-art Thermolite XL Antishock Trekking Pole offers the highest level of comfort and support for year-round treks across varied terrain.
It features Leki's Soft Antishock System Lite (SAS-L), which is located in the lower part of the pole, providing shock absorbing suspension at all times without the need to be adjusted or switched on or off.
The extra-long Aergon grip is both lightweight and ergonomic. The foam is designed to provide insulation against the cold, reduce sweat and to absorb vibrations, ensuring a comfortable grip at all times. The handle is offset at a slight positive angle, ensuring your hand is at a comfortable and neutral position while a lockable neoprene strap provides added hand and wrist support.
The pole has Leki's Speedlock external locking mechanism and Super Lock System, which provide unmatched locking forces to ensure the pole does not slip when under pressure.</t>
  </si>
  <si>
    <t>Extended Length:</t>
  </si>
  <si>
    <t>Collapsed Length:</t>
  </si>
  <si>
    <t>Handle Material:</t>
  </si>
  <si>
    <t>Aergon Thermo Grip</t>
  </si>
  <si>
    <t>Shaft Material:</t>
  </si>
  <si>
    <t>Aluminium</t>
  </si>
  <si>
    <t>Antishock:</t>
  </si>
  <si>
    <t>Weight:</t>
  </si>
  <si>
    <t>33590-030414091151-934539088</t>
  </si>
  <si>
    <t>A telescopic walking pole for kids, giving them extra support and balance when heading to the hills.</t>
  </si>
  <si>
    <t>Weight: 209g
Full Extended Size: 135cm
Closed Size: 59cm
Max Load: 67kg</t>
  </si>
  <si>
    <t>44858-221015152113-934539088</t>
  </si>
  <si>
    <t>44859-221015152119-934539088</t>
  </si>
  <si>
    <t>44860-221015152125-934539088</t>
  </si>
  <si>
    <t>Hi Gear First Aid Kit 2 (17 Items)</t>
  </si>
  <si>
    <t>A comprehensive kit for outdoor first aid.</t>
  </si>
  <si>
    <t xml:space="preserve">1 x Elastic Adhesive Dressing Strip 6cm x 1m
10 x Washproof Adhesive Plasters 7.2 x 1.9cm
3 x Antiseptic Wipes
1 x Pair Scissors
1 x Whistle
1 x First Aid Guidance Leaflet
2 x Finger Bandage ‘Quick Fix’
1 x Eye Pad with Bandage
1 x Non Adherent Dressing 5cm x 5cm
1 x Non Adherent Dressing 7.5cm x 7.5cm
2 x Microporous Tapes 1.25cm x 1m
1 x Crepe Bandage 5cm x 4m
1 x Pair Vinyl Gloves
6 x Safety Pins
2 x Insect Repellent Wipes
1 x Burn-Gel Sachet
(Contents may be subject to slight variance, from manufacturer)
</t>
  </si>
  <si>
    <t>161199_633699529481950000-934539088</t>
  </si>
  <si>
    <t>Lifesystems Mountain Leader First Aid Kit</t>
  </si>
  <si>
    <t>A compact and comprehensive kit with the equipment needed to care for a large group of between 1 and 14 persons.</t>
  </si>
  <si>
    <t>Weight and size are important when you're travelling or heading off into the outdoors, so Lifesystems have created a range of carefully designed, compact first aid kits containing items for bleeding and pain relief, as well as for specific ailments such as blisters and burns.
The Lifesystems Mountain Leader First Aid Kit is used by survival training schools in the UK. It has been designed with the help of expedition doctor Hugh Montgomery and members of the British Special Forces medical team.
QUICKFIND SYSTEM: 
The QuickFind System in Lifesystems First Aid Kits clearly labels products and lays them out in easy to locate sections. 
DURABLE RIPSTOP CASE:
Each case incorporates hard wearing rip-stop fabrics and waterproof zips to provide added durability and protection.
Kit contains:
1 x Primary Care Leaflet
1 x Tweezers
6 x Safety Pins
1 x Scissors (5.5cm Blade)
4 Pairs Vinyl Gloves
1 x Shears (6cm Blade)
1 x Glo Stick
1 x Resuscitation Face shield
1 x Spot Check Thermometer
Medication
16 x Paracetamol Tablets
16 x Ibuprofen Tablets
Bandages
2 x Open Woven Bandages 7.5cm x 5m
1 x Crepe Bandage 5cm x 4.5m
1 x Crepe Bandage 7.5cm x 4.5m
1 x Triangular Calico Bandage 90 x 127cm
Preparations, Disposables &amp; Tapes
10 x Hygienic Cleansing Wipes
1 x Micropore Tape 2.5cm x 5m
1 x Zinc Oxide Tape 2.5cm x 2m 
1 x Duct Tape 2m Roll
10 x 4-Ply Gauze Swabs 5 x 5cm
3 x Burn Gel Sachets (3.5g)
Dressings
1 x Pack of Assorted Plasters
1 x Medium Wound Dressing 12 x 12cm
2 x Low Adherent Dressings 5 x 5cm
2 x Low Adherent Dressings 10 x 10cm
1 x Small Plaster Fabric Strip 4cm x 1m
1 x Large Plaster Fabric Strip 7.5cm x 1m
6 x Wound Closure Strips
1 x Small Eyepad Wound Dressing
2 x Blister Plasters
Dimensions: 230 x 180 x 100mm
Weight: 930g
No of Items: 64
High quality contents (CE Approved)
Ripstop fabrics with waterproof zip</t>
  </si>
  <si>
    <t>58836-160517123907-934539088</t>
  </si>
  <si>
    <t>28142-210513165604-934539088</t>
  </si>
  <si>
    <t>28143-210513165609-934539088</t>
  </si>
  <si>
    <t>Smidge Midge Repellent (75ml Spray)</t>
  </si>
  <si>
    <t>50312-200616131851-934539088</t>
  </si>
  <si>
    <t>Immediate and powerful waterproof protection from midges for up to 8 hours.</t>
  </si>
  <si>
    <t xml:space="preserve">Thanks to its water and sweat resisting formula, Smidge Repellent gives you powerful, immediate protection from midge attacks for up to 8 hours without re-application.
It comes in a practical 75ml aluminium pump spray.
8 hour water-resistant protection against biting midges, mosquitoes, ticks and other biting pests
Contains no DEET
Safe for the whole family (including pregnant women and children from 2 years of age)
A moisturising milk formulation, with a pleasant aroma
Developed and tested in Scotland under the harshest of conditions
Won’t melt your plastic kit
Recommended by the World Health Organisation
</t>
  </si>
  <si>
    <t>OEX Micro Weave Head Net</t>
  </si>
  <si>
    <t>A treated head net to keep midges, mosquitoes and other bugs away.</t>
  </si>
  <si>
    <t>Permethrin treated
420mm x 300mm (diameter)</t>
  </si>
  <si>
    <t>48171-170216171205-934539088</t>
  </si>
  <si>
    <t>48172-170216171212-934539088</t>
  </si>
  <si>
    <t>48173-170216171219-934539088</t>
  </si>
  <si>
    <t>Ordnance Survey Explorer 405 Aboyne Alford Map Book</t>
  </si>
  <si>
    <t>124869_633868108626968750-934539088</t>
  </si>
  <si>
    <t xml:space="preserve">Created by the trusted brand of the Ordnance Survey, this series of map focuses on exploring the local area from walkers and cyclists to horseriders. </t>
  </si>
  <si>
    <t>Covering all areas through a map style, this is akey essentialfor seeing below the surface of an area and making sure that you never miss a beat on your trip away. 
Features:
* Scale 1:25 000 (4 cm to 1 km, 2½ inches to 1 mile)
* Double-sided with a boarded cover
* 1000 x 890 mm (134 x 227 mm folded)</t>
  </si>
  <si>
    <t>Silva Carry Dry Map Case (Large)</t>
  </si>
  <si>
    <t>30886-211113142504-934539088</t>
  </si>
  <si>
    <t>30887-211113142507-934539088</t>
  </si>
  <si>
    <t>Protect your map from wet weather, and read it in any conditions.</t>
  </si>
  <si>
    <t>Silva's Carry Dry Map Case is fully waterproof and fully transparent, so you can view your map from both sides in any weather conditions.
Suitable for every outdoor activity, it's easy to open and close, and will keep your map dry in any weather.
The neck strap lets you keep your hands free, and small holes in the corners make it possible to attach the map cases to your gear, such as your backpack or onto a kayak, depending on your needs.
A hook and loop strap along the short sides allows for the case to fold in half, for easier handling.
Waterproof -  keeps maps and equipment safe in any condition
Adapted size - fits all common map formats including OS maps
Winter use - flexible in temperatures down to -20C
Closure - Quick and easy closure system
Compartment size: 265mm x 480mm
Temperature operating range: -20°C to +60°C
Material: TPU/PA
Weight: 113g</t>
  </si>
  <si>
    <t xml:space="preserve">Hi Gear Spirit Jnr 300 Sleeping Bag
</t>
  </si>
  <si>
    <t>A lightweight 3 season kids' sleeping bag which is great for camping in UK conditions.</t>
  </si>
  <si>
    <t xml:space="preserve">The Hi Gear Spirit Jnr 300 is a great 3 season children's sleeping bag for spring to autumn camping, keeping them warm and comfortable all night long.
This mummy shaped bag is filled with a double layer of 300g/m2 synthetic insulation which traps warm air close to the body, and even performs well if damp.  
A full length zip makes it easy to get in and out as well as allowing them to ventilate the bag if they get too warm, while a handy internal pocket will keep their phone/mp3 player secure.
It comes in a handy buckle-close stuff sack, compressing down easily into a decent pack size that won't take up much room, or weigh them down.
</t>
  </si>
  <si>
    <t>Season:</t>
  </si>
  <si>
    <t>3 Season</t>
  </si>
  <si>
    <t>Shape:</t>
  </si>
  <si>
    <t>Mummy</t>
  </si>
  <si>
    <t>Shell Fabric:</t>
  </si>
  <si>
    <t>190T Polyester</t>
  </si>
  <si>
    <t>Stuff Sack:</t>
  </si>
  <si>
    <t>Unpacked Size:</t>
  </si>
  <si>
    <t>165 x 70cm</t>
  </si>
  <si>
    <t>1.06kg</t>
  </si>
  <si>
    <t>Zip Side:</t>
  </si>
  <si>
    <t>Right Hand</t>
  </si>
  <si>
    <t>Draught Collar:</t>
  </si>
  <si>
    <t>Fill Weight:</t>
  </si>
  <si>
    <t>300g Double Layer</t>
  </si>
  <si>
    <t>Hood:</t>
  </si>
  <si>
    <t>Insulation Type:</t>
  </si>
  <si>
    <t>Packed Size:</t>
  </si>
  <si>
    <t>30 x 18cm</t>
  </si>
  <si>
    <t>39266-110215112238-934539088</t>
  </si>
  <si>
    <t>39267-110215112244-934539088</t>
  </si>
  <si>
    <t>39268-110215112251-934539088</t>
  </si>
  <si>
    <t>39269-110215112303-934539088</t>
  </si>
  <si>
    <t>39270-110215112314-934539088</t>
  </si>
  <si>
    <t>39271-110215112322-934539088</t>
  </si>
  <si>
    <t>Hi Gear "Snoozzz" Sleeping Pod™ Sleeping Bag</t>
  </si>
  <si>
    <t>Feeling trapped in your sleeping bag? Hi Gear's Sleeping Pod™ gives you extra room to spread out and relax.</t>
  </si>
  <si>
    <t>2 Season</t>
  </si>
  <si>
    <t>Sleeping Pod™</t>
  </si>
  <si>
    <t>210cm x105cm</t>
  </si>
  <si>
    <t>1.6kg</t>
  </si>
  <si>
    <t>250g/m² Monofibre / Polyester mix</t>
  </si>
  <si>
    <t xml:space="preserve">
Designed for those who have trouble getting comfortable, the Hi Gear Sleeping Pod™ Sleeping Bags are half as wide as they are long, so you've got room to move around inside without getting yourself in a tangle.
They're very soft and comfortable, and use synthetic insulation to keep you warm and cosy. 
A wind baffle along the zipper helps to keep cold draughts out, and an internal pocket lets you keep your essentials close all night.
Easily packed away into the (included) compression bag, they're simple to pack, store and carry around.
If you're the type of camper who misses home comforts, or doesn't want to get out of their sleeping bag in the morning, then these are the bags for you!</t>
  </si>
  <si>
    <t>53548-091116145632-934539088</t>
  </si>
  <si>
    <t>53547-091116145628-934539088</t>
  </si>
  <si>
    <t>53549-091116145635-934539088</t>
  </si>
  <si>
    <t>46448-151215172143-934539088</t>
  </si>
  <si>
    <t>46449-151215172148-934539088</t>
  </si>
  <si>
    <t>53573-101116143452-934539088</t>
  </si>
  <si>
    <t xml:space="preserve">Outwell Cardinal Sleeping Bag
</t>
  </si>
  <si>
    <t>One of the most comfortable sleeping bags you could own.</t>
  </si>
  <si>
    <t>Outwell Cardinal sleeping bags boast an innovative, extra-comfy design  that goes further for your comfort than most outdoor sleeping bags.
Stuffed with Isofill Premium for the utmost in lightweight warmth, the extra-wide shape, built-in pillow and catenary-shaped opening allow for real versatility – letting you open and fold the bag to control the temperature and your space.
Cardinal Sleeping Bags combine the comfort of a duvet with the practicality of a bag – a fantastic choice for luxurious outdoor excursions.
Warm and compact, slightly tapered but extra-wide
Built in pillow
Zip in the foot end for ventilation
Isofill premium filling in single layer construction
Comes in cap compression sack
Temp (Tcomfort) woman: 2ºC
Temp (Tlimit) man: -4ºC
Temp (Textreme): -20ºC
Temp (Tmax): 22ºC</t>
  </si>
  <si>
    <t>230T Micro Fibre Polyester</t>
  </si>
  <si>
    <t>220 x 85 x 70</t>
  </si>
  <si>
    <t>Max. User Height:</t>
  </si>
  <si>
    <t>48 x 46 x 25 cm</t>
  </si>
  <si>
    <t>56187-160217110818-934539088</t>
  </si>
  <si>
    <t>56124-140217152014-934539088</t>
  </si>
  <si>
    <t>56125-140217152017-934539088</t>
  </si>
  <si>
    <t>56126-140217152021-934539088</t>
  </si>
  <si>
    <t>56129-140217152036-934539088</t>
  </si>
  <si>
    <t>Sea to Summit Thermolite® Reactor Liner</t>
  </si>
  <si>
    <t>A warm, comfortable and very light sleeping bag liner - ideal as part of a cold climate sleep system or as a stand-alone bag in warmer weather.</t>
  </si>
  <si>
    <t>The Sea To Summit Thermolite® Reactor Liner is made from Thermolite®, a hollow core fibre that provides extraordinary warmth for its weight while being extremely breathable.
It can add up to 8ºC (14ºF) of warmth to a sleeping bag, or just used by itself as a comfy sleeping bag on a warm night.
Lighter and more packable than fleece
Mummy shape with a box foot
Draw cord hood with mini cord lock
Packs into its own 3" x 5" nylon stuff sack
Length: 84" (210cm)
Width: 36" (92cm)
Weight: 8.7oz (248g)
Temp rating: up to 8ºC</t>
  </si>
  <si>
    <t>52049-170816125155-934539088</t>
  </si>
  <si>
    <t>52050-170816125158-934539088</t>
  </si>
  <si>
    <t>Hi Gear Sleeping Pod™ Sleeping Bag Liner</t>
  </si>
  <si>
    <t>A luxurious liner sheet - designed to fit inside the Hi Gear Sleeping Pod™.</t>
  </si>
  <si>
    <t xml:space="preserve">The Hi Gear Sleeping Pod™ Sleeping Bag Liner is a soft, thin woven cloth liner which perfectly accompanies your Hi Gear Sleeping Pod™.
The liner can be used to aid warmth and keep the inside of your sleeping pod clean, or it can be used on its own as a travel sheet in warmer climates.
190T Polyester pongee
Includes stuff sack
215 x 107.5cm (Designed to fit adult sleeping pod)
</t>
  </si>
  <si>
    <t>33987-100414111702-934539088</t>
  </si>
  <si>
    <t>33988-100414111713-934539088</t>
  </si>
  <si>
    <t>OEX Sleeping Bag Liner</t>
  </si>
  <si>
    <t>39291-110215125931-934539088</t>
  </si>
  <si>
    <t>39292-110215125934-934539088</t>
  </si>
  <si>
    <t>39293-110215125938-934539088</t>
  </si>
  <si>
    <t>A soft and lightweight liner that gives you extra warmth and comfort whiel you sleep.</t>
  </si>
  <si>
    <t>The OEX Sleeping Bag Liner adds an extra layer of warmth and comfort, whilst also keeping the inside of your sleeping bag clean.
It has been designed as part of the OEX sleeping bag range, but can also be used separately as a thin travel sheet - ideal for when travelling and sleeping in warmer climates.
190T Microfibre Polyester
Drawstring carry bag
Size: 215cm x 80cm
(NOTE: some of the packaging for this product states a size of 225cm x 80cm. This is an error. Actual size is 215cm x 80cm)</t>
  </si>
  <si>
    <t>A quirky - but comfy - sleeping bag for kids who love to lounge, exclusive to GO Outdoors!</t>
  </si>
  <si>
    <t>The Vango Starlight Dragon sleeping bag's unique design and soft touch fabrics make it perfect for kids who want to lounge about in a tent and stay cosy at night.
It's snug and breathable, with an insulated zip baffle that seals in warmth and provides adjustable ventilation for a comfy night's sleep.
210T microfibre polyester outer, 100% polyester 190T Pongee lining - soft and cosy microfibre fabrics
Single hole siliconised hollow fibre insulation - stays lofty for extra warmth, retains the loft in damp conditions
Insulated zip baffle and adjustable shoulder baffle retain heat within the sleeping bag and reduce 'cold spots'
Horizontal stitching holds insulation in place and ensures even distribution throughout
Zip guard with anti-catch piping stops the zip from snagging on the lining
Two-way auto-lock zip seals in warmth and provides adjustable ventilation (auto-lock prevents the bag from opening during the night)</t>
  </si>
  <si>
    <t>Suggested Use:</t>
  </si>
  <si>
    <t>8° to 20°</t>
  </si>
  <si>
    <t>Square</t>
  </si>
  <si>
    <t>1.25 kg</t>
  </si>
  <si>
    <t>Left Hand</t>
  </si>
  <si>
    <t>Foot Box Width:</t>
  </si>
  <si>
    <t>48cm (internal)</t>
  </si>
  <si>
    <t>36 x ø21</t>
  </si>
  <si>
    <t>48047-080216152209-934539088</t>
  </si>
  <si>
    <t>33242-270314162339-934539088</t>
  </si>
  <si>
    <t>33243-270314162346-934539088</t>
  </si>
  <si>
    <t>33244-270314162355-934539088</t>
  </si>
  <si>
    <t>33245-270314162405-934539088</t>
  </si>
  <si>
    <t>An adorable penguin sleeping bag that every kid will love.</t>
  </si>
  <si>
    <t>Ensure your little ones have sweet dreams with this lovely Children's Snuggle Pod from Littlelife.
This extremely cute penguin is really a fluffy cotton and fleece lined sleeping bag, which is detachable from the inflatable mattress base. The mattress utilises the penguin's wings as stabilisers, helping to ensure that the pod doesn't tip over during a wriggly sleep.
suitable for children aged between 18 months and 4 years - See more at: http://www.nursery-industry.co.uk/news/fullstory.php/aid/3337/LittleLife_to_unveil_an_exciting_new_collection_at_Kind___Jugend_2013.html#sthash.O1S9p42i.dpufsuitable for children aged between 18 months and 4 years - See more at: http://www.nursery-industry.co.uk/news/fullstory.php/aid/3337/LittleLife_to_unveil_an_exciting_new_collection_at_Kind___Jugend_2013.html#sthash.O1S9p42i.dpufsuitable for children aged between 18 months and 4 years - See more at: http://www.nursery-industry.co.uk/news/fullstory.php/aid/3337/LittleLife_to_unveil_an_exciting_new_collection_at_Kind___Jugend_2013.html#sthash.O1S9p42i.dpuf
Soft-touch, flocked mattress
High-performance hollow fibre insulation
Packs away into an adorable penguin daysack for transportation
Built-in foot pump for easy inflation
Suitable for children aged between 18 months and 4 years old</t>
  </si>
  <si>
    <t>The easy, comfy and fun sleeper for kids.</t>
  </si>
  <si>
    <t xml:space="preserve">
CleverBed is the quick, easy and fun sleeping solution for sleepovers or camping.
It consists of a light self-inflating mattress, coupled with a breathable polyester liner, duvet insulation (offering a minimum of 6.6 TOG) and a fleece upper surface for snug comfort and warmth. With a fleece liner to the face area, children feel cosy wherever they are. There's a built-in fleece lined pillow, and the upper sleeping bag easily zips on and off for washing (or to change to a different design).
Simply unroll the CleverBed, and turn the valve open to auto-inflate the water resistant mattress. Add a few breaths of air to firm to your liking and close the valve – in 30 seconds it’s ready to use, with no need for a pump. Reverse the process and storage is just as easy, in the handy carry bag included.
Your children will love this butterfly-patterned, Discovery Animal Planet inspired CleverBed. The Butterfly pattern lets them take the relaxation and beauty of nature with them where ever they want to sleep.
Size: 152cm x 65cm (60” x 25.5”)
Packed size: 18cm diameter x 66cm long
Perfect for children aged 2-8 years</t>
  </si>
  <si>
    <t>49685-180516155226-934539088</t>
  </si>
  <si>
    <t>49684-180516155222-934539088</t>
  </si>
  <si>
    <t>49688-180516155236-934539088</t>
  </si>
  <si>
    <t>OEX X-Lite Table</t>
  </si>
  <si>
    <t>A super-lightweight camping table with support bars.</t>
  </si>
  <si>
    <t>Quick and easy to assemble
Simple to carry
2 cup holders
Dimensions: 57 x 42 x 39cm 
Weight: 800g
Maximum load: 10kg</t>
  </si>
  <si>
    <t>53998-211116152335-934539088</t>
  </si>
  <si>
    <t>54002-211116152349-934539088</t>
  </si>
  <si>
    <t>Hi Gear Elite Picnic Table Set</t>
  </si>
  <si>
    <t>Enjoy a comfortable party feast in the outdoors.</t>
  </si>
  <si>
    <t>The Hi Gear Elite Picnic Table Set is just what you need for a great outdoor eating experience.
Easily set up and sturdy when in use, all the elements fold away flat for easy storage and transportation.
Folding 3-section table - 120 x 90 x 70 cm
2 x folding benches - 87 x 26 x 40 cm
2 x folding stools
Packed dimensions - 94.5 x 16.5 x 43 cm</t>
  </si>
  <si>
    <t>9691-220410163936-934539088</t>
  </si>
  <si>
    <t>35271-280514113613-934539088</t>
  </si>
  <si>
    <t>Quest Can Caddy</t>
  </si>
  <si>
    <t>Enjoy your drink and relax - wherever you are.</t>
  </si>
  <si>
    <t>Made with a sturdy metal shaft, the Quest Can Caddy is a simple way to keep your drink handy and safe on the campsite.
Light and easy to use, it just sticks into the ground wherever you need to keep refreshment near.
There's also a handy hook on the stem to keep your favourite cup safe and clear of the dirty ground.</t>
  </si>
  <si>
    <t>27161-200313163825-934539088</t>
  </si>
  <si>
    <t>Hi Gear Kentucky Chair</t>
  </si>
  <si>
    <t>53772-161116141637-934539088</t>
  </si>
  <si>
    <t>53773-161116141643-934539088</t>
  </si>
  <si>
    <t>53775-161116141652-934539088</t>
  </si>
  <si>
    <t>53777-161116141659-934539088</t>
  </si>
  <si>
    <t>Opens and closes in seconds, and folds away compact for easy transportation
Durable Steel construction
Carrybag included
Dimensions: 59 x 59 x 105cm (17 x 16 x 96cm when packed)
Maximum load: 100kg
Weight: 3.75kg</t>
  </si>
  <si>
    <t xml:space="preserve">Hi Gear Inflatable Single Chair
</t>
  </si>
  <si>
    <t>A comfortable inflatable chair, with a soft flock finish - ideal for camping, festivals and relaxing in the garden.</t>
  </si>
  <si>
    <t>The Hi Gear Inflatable Single Chair will ensure you relax in style this summer.
Durable PVC construction
Relaxed seating position
Easy to inflate and deflate
Packs down for easy storage and transportation
Max load weight: 80kg</t>
  </si>
  <si>
    <t>38409-020115142842-934539088</t>
  </si>
  <si>
    <t>35158-200514110053-934539088</t>
  </si>
  <si>
    <t>Hi Gear Vegas King Chair</t>
  </si>
  <si>
    <t>A luxury version of one of our best selling camping chairs, part of the Hi Gear Premium range.</t>
  </si>
  <si>
    <t>The Hi Gear Premium Vegas King Chair gives all the comfort you would expect, but now includes a handy drawcord storage/drinks flask pocket.
Made from a tough polyester fabric with sponge padding, the bucket style shape allows you to find a really comfortable position every time.
The steel tube frame is thicker than the other chairs in the range, giving it more strength to withstand a greater load - now able to take a weight of up to 150kg.
It folds down really well, strapping together into a compact shape which allows for easy storage/carrying in the supplied bag.
Weight: 4.5kg
Dimensions: 74 x 67 x 105cm
Max Load: 150kg</t>
  </si>
  <si>
    <t>53636-141116154013-934539088</t>
  </si>
  <si>
    <t>53637-141116154017-934539088</t>
  </si>
  <si>
    <t>53638-141116154021-934539088</t>
  </si>
  <si>
    <t>53639-141116154024-934539088</t>
  </si>
  <si>
    <t>Hi Gear 18 Piece BBQ Tool Set</t>
  </si>
  <si>
    <t>A comprehensive BBQ tool kit, with everything you need to impress your guests.</t>
  </si>
  <si>
    <t>The Hi Gear 18 Piece BBQ Tool Set comes in a sturdy carry case, including everything you need to cook a barbecue feast.
Long handle fork
Long handle knife
Long handle basting brush
Long handle food slice
Long handle tongs
Cleaning brush &amp; scraper
Kebab skewers x 4
Corn cob skewers x 8</t>
  </si>
  <si>
    <t>38367-231214120131-934539088</t>
  </si>
  <si>
    <t>39784-090315152705-934539088</t>
  </si>
  <si>
    <t>39785-090315152714-934539088</t>
  </si>
  <si>
    <t>39786-090315152724-934539088</t>
  </si>
  <si>
    <t>Weber Go Anywhere Charcoal BBQ</t>
  </si>
  <si>
    <t>A unique space saving BBQ, so you can cook great food everywhere you go.</t>
  </si>
  <si>
    <t>The Weber Go Anywhere Charcoal BBQ is compact and easy to transport, making it perfect for use on camping breaks or trips to the beach.
The whole barbeque is weather-proof and rust-resistant, with a porcelain-enamel coating on the steel lid and bowl, and a durable triple-plated steel cooking grate.
It has reinforced nylon carry handle with a protective heat shield, and stands on triple-plated stainless steel legs which fold up conveniently over the lid to secure it shut for easy carriage and storage.
A charcoal measuring cup is included, helping you to cook perfect barbeque food. 
Dimensions: 44 x 42 x 27 cm</t>
  </si>
  <si>
    <t>33264-280314100910-934539088</t>
  </si>
  <si>
    <t>32750-240314122645-934539088</t>
  </si>
  <si>
    <t>North Ridge Men"s Grid Fleece</t>
  </si>
  <si>
    <t>Hi Gear Regulate Women"s Tech Tee (Long Sleeve)</t>
  </si>
  <si>
    <t>Hi Gear Men"s Balance Baselayer SS</t>
  </si>
  <si>
    <t>Icebreaker Men"s Oasis Long Sleeve Crewe</t>
  </si>
  <si>
    <t>Ronhill Aspiration S/S Women"s Tee</t>
  </si>
  <si>
    <t>Rab Men"s Phantom Grip Gloves</t>
  </si>
  <si>
    <t>Montane Women"s Prism Glove</t>
  </si>
  <si>
    <t>Regatta Viva Animal Kid"s Mitts</t>
  </si>
  <si>
    <t>Hi Gear Women"s Acrylic Thinsulate Glove</t>
  </si>
  <si>
    <t>Hi Gear Kids" Animal Legionairre Hat</t>
  </si>
  <si>
    <t>Hi Gear Belper Children"s Trapper Hat</t>
  </si>
  <si>
    <t>Haglöfs Rocker Leather GT Men"s Approach Shoes</t>
  </si>
  <si>
    <t>Salomon X Ultra 2 GTX Men"s Hiking Shoes</t>
  </si>
  <si>
    <t>Meindl Respond GTX® Men"s Trail Shoe</t>
  </si>
  <si>
    <t>Hi-Tec Quadra Classic Women"s Walking Shoes</t>
  </si>
  <si>
    <t>Berghaus Men"s Expeditor Active AQ Tech Shoes</t>
  </si>
  <si>
    <t>Rockfish Men"s Classic Tall Racing Green Wellies</t>
  </si>
  <si>
    <t>Freedom Trail Children"s Adventurer Pole</t>
  </si>
  <si>
    <t>Vango Starlight Dragon Kids" Sleeping Bag</t>
  </si>
  <si>
    <t>LittleLife Children"s Snuggle Pod</t>
  </si>
  <si>
    <t>Ninja Corp Discovery "Animal Planet" Butterfly CleverBed</t>
  </si>
  <si>
    <t>qwe</t>
  </si>
  <si>
    <t>qew</t>
  </si>
  <si>
    <t>e</t>
  </si>
  <si>
    <t>Hagl?fs Rocker Leather GT Men"s Approach Shoes</t>
  </si>
  <si>
    <t>Meindl Respond GTX? Men"s Trail Shoe</t>
  </si>
  <si>
    <t>Columbia Women?s Peakfreak XCRSN II XCEL Low Outdry Shoes</t>
  </si>
  <si>
    <t>Hi Gear Spirit Jnr 300 Sleeping Bag</t>
  </si>
  <si>
    <t>Hi Gear "Snoozzz" Sleeping Pod? Sleeping Bag</t>
  </si>
  <si>
    <t>Outwell Cardinal Sleeping Bag</t>
  </si>
  <si>
    <t>Sea to Summit Thermolite? Reactor Liner</t>
  </si>
  <si>
    <t>Hi Gear Sleeping Pod? Sleeping Bag Liner</t>
  </si>
  <si>
    <t>Hi Gear Inflatable Single Chair</t>
  </si>
  <si>
    <t>NGT Drop Shot Rod &amp; Reel Combo</t>
  </si>
  <si>
    <t>Shakespeare Omni RD 40 Reel</t>
  </si>
  <si>
    <t>Abu Garcia Fast Attack Lure 10g [Gold/Black Dots]</t>
  </si>
  <si>
    <t>Fladen Eco Mini Fat Plugbait 7cm 12.5g Perch</t>
  </si>
  <si>
    <t>Wychwood FLOW #5 / 6 Spool [Titanium]</t>
  </si>
  <si>
    <t>Prologic Spectrum FC Stiff D-Rig Hook [15cm/15lb/C3/Size 6]</t>
  </si>
  <si>
    <t>Vango Tent Carpet for Icarus 500 Deluxe</t>
  </si>
  <si>
    <t>NGT Stiff Rig Wallet with Pins</t>
  </si>
  <si>
    <t>Mustad 32601NP-BN Aberdeen Match Hook/ Size 1/0/ pack of 7</t>
  </si>
  <si>
    <t>Prologic XC3 Barbed Hook/ Size 6</t>
  </si>
  <si>
    <t>Leeda Magnetic Scoop Net</t>
  </si>
  <si>
    <t>Avenir Handle Bar Cycling Bag</t>
  </si>
  <si>
    <t>Boreal Diabolo Men"s Climbing Shoe</t>
  </si>
  <si>
    <t>Quest 5 Pole Windbreak</t>
  </si>
  <si>
    <t>North Ridge K1S Alpha Solidgate Quickdraw/ 11cm</t>
  </si>
  <si>
    <t>Hi Gear Zenobia Elite 6 Carpet</t>
  </si>
  <si>
    <t>Camp Orbit Express KS 6 Pack Quickdraws</t>
  </si>
  <si>
    <t>Petzl Corax Harness</t>
  </si>
  <si>
    <t>Grivel G1+ Ice Axe</t>
  </si>
  <si>
    <t>Mammut Crag Express Set 10cm Quickdraw</t>
  </si>
  <si>
    <t>Abu Garcia Diplomat Spinning Rod [8ft/ 4-piece 10-25g]</t>
  </si>
  <si>
    <t>Mammut El Cap Climbing Helmet</t>
  </si>
  <si>
    <t>Alcedo Traveller Jet Tele Spin Rod [240]</t>
  </si>
  <si>
    <t>Shakespeare Sigma Fly Rod [9ft]</t>
  </si>
  <si>
    <t>Black Diamond Ice Screw Up</t>
  </si>
  <si>
    <t>Scosche boomBARS Wireless Speaker for Bikes</t>
  </si>
  <si>
    <t>Quest 5-Pole Family Windbreak [Green Stripe]</t>
  </si>
  <si>
    <t>Leeda Tool Case Box System</t>
  </si>
  <si>
    <t>Evolv Spark Men"s Climbing Shoes</t>
  </si>
  <si>
    <t>Mammut 5er Pack Bionic Express Set</t>
  </si>
  <si>
    <t>Shakespeare Number 12 Buzzers Fly Selection</t>
  </si>
  <si>
    <t>Shakespeare Number 9 Boobies Fly Selection</t>
  </si>
  <si>
    <t>Raleigh U-Lock &amp; Cable</t>
  </si>
  <si>
    <t>Sasame F-983 Hokori-Nickel Hooks [size 10/ pack of 16]</t>
  </si>
  <si>
    <t>Shakespeare No.8 Stillwater Lure Fly Selection</t>
  </si>
  <si>
    <t>Abu Garcia Large Floating Jointed Tormentor/ Perch</t>
  </si>
  <si>
    <t>Black Diamond Primrose Women"s Harness</t>
  </si>
  <si>
    <t>Black Diamond Wiz Kid Children"s Climbing Harness</t>
  </si>
  <si>
    <t>Camp Armour Junior Helmet</t>
  </si>
  <si>
    <t>Climb X Crux Climbing Shoes</t>
  </si>
  <si>
    <t>Airflo Delta Classic Fly Rod 9" 6" AFTM 7-8</t>
  </si>
  <si>
    <t>Hardwear Freerunner Deluxe Reel [15lb - 230yds]</t>
  </si>
  <si>
    <t>NGT 42" Specimen Net with Dual Net Float System</t>
  </si>
  <si>
    <t>Petzl Quark Ice Axe with Hammer [50cm]</t>
  </si>
  <si>
    <t>Ron Thompson EPV2 Fly Rod/ 9ft/ 6/7</t>
  </si>
  <si>
    <t>Ron Thompson EPV2 Spin Rod/ 8ft/ 10-30g</t>
  </si>
  <si>
    <t>TFGear Compact Commercial Workstation</t>
  </si>
  <si>
    <t>Black Diamond Raven Axe [with grip and leash]</t>
  </si>
  <si>
    <t>Compass Combination Cable Lock</t>
  </si>
  <si>
    <t>Shakespeare Omni Fly Reel/ 6/7wt</t>
  </si>
  <si>
    <t>Shimano HyperLoop 2500 FB Front Drag Reel</t>
  </si>
  <si>
    <t>La Sportiva TX4 Approach - Man</t>
  </si>
  <si>
    <t>Grivel Salamander 2.0 Helmet</t>
  </si>
  <si>
    <t>Black Diamond Express Ice Screw 22cm</t>
  </si>
  <si>
    <t>q</t>
  </si>
  <si>
    <t>w</t>
  </si>
  <si>
    <t>r</t>
  </si>
  <si>
    <t>rt</t>
  </si>
  <si>
    <t xml:space="preserve"> 5</t>
  </si>
  <si>
    <t xml:space="preserve"> 3</t>
  </si>
  <si>
    <t xml:space="preserve"> 4.8</t>
  </si>
  <si>
    <t xml:space="preserve"> 4.9</t>
  </si>
  <si>
    <t xml:space="preserve"> 4.6</t>
  </si>
  <si>
    <t xml:space="preserve"> 3.6</t>
  </si>
  <si>
    <t xml:space="preserve"> 3.7</t>
  </si>
  <si>
    <t xml:space="preserve"> 4.4</t>
  </si>
  <si>
    <t xml:space="preserve"> 4.5</t>
  </si>
  <si>
    <t xml:space="preserve"> 3.9</t>
  </si>
  <si>
    <t xml:space="preserve"> 3.5</t>
  </si>
  <si>
    <t xml:space="preserve"> 4.2</t>
  </si>
  <si>
    <t xml:space="preserve"> 4.7</t>
  </si>
  <si>
    <t xml:space="preserve"> 4.1</t>
  </si>
  <si>
    <t xml:space="preserve"> 3.8</t>
  </si>
  <si>
    <t xml:space="preserve"> 3.4</t>
  </si>
  <si>
    <t xml:space="preserve"> 4.3</t>
  </si>
  <si>
    <t xml:space="preserve"> 3.3</t>
  </si>
  <si>
    <t xml:space="preserve"> 3.1</t>
  </si>
  <si>
    <t>f</t>
  </si>
  <si>
    <t>gh</t>
  </si>
  <si>
    <t>A moisture wicking baselayer that"s very quick drying, ideal for any outdoor activity.</t>
  </si>
  <si>
    <t>A soft, warm Merino top that"ll keep you comfortable no matter what activity or sport you do.</t>
  </si>
  <si>
    <t>A wide brimmed hat that"ll keep you protected on your summer adventures.</t>
  </si>
  <si>
    <t>A fun children"s hat which will shade their head and neck from the sun.</t>
  </si>
  <si>
    <t>Lightweight walking poles with a "Quick Locking" system, comfortable grips and wrist straps.</t>
  </si>
  <si>
    <t>A lightweight 3 season kids" sleeping bag which is great for camping in UK conditions.</t>
  </si>
  <si>
    <t>Feeling trapped in your sleeping bag? Hi Gear"s Sleeping Pod™ gives you extra room to spread out and relax.</t>
  </si>
  <si>
    <t>North Ridge"s Grid Fleece can be worn on its own as a thicker baselayer for colder months. or as part of a layering system for everyday outdoor wear.
The dual knit construction creates two different surfaces. one that"s optimised to move moisture away from the skin whilst the other drys out quickly.
For extra comfort and movement it has added stretch in the fabric. and comes with raglan sleeves and minimal flatlock seams.
97% polyester. 7% elastane
YKK zip and chin guard</t>
  </si>
  <si>
    <t>The Hi Gear Regulate Women"s Tech Tee is made from very lightweight. soft-touch fabric with an ultra-breathable weave that lets moisture vapours flow through.
It will actively wick perspiration away from your skin. keeping you cool and dry as you work up a sweat.
When worn under a fleece midlayer or breathable outer shell. it will keep you comfortable no matter how active you get.
Very quick to dry when wet. and requiring no ironing or folding. it"s an easy tee to take camping. trekking or travvelling. and is comfy enough to wear all day long.</t>
  </si>
  <si>
    <t>Hi Gear"s Balance Baselayer is made from their high-wicking and quick-drying balance fabric. which effectively draws moisture away from the skin as you sweat.
It"s soft to the touch and has low profile seams that won"t chafe against your skin. with reflective details that help keep you seen when out in low light conditions.</t>
  </si>
  <si>
    <t>The Icebreaker Oasis Long Sleeve Crewe is made from soft. warm and breathable Merino wool with set in sleeves. offset shoulder seams and flatlock stitching that make it amazingly comfortable for daily wear in any weather.
The 200gm merino jersey fabric resists odour for days on end. so you really can wear the Oasis Long Sleeve for a hike one day. a run the next. a bike ride the following day. and it will still feel great. It keeps you warm in cool weather. breathes well in warm conditions. and only becomes softer with age.
Soft. versatile. warm. breathable. comfortable Fit
Offset shoulder seams prevent chafing
Drop tail hem for added coverage
Icebreaker Merino heat transfer logo
ICEBREAKER MERINO:
Naturally keeps you warm in cold weather and cool in warm weather
Absorbs and releases vapour to prevent overheating and clamminess
Extra protection against the sun"s harmful rays
Naturally anti-bacterial. it can be worn for days without washing
Fabric: 100% Merino wool (200 Lightweight)  
Weight: Medium = 232g (8.18oz)</t>
  </si>
  <si>
    <t>Made from their Vapourlite fabric. the Ronhill Aspiration S/S Women"s Running Top is a very lightweight and breathable relaxed-fit tee with a premium quality wicking treatment that helps to draw moisture away from your body and out through the fabric. where it can evaporate away leaving you dry and comfortable.
Vapourlite fabric
New lightweight mesh - ultra breathable with a quality wicking finish
New textured mesh paneling on the upper back for added ventilation
Reflective graphics
Flat-locked seams</t>
  </si>
  <si>
    <t>Fast wicking quick drying Polartec® WindPro® body
Grippy silicon palm print
Low bulk lycra cuff
Can be layered over in extreme cold
The Rab Phantom Grip Gloves are excellent for all cold weather outdoor activity. essentials for any winter adventurer.
Wind resistant. warm and quick drying thanks to Polartec® WindPro® technology. the grippy silicon palm print helps for a strong bond with a variety of surfaces including pole handles. while the low-bulk lycra cuff construction means that these can be used either alone or as a layer beneath outer gloves.
The combination of excellent grip and "feel" makes the Rab Phantom Grip Glove perfect for any cold wether activity where dexterity is crucial. including skiing and winter navigation.</t>
  </si>
  <si>
    <t>Featuring PRIMALOFT® GOLD insulation. Montane Women"s Prism Gloves have a PERTEX® windproof outer and a brushed microfleece lining. making them ideal multi-use gloves that fit easily in your pack or pocketso you"ve got them when you need them.
PERTEX® Microlight outer fabric - completely windproof. fast drying. with exceptional durable water repellency
40g PRIMALOFT® GOLD insulation throughout - warm. packable and exceptionally fast drying
Brushed microfleece lining throughout - warm and wicking
Curved inner seam away from side of glove for improved comfort
Pre-curved. box construction fingers with roll tip for improved dexterity
Conductive thread used in thumb. index and middle finger roundel dots for use with touch sensitive screens
MONTANE® stuff sac included. perfect for storage on the move
Fabric: PERTEX® Microlight Rip-stop
Insulation: 40g PRIMALOFT® GOLD
Weight (approx.): 53.5g / 1.9oz (M)</t>
  </si>
  <si>
    <t>The kid"s will be even more excited to go and play outside when they see these! The Regatta Viva Animal Mitts are fleece lined and really warm. coming in two great designs. 
100% acrylic
Fleece lined</t>
  </si>
  <si>
    <t>Hi Gear"s Acrylic Thinsulate Glove uses its innovative construction and fabric to make a great winter"s glove. The use of Thinsulate will keep your hands very well insulated. and this is ably reinforced with warm and comfortable fleece lining and lightweight. flexible acrylic outer shell. A durable. light and reliable item.
• 100% Acrylic shell
• 100% polyester lining
• 40g fabric</t>
  </si>
  <si>
    <t>3.000mm waterproof / 3.000g breathable  
Leather palm 
Highly breathable. waterproof inner lining and waterproof membrane insert
Durable and water resistant nylon grip reinforced palm  
Pre-curved. box construction fingers with roll tip for great dexterity
Flocked nose-wipe on thumb
Knitted inner wrist cuff gives a comfortable close fit
Finger carabiner loop for easy storage - clip them onto your pack or harness
Outer: 100% polyamide 
Lining: 100% polyester</t>
  </si>
  <si>
    <t>Sinner"s Chestnut Mittens for babies have easy entry (top zipper). and are made using their DRY-S membrane that"s 100% waterproof. 100% windproof and breathable.  The rubberised palms give enhanced grip.
DRY-S Technology
Easy entry by top zipper
Adjustable hook and loop closure
Reinforced palms
hook and loop connected leash
Name tag included</t>
  </si>
  <si>
    <t>Great for anyone who loves venturing outside on cold winter days. the Hi Gear Belper Trapper Hat is an ideal choice.
It has a snug faux-fur lining for warmth with an authentic outdoors look. while the hook and loop chin-strap is particularly useful on the ski slopes and on windy days in the hills.
100% polyester</t>
  </si>
  <si>
    <t>Lightweight. versatile. comfortable with excellent control. Haglofs Rocker Leather GT Men"s Approach Shoes are made with lightweight GORE-TEX® for complete weather protection and use Asics" AHAR+ (Asics High Abrasion Resistance Rubber) on the outsole for superb cushioning and grip over varied surfaces. wet or dry.
Click the diamond GORE-TEX logo for more info.
Durable. comfortable Ecsaine® heel collar lining
Solyte midsole improves cushioning. lowers weight and decreases breakdowns
GEL® rear foot cushioning for great shock absorption
Wet Grip Rubber with rice husk for extra grip in the wet
Asymmetric long lacing gives the best fit and control
Rubber reinforced heel and toe for extra protection
Heel webbing loop makes pull-off and storage easier
Weight: 356g each shoe (size 5)
Fabrics:
Upper: Water repellent Polyester and non-woven overlays
Lining: GORE-TEX® Extended Comfort
Footbed: Haglöfs Custom Comfort 
Outsole: Haglöfs Traction Grip sole pattern with AHAR+</t>
  </si>
  <si>
    <t>Salomon"s X Ultra 2 GTX is one of their most popular hiking shoes. made with a lightweight and water resistant textile upper built around a GORE-TEX bootie liner - they"re a fully waterproof and breathable barrier for your feet.
With Salomon"s Advanced Chassis placed between the outsole and midsole. you get maximised motion control. energy management and push through protection for an efficient. stable and responsive ride.
The Salomon Quicklace system allows for one-pull tightening and a fast easy-on/easy-off motion. with a lace storage pocket within the tongue.
A gusseted tongue prevents debris and annoying grit from getting into the shoe. while the protective rubber toe cap gives extra protection.
Mud guard protective material all around the base of the shoe
Sensifit system works to cradle the foot providing a precise and secure fit
Non-marking Contagrip®. delivers optimal traction on varied surfaces using the ideal combination of specialized rubbers for each specific use
Heel strap</t>
  </si>
  <si>
    <t>The Respond GTX is the ideal choice for the everyday adventurer. perfect for walking. cycling and trail running.
Made using velour leather and mesh uppers. with a waterproof and breathable GORE-TEX XCR lining. the Meindl Respond GTX are sturdy trail shoes that will handle varied terrain and keep you comfortable in wet or dry conditions.
Their Contagrip Trail sole unit gives you the optimum grip and protection. while the cupped heel stabiliser and toe protector combine to cushion your stride and protect you from knocks and scrapes.
The Air-Active® footbed ensures optimum moisture transfer to keep your feet dry and allow them to breath. whilst acting as an additional shock absorber for improved comfort.</t>
  </si>
  <si>
    <t>Columbia Women’s Peakfreak XCRSN II XCEL Low Outdry Shoes" waterproof. breathable construction and traction sole will keep you dry. comfortable and in control so that you can concentrate on your performance.
Upper:
Textile upper with welded synthetic overlays OutDry® Breathable Waterproof Construction 
Midsole:
Techlite™ midsole for long lasting comfort. superior cushioning and high energy return 
Outsole:
Omni-Grip™ non-marking traction rubber</t>
  </si>
  <si>
    <t>Hi-Tec Quadra Classic Walking Shoes have been built for trekking in comfort. with a suede leather and breathable mesh upper coupled with a moisture wicking lining that keeps you dry and cool while protecting your feet from scuffs and scrapes.
Low profile overlasted construction keeps them supportive without being too bulky. while the moulded EVA sockliner cushions from underneath.
Suede leather and breathable mesh upper
Moisture wicking lining
Low profile overlasted construction
Full length. Moulded EVA sockliner
Board lasted with steel shank
Carbon rubber MDT outsole</t>
  </si>
  <si>
    <t>Lightweight. flexible. comfortable and fully waterproof. Berghaus Men"s Expeditor Active AQ Tech Shoes act like a supportive trainer that you can wear anywhere. anytime.
Made from British suede with breathable pores. coupled with Berghaus" AQ waterproof lining. they give you all the performance you need on the hill and look good enough to wear in the pub afterwards.
AQ waterproof lining keeps your feet dry in wet weather
OrthoLite® footbed engineered for support and comfort
Underfoot security from Berghaus" OPTI-STUD hiking pattern
WR100 Pittards suede provides water repellency whilst maintaining breathability
Tried and tested in the UK with over 1000 hours on the trail</t>
  </si>
  <si>
    <t>Dunlop Blizzard Fur-Lined Winter Boots have a shock-absorbing midsole coupled with a synthetic outer with practical. waterproof lacing at the top for a great fit.
Their furry fleece lining will keep you warm in very cold conditions. while the grippy sole keeps you stable over wet. slippery surfaces.</t>
  </si>
  <si>
    <t>Made from a unique. high performance and 100% natural vulcanised rubber for formidable strength. the Rockfish Classic Tall Wellies provide luxurious comfort. stylish looks and excellent durability.
Made from Natural Rubber
Suitable for everything equestrianm and resistant to horse urine
Handcrafted with a full dull. matt finish
Ergonomic fit to ankle. instep and calf
Vulcanised rubber for durability &amp; strength
Durable quick dry polyester lining (easy to slip on and off )
Abrasion resistant rubber compound to the heel and sole
Shock absorbing foam insole and footbed
Cleated heal and grip bars across the outer sole
Adjustable gusset</t>
  </si>
  <si>
    <t>Constructed from vulcanised natural rubber. with a multi-directional cleated sole design with a reliable square heel. your kids will be in safe hands with the Regatta Minnow Junior Wellies.
 A natural cotton lining and EVA comfort footbed. ensures that they are also very comfortable. and they’re sure to love the print. This boot will have everyone satisfied.</t>
  </si>
  <si>
    <t>Leki"s state-of-the-art Thermolite XL Antishock Trekking Pole offers the highest level of comfort and support for year-round treks across varied terrain.
It features Leki"s Soft Antishock System Lite (SAS-L). which is located in the lower part of the pole. providing shock absorbing suspension at all times without the need to be adjusted or switched on or off.
The extra-long Aergon grip is both lightweight and ergonomic. The foam is designed to provide insulation against the cold. reduce sweat and to absorb vibrations. ensuring a comfortable grip at all times. The handle is offset at a slight positive angle. ensuring your hand is at a comfortable and neutral position while a lockable neoprene strap provides added hand and wrist support.
The pole has Leki"s Speedlock external locking mechanism and Super Lock System. which provide unmatched locking forces to ensure the pole does not slip when under pressure.</t>
  </si>
  <si>
    <t xml:space="preserve">1 x Elastic Adhesive Dressing Strip 6cm x 1m
10 x Washproof Adhesive Plasters 7.2 x 1.9cm
3 x Antiseptic Wipes
1 x Pair Scissors
1 x Whistle
1 x First Aid Guidance Leaflet
2 x Finger Bandage ‘Quick Fix’
1 x Eye Pad with Bandage
1 x Non Adherent Dressing 5cm x 5cm
1 x Non Adherent Dressing 7.5cm x 7.5cm
2 x Microporous Tapes 1.25cm x 1m
1 x Crepe Bandage 5cm x 4m
1 x Pair Vinyl Gloves
6 x Safety Pins
2 x Insect Repellent Wipes
1 x Burn-Gel Sachet
(Contents may be subject to slight variance. from manufacturer)
</t>
  </si>
  <si>
    <t>Weight and size are important when you"re travelling or heading off into the outdoors. so Lifesystems have created a range of carefully designed. compact first aid kits containing items for bleeding and pain relief. as well as for specific ailments such as blisters and burns.
The Lifesystems Mountain Leader First Aid Kit is used by survival training schools in the UK. It has been designed with the help of expedition doctor Hugh Montgomery and members of the British Special Forces medical team.
QUICKFIND SYSTEM: 
The QuickFind System in Lifesystems First Aid Kits clearly labels products and lays them out in easy to locate sections. 
DURABLE RIPSTOP CASE:
Each case incorporates hard wearing rip-stop fabrics and waterproof zips to provide added durability and protection.
Kit contains:
1 x Primary Care Leaflet
1 x Tweezers
6 x Safety Pins
1 x Scissors (5.5cm Blade)
4 Pairs Vinyl Gloves
1 x Shears (6cm Blade)
1 x Glo Stick
1 x Resuscitation Face shield
1 x Spot Check Thermometer
Medication
16 x Paracetamol Tablets
16 x Ibuprofen Tablets
Bandages
2 x Open Woven Bandages 7.5cm x 5m
1 x Crepe Bandage 5cm x 4.5m
1 x Crepe Bandage 7.5cm x 4.5m
1 x Triangular Calico Bandage 90 x 127cm
Preparations. Disposables &amp; Tapes
10 x Hygienic Cleansing Wipes
1 x Micropore Tape 2.5cm x 5m
1 x Zinc Oxide Tape 2.5cm x 2m 
1 x Duct Tape 2m Roll
10 x 4-Ply Gauze Swabs 5 x 5cm
3 x Burn Gel Sachets (3.5g)
Dressings
1 x Pack of Assorted Plasters
1 x Medium Wound Dressing 12 x 12cm
2 x Low Adherent Dressings 5 x 5cm
2 x Low Adherent Dressings 10 x 10cm
1 x Small Plaster Fabric Strip 4cm x 1m
1 x Large Plaster Fabric Strip 7.5cm x 1m
6 x Wound Closure Strips
1 x Small Eyepad Wound Dressing
2 x Blister Plasters
Dimensions: 230 x 180 x 100mm
Weight: 930g
No of Items: 64
High quality contents (CE Approved)
Ripstop fabrics with waterproof zip</t>
  </si>
  <si>
    <t xml:space="preserve">Thanks to its water and sweat resisting formula. Smidge Repellent gives you powerful. immediate protection from midge attacks for up to 8 hours without re-application.
It comes in a practical 75ml aluminium pump spray.
8 hour water-resistant protection against biting midges. mosquitoes. ticks and other biting pests
Contains no DEET
Safe for the whole family (including pregnant women and children from 2 years of age)
A moisturising milk formulation. with a pleasant aroma
Developed and tested in Scotland under the harshest of conditions
Won’t melt your plastic kit
Recommended by the World Health Organisation
</t>
  </si>
  <si>
    <t>Covering all areas through a map style. this is akey essentialfor seeing below the surface of an area and making sure that you never miss a beat on your trip away. 
Features:
* Scale 1:25 000 (4 cm to 1 km. 2½ inches to 1 mile)
* Double-sided with a boarded cover
* 1000 x 890 mm (134 x 227 mm folded)</t>
  </si>
  <si>
    <t>Silva"s Carry Dry Map Case is fully waterproof and fully transparent. so you can view your map from both sides in any weather conditions.
Suitable for every outdoor activity. it"s easy to open and close. and will keep your map dry in any weather.
The neck strap lets you keep your hands free. and small holes in the corners make it possible to attach the map cases to your gear. such as your backpack or onto a kayak. depending on your needs.
A hook and loop strap along the short sides allows for the case to fold in half. for easier handling.
Waterproof -  keeps maps and equipment safe in any condition
Adapted size - fits all common map formats including OS maps
Winter use - flexible in temperatures down to -20C
Closure - Quick and easy closure system
Compartment size: 265mm x 480mm
Temperature operating range: -20°C to +60°C
Material: TPU/PA
Weight: 113g</t>
  </si>
  <si>
    <t xml:space="preserve">The Hi Gear Spirit Jnr 300 is a great 3 season children"s sleeping bag for spring to autumn camping. keeping them warm and comfortable all night long.
This mummy shaped bag is filled with a double layer of 300g/m2 synthetic insulation which traps warm air close to the body. and even performs well if damp.  
A full length zip makes it easy to get in and out as well as allowing them to ventilate the bag if they get too warm. while a handy internal pocket will keep their phone/mp3 player secure.
It comes in a handy buckle-close stuff sack. compressing down easily into a decent pack size that won"t take up much room. or weigh them down.
</t>
  </si>
  <si>
    <t xml:space="preserve">
Designed for those who have trouble getting comfortable. the Hi Gear Sleeping Pod™ Sleeping Bags are half as wide as they are long. so you"ve got room to move around inside without getting yourself in a tangle.
They"re very soft and comfortable. and use synthetic insulation to keep you warm and cosy. 
A wind baffle along the zipper helps to keep cold draughts out. and an internal pocket lets you keep your essentials close all night.
Easily packed away into the (included) compression bag. they"re simple to pack. store and carry around.
If you"re the type of camper who misses home comforts. or doesn"t want to get out of their sleeping bag in the morning. then these are the bags for you!</t>
  </si>
  <si>
    <t>Outwell Cardinal sleeping bags boast an innovative. extra-comfy design  that goes further for your comfort than most outdoor sleeping bags.
Stuffed with Isofill Premium for the utmost in lightweight warmth. the extra-wide shape. built-in pillow and catenary-shaped opening allow for real versatility – letting you open and fold the bag to control the temperature and your space.
Cardinal Sleeping Bags combine the comfort of a duvet with the practicality of a bag – a fantastic choice for luxurious outdoor excursions.
Warm and compact. slightly tapered but extra-wide
Built in pillow
Zip in the foot end for ventilation
Isofill premium filling in single layer construction
Comes in cap compression sack
Temp (Tcomfort) woman: 2ºC
Temp (Tlimit) man: -4ºC
Temp (Textreme): -20ºC
Temp (Tmax): 22ºC</t>
  </si>
  <si>
    <t>The Sea To Summit Thermolite® Reactor Liner is made from Thermolite®. a hollow core fibre that provides extraordinary warmth for its weight while being extremely breathable.
It can add up to 8ºC (14ºF) of warmth to a sleeping bag. or just used by itself as a comfy sleeping bag on a warm night.
Lighter and more packable than fleece
Mummy shape with a box foot
Draw cord hood with mini cord lock
Packs into its own 3" x 5" nylon stuff sack
Length: 84" (210cm)
Width: 36" (92cm)
Weight: 8.7oz (248g)
Temp rating: up to 8ºC</t>
  </si>
  <si>
    <t xml:space="preserve">The Hi Gear Sleeping Pod™ Sleeping Bag Liner is a soft. thin woven cloth liner which perfectly accompanies your Hi Gear Sleeping Pod™.
The liner can be used to aid warmth and keep the inside of your sleeping pod clean. or it can be used on its own as a travel sheet in warmer climates.
190T Polyester pongee
Includes stuff sack
215 x 107.5cm (Designed to fit adult sleeping pod)
</t>
  </si>
  <si>
    <t>The OEX Sleeping Bag Liner adds an extra layer of warmth and comfort. whilst also keeping the inside of your sleeping bag clean.
It has been designed as part of the OEX sleeping bag range. but can also be used separately as a thin travel sheet - ideal for when travelling and sleeping in warmer climates.
190T Microfibre Polyester
Drawstring carry bag
Size: 215cm x 80cm
(NOTE: some of the packaging for this product states a size of 225cm x 80cm. This is an error. Actual size is 215cm x 80cm)</t>
  </si>
  <si>
    <t>The Vango Starlight Dragon sleeping bag"s unique design and soft touch fabrics make it perfect for kids who want to lounge about in a tent and stay cosy at night.
It"s snug and breathable. with an insulated zip baffle that seals in warmth and provides adjustable ventilation for a comfy night"s sleep.
210T microfibre polyester outer. 100% polyester 190T Pongee lining - soft and cosy microfibre fabrics
Single hole siliconised hollow fibre insulation - stays lofty for extra warmth. retains the loft in damp conditions
Insulated zip baffle and adjustable shoulder baffle retain heat within the sleeping bag and reduce "cold spots"
Horizontal stitching holds insulation in place and ensures even distribution throughout
Zip guard with anti-catch piping stops the zip from snagging on the lining
Two-way auto-lock zip seals in warmth and provides adjustable ventilation (auto-lock prevents the bag from opening during the night)</t>
  </si>
  <si>
    <t>Ensure your little ones have sweet dreams with this lovely Children"s Snuggle Pod from Littlelife.
This extremely cute penguin is really a fluffy cotton and fleece lined sleeping bag. which is detachable from the inflatable mattress base. The mattress utilises the penguin"s wings as stabilisers. helping to ensure that the pod doesn"t tip over during a wriggly sleep.
suitable for children aged between 18 months and 4 years - See more at: http://www.nursery-industry.co.uk/news/fullstory.php/aid/3337/LittleLife_to_unveil_an_exciting_new_collection_at_Kind___Jugend_2013.html#sthash.O1S9p42i.dpufsuitable for children aged between 18 months and 4 years - See more at: http://www.nursery-industry.co.uk/news/fullstory.php/aid/3337/LittleLife_to_unveil_an_exciting_new_collection_at_Kind___Jugend_2013.html#sthash.O1S9p42i.dpufsuitable for children aged between 18 months and 4 years - See more at: http://www.nursery-industry.co.uk/news/fullstory.php/aid/3337/LittleLife_to_unveil_an_exciting_new_collection_at_Kind___Jugend_2013.html#sthash.O1S9p42i.dpuf
Soft-touch. flocked mattress
High-performance hollow fibre insulation
Packs away into an adorable penguin daysack for transportation
Built-in foot pump for easy inflation
Suitable for children aged between 18 months and 4 years old</t>
  </si>
  <si>
    <t xml:space="preserve">
CleverBed is the quick. easy and fun sleeping solution for sleepovers or camping.
It consists of a light self-inflating mattress. coupled with a breathable polyester liner. duvet insulation (offering a minimum of 6.6 TOG) and a fleece upper surface for snug comfort and warmth. With a fleece liner to the face area. children feel cosy wherever they are. There"s a built-in fleece lined pillow. and the upper sleeping bag easily zips on and off for washing (or to change to a different design).
Simply unroll the CleverBed. and turn the valve open to auto-inflate the water resistant mattress. Add a few breaths of air to firm to your liking and close the valve – in 30 seconds it’s ready to use. with no need for a pump. Reverse the process and storage is just as easy. in the handy carry bag included.
Your children will love this butterfly-patterned. Discovery Animal Planet inspired CleverBed. The Butterfly pattern lets them take the relaxation and beauty of nature with them where ever they want to sleep.
Size: 152cm x 65cm (60” x 25.5”)
Packed size: 18cm diameter x 66cm long
Perfect for children aged 2-8 years</t>
  </si>
  <si>
    <t>The Hi Gear Elite Picnic Table Set is just what you need for a great outdoor eating experience.
Easily set up and sturdy when in use. all the elements fold away flat for easy storage and transportation.
Folding 3-section table - 120 x 90 x 70 cm
2 x folding benches - 87 x 26 x 40 cm
2 x folding stools
Packed dimensions - 94.5 x 16.5 x 43 cm</t>
  </si>
  <si>
    <t>Made with a sturdy metal shaft. the Quest Can Caddy is a simple way to keep your drink handy and safe on the campsite.
Light and easy to use. it just sticks into the ground wherever you need to keep refreshment near.
There"s also a handy hook on the stem to keep your favourite cup safe and clear of the dirty ground.</t>
  </si>
  <si>
    <t>Opens and closes in seconds. and folds away compact for easy transportation
Durable Steel construction
Carrybag included
Dimensions: 59 x 59 x 105cm (17 x 16 x 96cm when packed)
Maximum load: 100kg
Weight: 3.75kg</t>
  </si>
  <si>
    <t>The Hi Gear Premium Vegas King Chair gives all the comfort you would expect. but now includes a handy drawcord storage/drinks flask pocket.
Made from a tough polyester fabric with sponge padding. the bucket style shape allows you to find a really comfortable position every time.
The steel tube frame is thicker than the other chairs in the range. giving it more strength to withstand a greater load - now able to take a weight of up to 150kg.
It folds down really well. strapping together into a compact shape which allows for easy storage/carrying in the supplied bag.
Weight: 4.5kg
Dimensions: 74 x 67 x 105cm
Max Load: 150kg</t>
  </si>
  <si>
    <t>The Hi Gear 18 Piece BBQ Tool Set comes in a sturdy carry case. including everything you need to cook a barbecue feast.
Long handle fork
Long handle knife
Long handle basting brush
Long handle food slice
Long handle tongs
Cleaning brush &amp; scraper
Kebab skewers x 4
Corn cob skewers x 8</t>
  </si>
  <si>
    <t>The Weber Go Anywhere Charcoal BBQ is compact and easy to transport. making it perfect for use on camping breaks or trips to the beach.
The whole barbeque is weather-proof and rust-resistant. with a porcelain-enamel coating on the steel lid and bowl. and a durable triple-plated steel cooking grate.
It has reinforced nylon carry handle with a protective heat shield. and stands on triple-plated stainless steel legs which fold up conveniently over the lid to secure it shut for easy carriage and storage.
A charcoal measuring cup is included. helping you to cook perfect barbeque food. 
Dimensions: 44 x 42 x 27 cm</t>
  </si>
  <si>
    <t>Fleece Weight</t>
  </si>
  <si>
    <t>Gender</t>
  </si>
  <si>
    <t>Colour</t>
  </si>
  <si>
    <t>Recommended Use</t>
  </si>
  <si>
    <t>Upper Material</t>
  </si>
  <si>
    <t>Wicking</t>
  </si>
  <si>
    <t>Waterproof Technology</t>
  </si>
  <si>
    <t>Height</t>
  </si>
  <si>
    <t>Insole</t>
  </si>
  <si>
    <t>Midsole</t>
  </si>
  <si>
    <t>Breathable</t>
  </si>
  <si>
    <t>Sole Type</t>
  </si>
  <si>
    <t>Shank</t>
  </si>
  <si>
    <t>Toe Protection</t>
  </si>
  <si>
    <t>Fastening</t>
  </si>
  <si>
    <t>Waterproof</t>
  </si>
  <si>
    <t>Weight Per Pair (g)</t>
  </si>
  <si>
    <t>Stiffness</t>
  </si>
  <si>
    <t>Footwear Features</t>
  </si>
  <si>
    <t>Extended Length</t>
  </si>
  <si>
    <t>Collapsed Length</t>
  </si>
  <si>
    <t>Handle Material</t>
  </si>
  <si>
    <t>Shaft Material</t>
  </si>
  <si>
    <t>Antishock</t>
  </si>
  <si>
    <t>Weight</t>
  </si>
  <si>
    <t>Season</t>
  </si>
  <si>
    <t>Shape</t>
  </si>
  <si>
    <t>Shell Fabric</t>
  </si>
  <si>
    <t>Stuff Sack</t>
  </si>
  <si>
    <t>Unpacked Size</t>
  </si>
  <si>
    <t>Zip Side</t>
  </si>
  <si>
    <t>Draught Collar</t>
  </si>
  <si>
    <t>Fill Weight</t>
  </si>
  <si>
    <t>Hood</t>
  </si>
  <si>
    <t>Insulation Type</t>
  </si>
  <si>
    <t>Packed Size</t>
  </si>
  <si>
    <t>Max. User Height</t>
  </si>
  <si>
    <t>Suggested Use</t>
  </si>
  <si>
    <t>Foot Box Width</t>
  </si>
  <si>
    <t>810</t>
  </si>
  <si>
    <t>135</t>
  </si>
  <si>
    <t>69</t>
  </si>
  <si>
    <t>550</t>
  </si>
  <si>
    <t>2600</t>
  </si>
  <si>
    <t>195</t>
  </si>
  <si>
    <t>150</t>
  </si>
  <si>
    <t>Comfort Temperature</t>
  </si>
  <si>
    <t>Limit Temperature</t>
  </si>
  <si>
    <t>Extreme Temperature</t>
  </si>
  <si>
    <t>Wheel Size</t>
  </si>
  <si>
    <t>Frame</t>
  </si>
  <si>
    <t>Fork</t>
  </si>
  <si>
    <t>No. of Gears</t>
  </si>
  <si>
    <t>Gear Shifters</t>
  </si>
  <si>
    <t>Chainset</t>
  </si>
  <si>
    <t>Brakes - Type</t>
  </si>
  <si>
    <t>Rims</t>
  </si>
  <si>
    <t>Front Hub</t>
  </si>
  <si>
    <t>Rear Hub</t>
  </si>
  <si>
    <t>Weight (g)</t>
  </si>
  <si>
    <t>Volume (L)</t>
  </si>
  <si>
    <t>Access</t>
  </si>
  <si>
    <t>Bedroom Dimensions (cm)</t>
  </si>
  <si>
    <t>Bedrooms</t>
  </si>
  <si>
    <t>Berth</t>
  </si>
  <si>
    <t>Bottom Bracket</t>
  </si>
  <si>
    <t>Brakes - Details</t>
  </si>
  <si>
    <t>Brakes - Levers</t>
  </si>
  <si>
    <t>Cassette</t>
  </si>
  <si>
    <t>Chainrings</t>
  </si>
  <si>
    <t>Dimensions</t>
  </si>
  <si>
    <t>Doors</t>
  </si>
  <si>
    <t>Fabric</t>
  </si>
  <si>
    <t>Fire Retardant</t>
  </si>
  <si>
    <t>Flysheet Fabric</t>
  </si>
  <si>
    <t>Flysheet Hydrostatic Head (mm)</t>
  </si>
  <si>
    <t>Frame Size- cm</t>
  </si>
  <si>
    <t>Front Derailleur</t>
  </si>
  <si>
    <t>Gear Details</t>
  </si>
  <si>
    <t>Gear Loops</t>
  </si>
  <si>
    <t>Groundsheet Fabric</t>
  </si>
  <si>
    <t>Groundsheet Hydrostatic Head (mm)</t>
  </si>
  <si>
    <t>Handlebar</t>
  </si>
  <si>
    <t>Head Set</t>
  </si>
  <si>
    <t>Height (cm)</t>
  </si>
  <si>
    <t>Inner fabric</t>
  </si>
  <si>
    <t>Inner Height (cm)</t>
  </si>
  <si>
    <t>Length (cm)</t>
  </si>
  <si>
    <t>Number of Poles</t>
  </si>
  <si>
    <t>Pack Size (cm)</t>
  </si>
  <si>
    <t>Pedals</t>
  </si>
  <si>
    <t>Pitching Order</t>
  </si>
  <si>
    <t>Pitching Time</t>
  </si>
  <si>
    <t>Pole Composition</t>
  </si>
  <si>
    <t>Pole Style</t>
  </si>
  <si>
    <t>Rear Derailleur</t>
  </si>
  <si>
    <t>Repair Kit Included</t>
  </si>
  <si>
    <t>Saddle</t>
  </si>
  <si>
    <t>Seatpost</t>
  </si>
  <si>
    <t>Stem</t>
  </si>
  <si>
    <t>Tent Features</t>
  </si>
  <si>
    <t>Tyres</t>
  </si>
  <si>
    <t>Vents</t>
  </si>
  <si>
    <t>Weight (kg)</t>
  </si>
  <si>
    <t>Wheelset</t>
  </si>
  <si>
    <t>Width (cm)</t>
  </si>
  <si>
    <t>Windows</t>
  </si>
  <si>
    <t>Material</t>
  </si>
  <si>
    <t>Rubber Sole Type</t>
  </si>
  <si>
    <t>Weight (g/pair)</t>
  </si>
  <si>
    <t>Lasting</t>
  </si>
  <si>
    <t>Midsole Stiffness</t>
  </si>
  <si>
    <t>Upper</t>
  </si>
  <si>
    <t>Sole Thickness (mm)</t>
  </si>
  <si>
    <t>Boot Grade</t>
  </si>
  <si>
    <t>Adjustable Straps</t>
  </si>
  <si>
    <t>Climbing</t>
  </si>
  <si>
    <t>Inner</t>
  </si>
  <si>
    <t>Size (Cm)</t>
  </si>
  <si>
    <t>Torch Attachment Point</t>
  </si>
  <si>
    <t>Major Axis Strength (kN)</t>
  </si>
  <si>
    <t>Minor Axis Strength (kN)</t>
  </si>
  <si>
    <t>Open Gate Strength (kN)</t>
  </si>
  <si>
    <t>Lock Type</t>
  </si>
  <si>
    <t>Gate Opening (mm)</t>
  </si>
  <si>
    <t>Gate Opening (Bent-Gate) (mm)</t>
  </si>
  <si>
    <t>Gate Opening (Straight-Gate) (mm)</t>
  </si>
  <si>
    <t>Sling Length</t>
  </si>
  <si>
    <t>Sling Material</t>
  </si>
  <si>
    <t>Sling Width</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</si>
</sst>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204"/>
      <scheme val="minor"/>
    </font>
    <font>
      <sz val="14"/>
      <color rgb="FF323232"/>
      <name val="Verdana"/>
      <family val="2"/>
      <charset val="204"/>
    </font>
    <font>
      <u/>
      <sz val="14"/>
      <color rgb="FF323232"/>
      <name val="Verdana"/>
      <family val="2"/>
      <charset val="204"/>
    </font>
    <font>
      <b/>
      <sz val="8"/>
      <color rgb="FF333333"/>
      <name val="Arial"/>
      <family val="2"/>
      <charset val="204"/>
    </font>
    <font>
      <sz val="8"/>
      <color rgb="FF333333"/>
      <name val="Arial"/>
      <family val="2"/>
      <charset val="204"/>
    </font>
  </fonts>
  <fills count="3">
    <fill>
      <patternFill patternType="none"/>
    </fill>
    <fill>
      <patternFill patternType="gray125"/>
    </fill>
    <fill>
      <patternFill patternType="solid">
        <fgColor rgb="FFF4F4F4"/>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Border="1"/>
    <xf numFmtId="0" fontId="0" fillId="0" borderId="0" xfId="0" applyBorder="1" applyAlignment="1"/>
    <xf numFmtId="0" fontId="0" fillId="0" borderId="0" xfId="0" applyFill="1" applyBorder="1"/>
    <xf numFmtId="0" fontId="3" fillId="2" borderId="0" xfId="0" applyFont="1" applyFill="1" applyBorder="1" applyAlignment="1">
      <alignment horizontal="left" vertical="center" wrapText="1" indent="1"/>
    </xf>
    <xf numFmtId="0" fontId="4" fillId="2" borderId="0" xfId="0" applyFont="1" applyFill="1" applyBorder="1" applyAlignment="1">
      <alignment horizontal="left" vertical="center" wrapText="1" indent="1"/>
    </xf>
    <xf numFmtId="0" fontId="0" fillId="0" borderId="0" xfId="0" applyBorder="1" applyAlignment="1">
      <alignment wrapText="1"/>
    </xf>
    <xf numFmtId="0" fontId="2" fillId="0" borderId="0" xfId="0" applyFont="1" applyBorder="1" applyAlignment="1">
      <alignment horizontal="left" vertical="center" wrapText="1"/>
    </xf>
    <xf numFmtId="0" fontId="0" fillId="0" borderId="0" xfId="0" applyBorder="1" applyAlignment="1">
      <alignment horizontal="left"/>
    </xf>
    <xf numFmtId="0" fontId="1" fillId="0" borderId="0" xfId="0" applyFont="1" applyBorder="1" applyAlignment="1">
      <alignment horizontal="left" vertical="center" wrapText="1"/>
    </xf>
    <xf numFmtId="0" fontId="0" fillId="0" borderId="0" xfId="0" applyAlignment="1">
      <alignment vertical="center" wrapText="1"/>
    </xf>
    <xf numFmtId="49"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1"/>
  <sheetViews>
    <sheetView zoomScale="80" zoomScaleNormal="80" workbookViewId="0">
      <selection activeCell="F1" activeCellId="2" sqref="B1:C1048576 E1:E1048576 F1:F1048576"/>
    </sheetView>
  </sheetViews>
  <sheetFormatPr defaultRowHeight="15" x14ac:dyDescent="0.25"/>
  <cols>
    <col min="1" max="1" width="23.42578125" style="8" customWidth="1"/>
    <col min="2" max="2" width="43.5703125" style="1" customWidth="1"/>
    <col min="3" max="3" width="15.5703125" style="1" customWidth="1"/>
    <col min="4" max="4" width="37.140625" style="1" customWidth="1"/>
    <col min="5" max="5" width="15.42578125" style="1" customWidth="1"/>
    <col min="6" max="6" width="12" style="1" customWidth="1"/>
    <col min="7" max="7" width="47.140625" style="1" customWidth="1"/>
    <col min="8" max="16384" width="9.140625" style="1"/>
  </cols>
  <sheetData>
    <row r="1" spans="1:8" ht="18" x14ac:dyDescent="0.25">
      <c r="A1" s="7">
        <v>67</v>
      </c>
      <c r="B1" s="1" t="s">
        <v>358</v>
      </c>
      <c r="C1" s="1">
        <v>548</v>
      </c>
      <c r="D1" s="1" t="s">
        <v>0</v>
      </c>
      <c r="E1" s="4" t="s">
        <v>1</v>
      </c>
      <c r="F1" s="5" t="s">
        <v>2</v>
      </c>
      <c r="G1" s="2" t="s">
        <v>5</v>
      </c>
      <c r="H1" s="2" t="s">
        <v>6</v>
      </c>
    </row>
    <row r="2" spans="1:8" x14ac:dyDescent="0.25">
      <c r="B2" s="1" t="s">
        <v>358</v>
      </c>
      <c r="C2" s="1">
        <v>548</v>
      </c>
      <c r="D2" s="1" t="s">
        <v>7</v>
      </c>
      <c r="E2" s="4" t="s">
        <v>3</v>
      </c>
      <c r="F2" s="5" t="s">
        <v>4</v>
      </c>
    </row>
    <row r="3" spans="1:8" x14ac:dyDescent="0.25">
      <c r="B3" s="1" t="s">
        <v>358</v>
      </c>
      <c r="C3" s="1">
        <v>548</v>
      </c>
      <c r="D3" s="1" t="s">
        <v>8</v>
      </c>
    </row>
    <row r="4" spans="1:8" x14ac:dyDescent="0.25">
      <c r="B4" s="1" t="s">
        <v>358</v>
      </c>
      <c r="C4" s="1">
        <v>548</v>
      </c>
      <c r="D4" s="1" t="s">
        <v>9</v>
      </c>
    </row>
    <row r="5" spans="1:8" ht="18" x14ac:dyDescent="0.25">
      <c r="A5" s="7">
        <v>67</v>
      </c>
      <c r="B5" s="1" t="s">
        <v>359</v>
      </c>
      <c r="C5" s="1">
        <v>549</v>
      </c>
      <c r="D5" s="1" t="s">
        <v>10</v>
      </c>
      <c r="G5" s="1" t="s">
        <v>14</v>
      </c>
      <c r="H5" s="2" t="s">
        <v>15</v>
      </c>
    </row>
    <row r="6" spans="1:8" x14ac:dyDescent="0.25">
      <c r="B6" s="1" t="s">
        <v>359</v>
      </c>
      <c r="C6" s="1">
        <v>549</v>
      </c>
      <c r="D6" s="1" t="s">
        <v>11</v>
      </c>
    </row>
    <row r="7" spans="1:8" x14ac:dyDescent="0.25">
      <c r="B7" s="1" t="s">
        <v>359</v>
      </c>
      <c r="C7" s="1">
        <v>549</v>
      </c>
      <c r="D7" s="1" t="s">
        <v>12</v>
      </c>
    </row>
    <row r="8" spans="1:8" x14ac:dyDescent="0.25">
      <c r="B8" s="1" t="s">
        <v>359</v>
      </c>
      <c r="C8" s="1">
        <v>549</v>
      </c>
      <c r="D8" s="1" t="s">
        <v>13</v>
      </c>
    </row>
    <row r="9" spans="1:8" ht="18" x14ac:dyDescent="0.25">
      <c r="A9" s="7">
        <v>67</v>
      </c>
      <c r="B9" s="1" t="s">
        <v>360</v>
      </c>
      <c r="C9" s="1">
        <v>550</v>
      </c>
      <c r="D9" s="1" t="s">
        <v>18</v>
      </c>
      <c r="E9" s="4" t="s">
        <v>3</v>
      </c>
      <c r="F9" s="5" t="s">
        <v>4</v>
      </c>
      <c r="G9" s="1" t="s">
        <v>16</v>
      </c>
      <c r="H9" s="2" t="s">
        <v>17</v>
      </c>
    </row>
    <row r="10" spans="1:8" x14ac:dyDescent="0.25">
      <c r="B10" s="1" t="s">
        <v>360</v>
      </c>
      <c r="C10" s="1">
        <v>550</v>
      </c>
      <c r="D10" s="1" t="s">
        <v>19</v>
      </c>
    </row>
    <row r="11" spans="1:8" ht="18" x14ac:dyDescent="0.25">
      <c r="A11" s="7">
        <v>67</v>
      </c>
      <c r="B11" s="1" t="s">
        <v>361</v>
      </c>
      <c r="C11" s="1">
        <v>551</v>
      </c>
      <c r="D11" s="1" t="s">
        <v>20</v>
      </c>
      <c r="E11" s="4" t="s">
        <v>3</v>
      </c>
      <c r="F11" s="5" t="s">
        <v>4</v>
      </c>
      <c r="G11" s="1" t="s">
        <v>21</v>
      </c>
      <c r="H11" s="2" t="s">
        <v>22</v>
      </c>
    </row>
    <row r="12" spans="1:8" ht="18" x14ac:dyDescent="0.25">
      <c r="A12" s="7">
        <v>67</v>
      </c>
      <c r="B12" s="6" t="s">
        <v>362</v>
      </c>
      <c r="C12" s="1">
        <v>552</v>
      </c>
      <c r="D12" s="1" t="s">
        <v>25</v>
      </c>
      <c r="E12" s="4" t="s">
        <v>3</v>
      </c>
      <c r="F12" s="5" t="s">
        <v>29</v>
      </c>
      <c r="G12" s="1" t="s">
        <v>23</v>
      </c>
      <c r="H12" s="2" t="s">
        <v>24</v>
      </c>
    </row>
    <row r="13" spans="1:8" x14ac:dyDescent="0.25">
      <c r="B13" s="6" t="s">
        <v>362</v>
      </c>
      <c r="C13" s="1">
        <v>552</v>
      </c>
      <c r="D13" s="1" t="s">
        <v>26</v>
      </c>
    </row>
    <row r="14" spans="1:8" x14ac:dyDescent="0.25">
      <c r="B14" s="6" t="s">
        <v>362</v>
      </c>
      <c r="C14" s="1">
        <v>552</v>
      </c>
      <c r="D14" s="1" t="s">
        <v>27</v>
      </c>
    </row>
    <row r="15" spans="1:8" x14ac:dyDescent="0.25">
      <c r="B15" s="6" t="s">
        <v>362</v>
      </c>
      <c r="C15" s="1">
        <v>552</v>
      </c>
      <c r="D15" s="1" t="s">
        <v>28</v>
      </c>
    </row>
    <row r="16" spans="1:8" ht="18" x14ac:dyDescent="0.25">
      <c r="A16" s="7">
        <v>70</v>
      </c>
      <c r="B16" s="1" t="s">
        <v>363</v>
      </c>
      <c r="C16" s="1">
        <v>553</v>
      </c>
      <c r="D16" s="1" t="s">
        <v>30</v>
      </c>
      <c r="G16" s="1" t="s">
        <v>31</v>
      </c>
      <c r="H16" s="2" t="s">
        <v>32</v>
      </c>
    </row>
    <row r="17" spans="1:8" ht="18" x14ac:dyDescent="0.25">
      <c r="A17" s="7">
        <v>70</v>
      </c>
      <c r="B17" s="1" t="s">
        <v>364</v>
      </c>
      <c r="C17" s="1">
        <v>554</v>
      </c>
      <c r="D17" s="1" t="s">
        <v>33</v>
      </c>
      <c r="G17" s="1" t="s">
        <v>35</v>
      </c>
      <c r="H17" s="2" t="s">
        <v>36</v>
      </c>
    </row>
    <row r="18" spans="1:8" x14ac:dyDescent="0.25">
      <c r="B18" s="1" t="s">
        <v>364</v>
      </c>
      <c r="C18" s="1">
        <v>554</v>
      </c>
      <c r="D18" s="1" t="s">
        <v>34</v>
      </c>
    </row>
    <row r="19" spans="1:8" ht="18" x14ac:dyDescent="0.25">
      <c r="A19" s="7">
        <v>70</v>
      </c>
      <c r="B19" s="1" t="s">
        <v>365</v>
      </c>
      <c r="C19" s="1">
        <v>555</v>
      </c>
      <c r="D19" s="3" t="s">
        <v>39</v>
      </c>
      <c r="G19" s="1" t="s">
        <v>37</v>
      </c>
      <c r="H19" s="2" t="s">
        <v>38</v>
      </c>
    </row>
    <row r="20" spans="1:8" x14ac:dyDescent="0.25">
      <c r="B20" s="1" t="s">
        <v>365</v>
      </c>
      <c r="C20" s="1">
        <v>555</v>
      </c>
      <c r="D20" s="1" t="s">
        <v>40</v>
      </c>
    </row>
    <row r="21" spans="1:8" ht="15.75" customHeight="1" x14ac:dyDescent="0.25">
      <c r="B21" s="1" t="s">
        <v>365</v>
      </c>
      <c r="C21" s="1">
        <v>555</v>
      </c>
      <c r="D21" s="1" t="s">
        <v>41</v>
      </c>
    </row>
    <row r="22" spans="1:8" ht="18" x14ac:dyDescent="0.25">
      <c r="A22" s="7">
        <v>70</v>
      </c>
      <c r="B22" s="1" t="s">
        <v>366</v>
      </c>
      <c r="C22" s="1">
        <v>556</v>
      </c>
      <c r="D22" s="1" t="s">
        <v>42</v>
      </c>
      <c r="E22" s="4" t="s">
        <v>43</v>
      </c>
      <c r="F22" s="5" t="s">
        <v>44</v>
      </c>
      <c r="G22" s="1" t="s">
        <v>45</v>
      </c>
      <c r="H22" s="2" t="s">
        <v>46</v>
      </c>
    </row>
    <row r="23" spans="1:8" x14ac:dyDescent="0.25">
      <c r="B23" s="1" t="s">
        <v>366</v>
      </c>
      <c r="C23" s="1">
        <v>556</v>
      </c>
      <c r="E23" s="4" t="s">
        <v>3</v>
      </c>
      <c r="F23" s="5" t="s">
        <v>29</v>
      </c>
    </row>
    <row r="24" spans="1:8" ht="18" x14ac:dyDescent="0.25">
      <c r="A24" s="7">
        <v>70</v>
      </c>
      <c r="B24" s="1" t="s">
        <v>47</v>
      </c>
      <c r="C24" s="1">
        <v>557</v>
      </c>
      <c r="D24" s="1" t="s">
        <v>48</v>
      </c>
      <c r="E24" s="4" t="s">
        <v>3</v>
      </c>
      <c r="F24" s="5" t="s">
        <v>50</v>
      </c>
      <c r="H24" s="2" t="s">
        <v>49</v>
      </c>
    </row>
    <row r="25" spans="1:8" ht="18" x14ac:dyDescent="0.25">
      <c r="A25" s="7">
        <v>70</v>
      </c>
      <c r="B25" s="1" t="s">
        <v>51</v>
      </c>
      <c r="C25" s="1">
        <v>558</v>
      </c>
      <c r="D25" s="1" t="s">
        <v>52</v>
      </c>
      <c r="G25" s="1" t="s">
        <v>54</v>
      </c>
      <c r="H25" s="2" t="s">
        <v>55</v>
      </c>
    </row>
    <row r="26" spans="1:8" x14ac:dyDescent="0.25">
      <c r="B26" s="1" t="s">
        <v>51</v>
      </c>
      <c r="C26" s="1">
        <v>558</v>
      </c>
      <c r="D26" s="1" t="s">
        <v>53</v>
      </c>
    </row>
    <row r="27" spans="1:8" ht="30" x14ac:dyDescent="0.25">
      <c r="A27" s="7">
        <v>71</v>
      </c>
      <c r="B27" s="3" t="s">
        <v>56</v>
      </c>
      <c r="C27" s="1">
        <v>559</v>
      </c>
      <c r="D27" s="1" t="s">
        <v>58</v>
      </c>
      <c r="G27" s="6" t="s">
        <v>61</v>
      </c>
      <c r="H27" s="2" t="s">
        <v>57</v>
      </c>
    </row>
    <row r="28" spans="1:8" x14ac:dyDescent="0.25">
      <c r="B28" s="3" t="s">
        <v>56</v>
      </c>
      <c r="C28" s="1">
        <v>559</v>
      </c>
      <c r="D28" s="1" t="s">
        <v>59</v>
      </c>
    </row>
    <row r="29" spans="1:8" x14ac:dyDescent="0.25">
      <c r="B29" s="3" t="s">
        <v>56</v>
      </c>
      <c r="C29" s="1">
        <v>559</v>
      </c>
      <c r="D29" s="1" t="s">
        <v>60</v>
      </c>
    </row>
    <row r="30" spans="1:8" ht="18" x14ac:dyDescent="0.25">
      <c r="A30" s="7">
        <v>71</v>
      </c>
      <c r="B30" s="1" t="s">
        <v>62</v>
      </c>
      <c r="C30" s="1">
        <v>560</v>
      </c>
      <c r="D30" s="1" t="s">
        <v>63</v>
      </c>
      <c r="E30" s="4" t="s">
        <v>3</v>
      </c>
      <c r="F30" s="5" t="s">
        <v>4</v>
      </c>
      <c r="G30" s="1" t="s">
        <v>65</v>
      </c>
      <c r="H30" s="2" t="s">
        <v>66</v>
      </c>
    </row>
    <row r="31" spans="1:8" x14ac:dyDescent="0.25">
      <c r="B31" s="1" t="s">
        <v>62</v>
      </c>
      <c r="C31" s="1">
        <v>560</v>
      </c>
      <c r="D31" s="1" t="s">
        <v>64</v>
      </c>
    </row>
    <row r="32" spans="1:8" ht="18" x14ac:dyDescent="0.25">
      <c r="A32" s="7">
        <v>71</v>
      </c>
      <c r="B32" s="1" t="s">
        <v>67</v>
      </c>
      <c r="C32" s="1">
        <v>561</v>
      </c>
      <c r="D32" s="1" t="s">
        <v>68</v>
      </c>
      <c r="E32" s="4" t="s">
        <v>3</v>
      </c>
      <c r="F32" s="5" t="s">
        <v>50</v>
      </c>
      <c r="G32" s="1" t="s">
        <v>69</v>
      </c>
      <c r="H32" s="2" t="s">
        <v>70</v>
      </c>
    </row>
    <row r="33" spans="1:8" ht="18" x14ac:dyDescent="0.25">
      <c r="A33" s="7">
        <v>71</v>
      </c>
      <c r="B33" s="1" t="s">
        <v>367</v>
      </c>
      <c r="C33" s="1">
        <v>562</v>
      </c>
      <c r="D33" s="1" t="s">
        <v>71</v>
      </c>
      <c r="E33" s="4" t="s">
        <v>3</v>
      </c>
      <c r="F33" s="5" t="s">
        <v>77</v>
      </c>
      <c r="G33" s="1" t="s">
        <v>75</v>
      </c>
      <c r="H33" s="2" t="s">
        <v>76</v>
      </c>
    </row>
    <row r="34" spans="1:8" x14ac:dyDescent="0.25">
      <c r="B34" s="1" t="s">
        <v>367</v>
      </c>
      <c r="C34" s="1">
        <v>562</v>
      </c>
      <c r="D34" s="1" t="s">
        <v>72</v>
      </c>
    </row>
    <row r="35" spans="1:8" x14ac:dyDescent="0.25">
      <c r="B35" s="1" t="s">
        <v>367</v>
      </c>
      <c r="C35" s="1">
        <v>562</v>
      </c>
      <c r="D35" s="1" t="s">
        <v>73</v>
      </c>
    </row>
    <row r="36" spans="1:8" x14ac:dyDescent="0.25">
      <c r="B36" s="1" t="s">
        <v>367</v>
      </c>
      <c r="C36" s="1">
        <v>562</v>
      </c>
      <c r="D36" s="1" t="s">
        <v>74</v>
      </c>
    </row>
    <row r="37" spans="1:8" ht="18" x14ac:dyDescent="0.25">
      <c r="A37" s="7">
        <v>71</v>
      </c>
      <c r="B37" s="1" t="s">
        <v>368</v>
      </c>
      <c r="C37" s="1">
        <v>563</v>
      </c>
      <c r="D37" s="1" t="s">
        <v>78</v>
      </c>
      <c r="G37" s="1" t="s">
        <v>80</v>
      </c>
      <c r="H37" s="2" t="s">
        <v>81</v>
      </c>
    </row>
    <row r="38" spans="1:8" x14ac:dyDescent="0.25">
      <c r="B38" s="1" t="s">
        <v>368</v>
      </c>
      <c r="C38" s="1">
        <v>563</v>
      </c>
      <c r="D38" s="1" t="s">
        <v>79</v>
      </c>
    </row>
    <row r="39" spans="1:8" ht="30" x14ac:dyDescent="0.25">
      <c r="A39" s="7">
        <v>75</v>
      </c>
      <c r="B39" s="10" t="s">
        <v>382</v>
      </c>
      <c r="C39" s="1">
        <v>564</v>
      </c>
      <c r="D39" s="3" t="s">
        <v>82</v>
      </c>
      <c r="E39" s="4" t="s">
        <v>3</v>
      </c>
      <c r="F39" s="5" t="s">
        <v>4</v>
      </c>
      <c r="G39" s="1" t="s">
        <v>87</v>
      </c>
      <c r="H39" s="2" t="s">
        <v>90</v>
      </c>
    </row>
    <row r="40" spans="1:8" ht="30" x14ac:dyDescent="0.25">
      <c r="B40" s="10" t="s">
        <v>382</v>
      </c>
      <c r="C40" s="1">
        <v>564</v>
      </c>
      <c r="D40" s="1" t="s">
        <v>83</v>
      </c>
      <c r="E40" s="4" t="s">
        <v>88</v>
      </c>
      <c r="F40" s="5" t="s">
        <v>89</v>
      </c>
    </row>
    <row r="41" spans="1:8" ht="30" x14ac:dyDescent="0.25">
      <c r="B41" s="10" t="s">
        <v>382</v>
      </c>
      <c r="C41" s="1">
        <v>564</v>
      </c>
      <c r="D41" s="1" t="s">
        <v>84</v>
      </c>
    </row>
    <row r="42" spans="1:8" ht="30" x14ac:dyDescent="0.25">
      <c r="B42" s="10" t="s">
        <v>382</v>
      </c>
      <c r="C42" s="1">
        <v>564</v>
      </c>
      <c r="D42" s="1" t="s">
        <v>85</v>
      </c>
    </row>
    <row r="43" spans="1:8" ht="30" x14ac:dyDescent="0.25">
      <c r="B43" s="10" t="s">
        <v>382</v>
      </c>
      <c r="C43" s="1">
        <v>564</v>
      </c>
      <c r="D43" s="1" t="s">
        <v>86</v>
      </c>
    </row>
    <row r="44" spans="1:8" ht="18" x14ac:dyDescent="0.25">
      <c r="A44" s="7">
        <v>75</v>
      </c>
      <c r="B44" s="1" t="s">
        <v>370</v>
      </c>
      <c r="C44" s="1">
        <v>565</v>
      </c>
      <c r="D44" s="1" t="s">
        <v>116</v>
      </c>
      <c r="E44" s="4" t="s">
        <v>93</v>
      </c>
      <c r="F44" s="5" t="s">
        <v>94</v>
      </c>
      <c r="G44" s="1" t="s">
        <v>91</v>
      </c>
      <c r="H44" s="2" t="s">
        <v>92</v>
      </c>
    </row>
    <row r="45" spans="1:8" x14ac:dyDescent="0.25">
      <c r="B45" s="1" t="s">
        <v>370</v>
      </c>
      <c r="C45" s="1">
        <v>565</v>
      </c>
      <c r="D45" s="1" t="s">
        <v>117</v>
      </c>
      <c r="E45" s="4" t="s">
        <v>95</v>
      </c>
      <c r="F45" s="5" t="s">
        <v>96</v>
      </c>
    </row>
    <row r="46" spans="1:8" x14ac:dyDescent="0.25">
      <c r="B46" s="1" t="s">
        <v>370</v>
      </c>
      <c r="C46" s="1">
        <v>565</v>
      </c>
      <c r="D46" s="1" t="s">
        <v>118</v>
      </c>
      <c r="E46" s="4" t="s">
        <v>97</v>
      </c>
      <c r="F46" s="5" t="s">
        <v>94</v>
      </c>
    </row>
    <row r="47" spans="1:8" ht="22.5" x14ac:dyDescent="0.25">
      <c r="B47" s="1" t="s">
        <v>370</v>
      </c>
      <c r="C47" s="1">
        <v>565</v>
      </c>
      <c r="D47" s="1" t="s">
        <v>119</v>
      </c>
      <c r="E47" s="4" t="s">
        <v>98</v>
      </c>
      <c r="F47" s="5" t="s">
        <v>99</v>
      </c>
    </row>
    <row r="48" spans="1:8" x14ac:dyDescent="0.25">
      <c r="B48" s="1" t="s">
        <v>370</v>
      </c>
      <c r="C48" s="1">
        <v>565</v>
      </c>
      <c r="D48" s="1" t="s">
        <v>120</v>
      </c>
      <c r="E48" s="4" t="s">
        <v>100</v>
      </c>
      <c r="F48" s="5" t="s">
        <v>101</v>
      </c>
    </row>
    <row r="49" spans="1:8" x14ac:dyDescent="0.25">
      <c r="B49" s="1" t="s">
        <v>370</v>
      </c>
      <c r="C49" s="1">
        <v>565</v>
      </c>
      <c r="D49" s="1" t="s">
        <v>121</v>
      </c>
      <c r="E49" s="4" t="s">
        <v>102</v>
      </c>
      <c r="F49" s="5" t="s">
        <v>103</v>
      </c>
    </row>
    <row r="50" spans="1:8" x14ac:dyDescent="0.25">
      <c r="B50" s="1" t="s">
        <v>370</v>
      </c>
      <c r="C50" s="1">
        <v>565</v>
      </c>
      <c r="E50" s="4" t="s">
        <v>104</v>
      </c>
      <c r="F50" s="5" t="s">
        <v>105</v>
      </c>
    </row>
    <row r="51" spans="1:8" x14ac:dyDescent="0.25">
      <c r="B51" s="1" t="s">
        <v>370</v>
      </c>
      <c r="C51" s="1">
        <v>565</v>
      </c>
      <c r="E51" s="4" t="s">
        <v>106</v>
      </c>
      <c r="F51" s="5" t="s">
        <v>94</v>
      </c>
    </row>
    <row r="52" spans="1:8" x14ac:dyDescent="0.25">
      <c r="B52" s="1" t="s">
        <v>370</v>
      </c>
      <c r="C52" s="1">
        <v>565</v>
      </c>
      <c r="E52" s="4" t="s">
        <v>107</v>
      </c>
      <c r="F52" s="5" t="s">
        <v>108</v>
      </c>
    </row>
    <row r="53" spans="1:8" ht="22.5" x14ac:dyDescent="0.25">
      <c r="B53" s="1" t="s">
        <v>370</v>
      </c>
      <c r="C53" s="1">
        <v>565</v>
      </c>
      <c r="E53" s="4" t="s">
        <v>109</v>
      </c>
      <c r="F53" s="5" t="s">
        <v>110</v>
      </c>
    </row>
    <row r="54" spans="1:8" x14ac:dyDescent="0.25">
      <c r="B54" s="1" t="s">
        <v>370</v>
      </c>
      <c r="C54" s="1">
        <v>565</v>
      </c>
      <c r="E54" s="4" t="s">
        <v>111</v>
      </c>
      <c r="F54" s="5" t="s">
        <v>94</v>
      </c>
    </row>
    <row r="55" spans="1:8" ht="22.5" x14ac:dyDescent="0.25">
      <c r="B55" s="1" t="s">
        <v>370</v>
      </c>
      <c r="C55" s="1">
        <v>565</v>
      </c>
      <c r="E55" s="4" t="s">
        <v>112</v>
      </c>
      <c r="F55" s="5" t="s">
        <v>113</v>
      </c>
    </row>
    <row r="56" spans="1:8" x14ac:dyDescent="0.25">
      <c r="B56" s="1" t="s">
        <v>370</v>
      </c>
      <c r="C56" s="1">
        <v>565</v>
      </c>
      <c r="E56" s="4" t="s">
        <v>3</v>
      </c>
      <c r="F56" s="5" t="s">
        <v>4</v>
      </c>
    </row>
    <row r="57" spans="1:8" ht="22.5" x14ac:dyDescent="0.25">
      <c r="B57" s="1" t="s">
        <v>370</v>
      </c>
      <c r="C57" s="1">
        <v>565</v>
      </c>
      <c r="E57" s="4" t="s">
        <v>88</v>
      </c>
      <c r="F57" s="5" t="s">
        <v>114</v>
      </c>
    </row>
    <row r="58" spans="1:8" x14ac:dyDescent="0.25">
      <c r="B58" s="1" t="s">
        <v>370</v>
      </c>
      <c r="C58" s="1">
        <v>565</v>
      </c>
      <c r="E58" s="4" t="s">
        <v>115</v>
      </c>
      <c r="F58" s="5" t="s">
        <v>94</v>
      </c>
    </row>
    <row r="59" spans="1:8" ht="22.5" x14ac:dyDescent="0.25">
      <c r="A59" s="7">
        <v>75</v>
      </c>
      <c r="B59" s="10" t="s">
        <v>383</v>
      </c>
      <c r="C59" s="1">
        <v>566</v>
      </c>
      <c r="D59" s="1" t="s">
        <v>122</v>
      </c>
      <c r="E59" s="4" t="s">
        <v>95</v>
      </c>
      <c r="F59" s="5" t="s">
        <v>126</v>
      </c>
      <c r="G59" s="1" t="s">
        <v>124</v>
      </c>
      <c r="H59" s="2" t="s">
        <v>125</v>
      </c>
    </row>
    <row r="60" spans="1:8" x14ac:dyDescent="0.25">
      <c r="B60" s="10" t="s">
        <v>383</v>
      </c>
      <c r="C60" s="1">
        <v>566</v>
      </c>
      <c r="D60" s="1" t="s">
        <v>123</v>
      </c>
      <c r="E60" s="4" t="s">
        <v>97</v>
      </c>
      <c r="F60" s="5" t="s">
        <v>94</v>
      </c>
    </row>
    <row r="61" spans="1:8" ht="22.5" x14ac:dyDescent="0.25">
      <c r="B61" s="10" t="s">
        <v>383</v>
      </c>
      <c r="C61" s="1">
        <v>566</v>
      </c>
      <c r="E61" s="4" t="s">
        <v>98</v>
      </c>
      <c r="F61" s="5" t="s">
        <v>99</v>
      </c>
    </row>
    <row r="62" spans="1:8" x14ac:dyDescent="0.25">
      <c r="B62" s="10" t="s">
        <v>383</v>
      </c>
      <c r="C62" s="1">
        <v>566</v>
      </c>
      <c r="E62" s="4" t="s">
        <v>100</v>
      </c>
      <c r="F62" s="5" t="s">
        <v>101</v>
      </c>
    </row>
    <row r="63" spans="1:8" x14ac:dyDescent="0.25">
      <c r="B63" s="10" t="s">
        <v>383</v>
      </c>
      <c r="C63" s="1">
        <v>566</v>
      </c>
      <c r="E63" s="4" t="s">
        <v>106</v>
      </c>
      <c r="F63" s="5" t="s">
        <v>94</v>
      </c>
    </row>
    <row r="64" spans="1:8" x14ac:dyDescent="0.25">
      <c r="B64" s="10" t="s">
        <v>383</v>
      </c>
      <c r="C64" s="1">
        <v>566</v>
      </c>
      <c r="E64" s="4" t="s">
        <v>107</v>
      </c>
      <c r="F64" s="5" t="s">
        <v>108</v>
      </c>
    </row>
    <row r="65" spans="1:8" x14ac:dyDescent="0.25">
      <c r="B65" s="10" t="s">
        <v>383</v>
      </c>
      <c r="C65" s="1">
        <v>566</v>
      </c>
      <c r="E65" s="4" t="s">
        <v>111</v>
      </c>
      <c r="F65" s="5" t="s">
        <v>94</v>
      </c>
    </row>
    <row r="66" spans="1:8" ht="22.5" x14ac:dyDescent="0.25">
      <c r="B66" s="10" t="s">
        <v>383</v>
      </c>
      <c r="C66" s="1">
        <v>566</v>
      </c>
      <c r="E66" s="4" t="s">
        <v>112</v>
      </c>
      <c r="F66" s="5" t="s">
        <v>113</v>
      </c>
    </row>
    <row r="67" spans="1:8" x14ac:dyDescent="0.25">
      <c r="B67" s="10" t="s">
        <v>383</v>
      </c>
      <c r="C67" s="1">
        <v>566</v>
      </c>
      <c r="E67" s="4" t="s">
        <v>3</v>
      </c>
      <c r="F67" s="5" t="s">
        <v>4</v>
      </c>
    </row>
    <row r="68" spans="1:8" ht="22.5" x14ac:dyDescent="0.25">
      <c r="B68" s="10" t="s">
        <v>383</v>
      </c>
      <c r="C68" s="1">
        <v>566</v>
      </c>
      <c r="E68" s="4" t="s">
        <v>88</v>
      </c>
      <c r="F68" s="5" t="s">
        <v>127</v>
      </c>
    </row>
    <row r="69" spans="1:8" x14ac:dyDescent="0.25">
      <c r="B69" s="10" t="s">
        <v>383</v>
      </c>
      <c r="C69" s="1">
        <v>566</v>
      </c>
      <c r="E69" s="4" t="s">
        <v>115</v>
      </c>
      <c r="F69" s="5" t="s">
        <v>94</v>
      </c>
    </row>
    <row r="70" spans="1:8" ht="30" x14ac:dyDescent="0.25">
      <c r="A70" s="7">
        <v>75</v>
      </c>
      <c r="B70" s="10" t="s">
        <v>384</v>
      </c>
      <c r="C70" s="1">
        <v>567</v>
      </c>
      <c r="D70" s="1" t="s">
        <v>131</v>
      </c>
      <c r="E70" s="4" t="s">
        <v>3</v>
      </c>
      <c r="F70" s="5" t="s">
        <v>29</v>
      </c>
      <c r="G70" s="1" t="s">
        <v>129</v>
      </c>
      <c r="H70" s="2" t="s">
        <v>130</v>
      </c>
    </row>
    <row r="71" spans="1:8" ht="30" x14ac:dyDescent="0.25">
      <c r="B71" s="10" t="s">
        <v>384</v>
      </c>
      <c r="C71" s="1">
        <v>567</v>
      </c>
      <c r="D71" s="1" t="s">
        <v>132</v>
      </c>
    </row>
    <row r="72" spans="1:8" ht="30" x14ac:dyDescent="0.25">
      <c r="B72" s="10" t="s">
        <v>384</v>
      </c>
      <c r="C72" s="1">
        <v>567</v>
      </c>
      <c r="D72" s="1" t="s">
        <v>133</v>
      </c>
    </row>
    <row r="73" spans="1:8" ht="18" x14ac:dyDescent="0.25">
      <c r="A73" s="7">
        <v>75</v>
      </c>
      <c r="B73" s="1" t="s">
        <v>372</v>
      </c>
      <c r="C73" s="1">
        <v>568</v>
      </c>
      <c r="D73" s="3" t="s">
        <v>134</v>
      </c>
      <c r="E73" s="4" t="s">
        <v>3</v>
      </c>
      <c r="F73" s="5" t="s">
        <v>29</v>
      </c>
      <c r="G73" s="1" t="s">
        <v>136</v>
      </c>
      <c r="H73" s="2" t="s">
        <v>137</v>
      </c>
    </row>
    <row r="74" spans="1:8" ht="22.5" x14ac:dyDescent="0.25">
      <c r="B74" s="1" t="s">
        <v>372</v>
      </c>
      <c r="C74" s="1">
        <v>568</v>
      </c>
      <c r="D74" s="3" t="s">
        <v>135</v>
      </c>
      <c r="E74" s="4" t="s">
        <v>88</v>
      </c>
      <c r="F74" s="5" t="s">
        <v>114</v>
      </c>
    </row>
    <row r="75" spans="1:8" ht="22.5" x14ac:dyDescent="0.25">
      <c r="A75" s="7">
        <v>75</v>
      </c>
      <c r="B75" s="1" t="s">
        <v>373</v>
      </c>
      <c r="C75" s="1">
        <v>569</v>
      </c>
      <c r="D75" s="1" t="s">
        <v>138</v>
      </c>
      <c r="E75" s="4" t="s">
        <v>144</v>
      </c>
      <c r="F75" s="5">
        <v>810</v>
      </c>
      <c r="G75" s="1" t="s">
        <v>142</v>
      </c>
      <c r="H75" s="2" t="s">
        <v>143</v>
      </c>
    </row>
    <row r="76" spans="1:8" x14ac:dyDescent="0.25">
      <c r="B76" s="1" t="s">
        <v>373</v>
      </c>
      <c r="C76" s="1">
        <v>569</v>
      </c>
      <c r="D76" s="1" t="s">
        <v>139</v>
      </c>
      <c r="E76" s="4" t="s">
        <v>100</v>
      </c>
      <c r="F76" s="5" t="s">
        <v>101</v>
      </c>
    </row>
    <row r="77" spans="1:8" ht="45" x14ac:dyDescent="0.25">
      <c r="B77" s="1" t="s">
        <v>373</v>
      </c>
      <c r="C77" s="1">
        <v>569</v>
      </c>
      <c r="D77" s="1" t="s">
        <v>140</v>
      </c>
      <c r="E77" s="4" t="s">
        <v>145</v>
      </c>
      <c r="F77" s="5" t="s">
        <v>146</v>
      </c>
    </row>
    <row r="78" spans="1:8" ht="22.5" x14ac:dyDescent="0.25">
      <c r="B78" s="1" t="s">
        <v>373</v>
      </c>
      <c r="C78" s="1">
        <v>569</v>
      </c>
      <c r="D78" s="1" t="s">
        <v>141</v>
      </c>
      <c r="E78" s="4" t="s">
        <v>147</v>
      </c>
      <c r="F78" s="5" t="s">
        <v>148</v>
      </c>
    </row>
    <row r="79" spans="1:8" x14ac:dyDescent="0.25">
      <c r="B79" s="1" t="s">
        <v>373</v>
      </c>
      <c r="C79" s="1">
        <v>569</v>
      </c>
      <c r="E79" s="4" t="s">
        <v>3</v>
      </c>
      <c r="F79" s="5" t="s">
        <v>4</v>
      </c>
    </row>
    <row r="80" spans="1:8" x14ac:dyDescent="0.25">
      <c r="B80" s="1" t="s">
        <v>373</v>
      </c>
      <c r="C80" s="1">
        <v>569</v>
      </c>
      <c r="E80" s="4" t="s">
        <v>115</v>
      </c>
      <c r="F80" s="5" t="s">
        <v>94</v>
      </c>
    </row>
    <row r="81" spans="1:8" ht="18" x14ac:dyDescent="0.25">
      <c r="A81" s="7">
        <v>78</v>
      </c>
      <c r="B81" s="1" t="s">
        <v>149</v>
      </c>
      <c r="C81" s="1">
        <v>570</v>
      </c>
      <c r="D81" s="1" t="s">
        <v>150</v>
      </c>
      <c r="G81" s="1" t="s">
        <v>151</v>
      </c>
      <c r="H81" s="2" t="s">
        <v>152</v>
      </c>
    </row>
    <row r="82" spans="1:8" ht="18" x14ac:dyDescent="0.25">
      <c r="A82" s="7">
        <v>78</v>
      </c>
      <c r="B82" s="1" t="s">
        <v>374</v>
      </c>
      <c r="C82" s="1">
        <v>571</v>
      </c>
      <c r="D82" s="1" t="s">
        <v>155</v>
      </c>
      <c r="E82" s="4" t="s">
        <v>3</v>
      </c>
      <c r="F82" s="5" t="s">
        <v>4</v>
      </c>
      <c r="G82" s="1" t="s">
        <v>153</v>
      </c>
      <c r="H82" s="2" t="s">
        <v>154</v>
      </c>
    </row>
    <row r="83" spans="1:8" x14ac:dyDescent="0.25">
      <c r="B83" s="1" t="s">
        <v>374</v>
      </c>
      <c r="C83" s="1">
        <v>571</v>
      </c>
      <c r="D83" s="1" t="s">
        <v>156</v>
      </c>
    </row>
    <row r="84" spans="1:8" x14ac:dyDescent="0.25">
      <c r="B84" s="1" t="s">
        <v>374</v>
      </c>
      <c r="C84" s="1">
        <v>571</v>
      </c>
      <c r="D84" s="1" t="s">
        <v>157</v>
      </c>
    </row>
    <row r="85" spans="1:8" x14ac:dyDescent="0.25">
      <c r="B85" s="1" t="s">
        <v>374</v>
      </c>
      <c r="C85" s="1">
        <v>571</v>
      </c>
      <c r="D85" s="1" t="s">
        <v>158</v>
      </c>
    </row>
    <row r="86" spans="1:8" ht="18" x14ac:dyDescent="0.25">
      <c r="A86" s="7">
        <v>78</v>
      </c>
      <c r="B86" s="1" t="s">
        <v>159</v>
      </c>
      <c r="C86" s="1">
        <v>572</v>
      </c>
      <c r="D86" s="1" t="s">
        <v>160</v>
      </c>
      <c r="E86" s="4" t="s">
        <v>3</v>
      </c>
      <c r="F86" s="5" t="s">
        <v>77</v>
      </c>
      <c r="G86" s="1" t="s">
        <v>161</v>
      </c>
      <c r="H86" s="2" t="s">
        <v>162</v>
      </c>
    </row>
    <row r="87" spans="1:8" ht="18" x14ac:dyDescent="0.25">
      <c r="A87" s="7">
        <v>92</v>
      </c>
      <c r="B87" s="1" t="s">
        <v>163</v>
      </c>
      <c r="C87" s="1">
        <v>573</v>
      </c>
      <c r="D87" s="1" t="s">
        <v>166</v>
      </c>
      <c r="G87" s="1" t="s">
        <v>164</v>
      </c>
      <c r="H87" s="2" t="s">
        <v>165</v>
      </c>
    </row>
    <row r="88" spans="1:8" x14ac:dyDescent="0.25">
      <c r="B88" s="1" t="s">
        <v>163</v>
      </c>
      <c r="C88" s="1">
        <v>573</v>
      </c>
      <c r="D88" s="1" t="s">
        <v>167</v>
      </c>
    </row>
    <row r="89" spans="1:8" x14ac:dyDescent="0.25">
      <c r="B89" s="1" t="s">
        <v>163</v>
      </c>
      <c r="C89" s="1">
        <v>573</v>
      </c>
      <c r="D89" s="1" t="s">
        <v>168</v>
      </c>
    </row>
    <row r="90" spans="1:8" x14ac:dyDescent="0.25">
      <c r="B90" s="1" t="s">
        <v>163</v>
      </c>
      <c r="C90" s="1">
        <v>573</v>
      </c>
      <c r="D90" s="1" t="s">
        <v>169</v>
      </c>
    </row>
    <row r="91" spans="1:8" x14ac:dyDescent="0.25">
      <c r="B91" s="1" t="s">
        <v>163</v>
      </c>
      <c r="C91" s="1">
        <v>573</v>
      </c>
      <c r="D91" s="1" t="s">
        <v>170</v>
      </c>
    </row>
    <row r="92" spans="1:8" x14ac:dyDescent="0.25">
      <c r="B92" s="1" t="s">
        <v>163</v>
      </c>
      <c r="C92" s="1">
        <v>573</v>
      </c>
      <c r="D92" s="1" t="s">
        <v>171</v>
      </c>
    </row>
    <row r="93" spans="1:8" x14ac:dyDescent="0.25">
      <c r="B93" s="1" t="s">
        <v>163</v>
      </c>
      <c r="C93" s="1">
        <v>573</v>
      </c>
      <c r="D93" s="1" t="s">
        <v>172</v>
      </c>
    </row>
    <row r="94" spans="1:8" x14ac:dyDescent="0.25">
      <c r="B94" s="1" t="s">
        <v>163</v>
      </c>
      <c r="C94" s="1">
        <v>573</v>
      </c>
      <c r="D94" s="1" t="s">
        <v>173</v>
      </c>
    </row>
    <row r="95" spans="1:8" x14ac:dyDescent="0.25">
      <c r="B95" s="1" t="s">
        <v>163</v>
      </c>
      <c r="C95" s="1">
        <v>573</v>
      </c>
      <c r="D95" s="1" t="s">
        <v>174</v>
      </c>
    </row>
    <row r="96" spans="1:8" x14ac:dyDescent="0.25">
      <c r="B96" s="1" t="s">
        <v>163</v>
      </c>
      <c r="C96" s="1">
        <v>573</v>
      </c>
      <c r="D96" s="1" t="s">
        <v>175</v>
      </c>
    </row>
    <row r="97" spans="1:8" ht="22.5" x14ac:dyDescent="0.25">
      <c r="A97" s="7">
        <v>92</v>
      </c>
      <c r="B97" s="1" t="s">
        <v>176</v>
      </c>
      <c r="C97" s="1">
        <v>574</v>
      </c>
      <c r="D97" s="1" t="s">
        <v>187</v>
      </c>
      <c r="E97" s="4" t="s">
        <v>179</v>
      </c>
      <c r="F97" s="5">
        <v>135</v>
      </c>
      <c r="G97" s="1" t="s">
        <v>177</v>
      </c>
      <c r="H97" s="2" t="s">
        <v>178</v>
      </c>
    </row>
    <row r="98" spans="1:8" ht="22.5" x14ac:dyDescent="0.25">
      <c r="B98" s="1" t="s">
        <v>176</v>
      </c>
      <c r="C98" s="1">
        <v>574</v>
      </c>
      <c r="E98" s="4" t="s">
        <v>180</v>
      </c>
      <c r="F98" s="5">
        <v>69</v>
      </c>
    </row>
    <row r="99" spans="1:8" ht="22.5" x14ac:dyDescent="0.25">
      <c r="B99" s="1" t="s">
        <v>176</v>
      </c>
      <c r="C99" s="1">
        <v>574</v>
      </c>
      <c r="E99" s="4" t="s">
        <v>181</v>
      </c>
      <c r="F99" s="5" t="s">
        <v>182</v>
      </c>
    </row>
    <row r="100" spans="1:8" x14ac:dyDescent="0.25">
      <c r="B100" s="1" t="s">
        <v>176</v>
      </c>
      <c r="C100" s="1">
        <v>574</v>
      </c>
      <c r="E100" s="4" t="s">
        <v>183</v>
      </c>
      <c r="F100" s="5" t="s">
        <v>184</v>
      </c>
    </row>
    <row r="101" spans="1:8" x14ac:dyDescent="0.25">
      <c r="B101" s="1" t="s">
        <v>176</v>
      </c>
      <c r="C101" s="1">
        <v>574</v>
      </c>
      <c r="E101" s="4" t="s">
        <v>185</v>
      </c>
      <c r="F101" s="5" t="s">
        <v>94</v>
      </c>
    </row>
    <row r="102" spans="1:8" x14ac:dyDescent="0.25">
      <c r="B102" s="1" t="s">
        <v>176</v>
      </c>
      <c r="C102" s="1">
        <v>574</v>
      </c>
      <c r="E102" s="4" t="s">
        <v>186</v>
      </c>
      <c r="F102" s="5">
        <v>550</v>
      </c>
    </row>
    <row r="103" spans="1:8" ht="18" x14ac:dyDescent="0.25">
      <c r="A103" s="7">
        <v>92</v>
      </c>
      <c r="B103" s="6" t="s">
        <v>375</v>
      </c>
      <c r="C103" s="1">
        <v>575</v>
      </c>
      <c r="D103" s="1" t="s">
        <v>190</v>
      </c>
      <c r="G103" s="1" t="s">
        <v>188</v>
      </c>
      <c r="H103" s="2" t="s">
        <v>189</v>
      </c>
    </row>
    <row r="104" spans="1:8" x14ac:dyDescent="0.25">
      <c r="B104" s="6" t="s">
        <v>375</v>
      </c>
      <c r="C104" s="1">
        <v>575</v>
      </c>
      <c r="D104" s="1" t="s">
        <v>191</v>
      </c>
    </row>
    <row r="105" spans="1:8" x14ac:dyDescent="0.25">
      <c r="B105" s="6" t="s">
        <v>375</v>
      </c>
      <c r="C105" s="1">
        <v>575</v>
      </c>
      <c r="D105" s="1" t="s">
        <v>192</v>
      </c>
    </row>
    <row r="106" spans="1:8" ht="18" x14ac:dyDescent="0.25">
      <c r="A106" s="7">
        <v>82</v>
      </c>
      <c r="B106" s="1" t="s">
        <v>193</v>
      </c>
      <c r="C106" s="1">
        <v>576</v>
      </c>
      <c r="D106" s="1" t="s">
        <v>196</v>
      </c>
      <c r="G106" s="1" t="s">
        <v>194</v>
      </c>
      <c r="H106" s="2" t="s">
        <v>195</v>
      </c>
    </row>
    <row r="107" spans="1:8" ht="18" x14ac:dyDescent="0.25">
      <c r="A107" s="7">
        <v>82</v>
      </c>
      <c r="B107" s="1" t="s">
        <v>197</v>
      </c>
      <c r="C107" s="1">
        <v>577</v>
      </c>
      <c r="D107" s="1" t="s">
        <v>200</v>
      </c>
      <c r="G107" s="1" t="s">
        <v>198</v>
      </c>
      <c r="H107" s="2" t="s">
        <v>199</v>
      </c>
    </row>
    <row r="108" spans="1:8" ht="17.25" customHeight="1" x14ac:dyDescent="0.25">
      <c r="B108" s="1" t="s">
        <v>197</v>
      </c>
      <c r="C108" s="1">
        <v>577</v>
      </c>
      <c r="D108" s="1" t="s">
        <v>201</v>
      </c>
    </row>
    <row r="109" spans="1:8" x14ac:dyDescent="0.25">
      <c r="B109" s="1" t="s">
        <v>197</v>
      </c>
      <c r="C109" s="1">
        <v>577</v>
      </c>
      <c r="D109" s="1" t="s">
        <v>202</v>
      </c>
    </row>
    <row r="110" spans="1:8" ht="18" x14ac:dyDescent="0.25">
      <c r="A110" s="7">
        <v>85</v>
      </c>
      <c r="B110" s="1" t="s">
        <v>203</v>
      </c>
      <c r="C110" s="1">
        <v>578</v>
      </c>
      <c r="D110" s="1" t="s">
        <v>204</v>
      </c>
      <c r="G110" s="1" t="s">
        <v>205</v>
      </c>
      <c r="H110" s="2" t="s">
        <v>206</v>
      </c>
    </row>
    <row r="111" spans="1:8" ht="18" x14ac:dyDescent="0.25">
      <c r="A111" s="7">
        <v>85</v>
      </c>
      <c r="B111" s="1" t="s">
        <v>207</v>
      </c>
      <c r="C111" s="1">
        <v>579</v>
      </c>
      <c r="D111" s="3" t="s">
        <v>210</v>
      </c>
      <c r="G111" s="1" t="s">
        <v>208</v>
      </c>
      <c r="H111" s="2" t="s">
        <v>209</v>
      </c>
    </row>
    <row r="112" spans="1:8" x14ac:dyDescent="0.25">
      <c r="B112" s="1" t="s">
        <v>207</v>
      </c>
      <c r="C112" s="1">
        <v>579</v>
      </c>
      <c r="D112" s="1" t="s">
        <v>211</v>
      </c>
    </row>
    <row r="113" spans="1:8" x14ac:dyDescent="0.25">
      <c r="B113" s="1" t="s">
        <v>207</v>
      </c>
      <c r="C113" s="1">
        <v>579</v>
      </c>
      <c r="D113" s="1" t="s">
        <v>212</v>
      </c>
    </row>
    <row r="114" spans="1:8" ht="18" x14ac:dyDescent="0.25">
      <c r="A114" s="7">
        <v>88</v>
      </c>
      <c r="B114" s="1" t="s">
        <v>213</v>
      </c>
      <c r="C114" s="1">
        <v>580</v>
      </c>
      <c r="D114" s="1" t="s">
        <v>214</v>
      </c>
      <c r="G114" s="1" t="s">
        <v>215</v>
      </c>
      <c r="H114" s="2" t="s">
        <v>216</v>
      </c>
    </row>
    <row r="115" spans="1:8" ht="30" x14ac:dyDescent="0.25">
      <c r="A115" s="7">
        <v>88</v>
      </c>
      <c r="B115" s="1" t="s">
        <v>217</v>
      </c>
      <c r="C115" s="1">
        <v>581</v>
      </c>
      <c r="D115" s="1" t="s">
        <v>218</v>
      </c>
      <c r="G115" s="6" t="s">
        <v>220</v>
      </c>
      <c r="H115" s="2" t="s">
        <v>221</v>
      </c>
    </row>
    <row r="116" spans="1:8" x14ac:dyDescent="0.25">
      <c r="B116" s="1" t="s">
        <v>217</v>
      </c>
      <c r="C116" s="1">
        <v>581</v>
      </c>
      <c r="D116" s="1" t="s">
        <v>219</v>
      </c>
    </row>
    <row r="117" spans="1:8" ht="18" x14ac:dyDescent="0.25">
      <c r="A117" s="7">
        <v>117</v>
      </c>
      <c r="B117" s="6" t="s">
        <v>385</v>
      </c>
      <c r="C117" s="1">
        <v>582</v>
      </c>
      <c r="D117" s="1" t="s">
        <v>244</v>
      </c>
      <c r="E117" s="4" t="s">
        <v>225</v>
      </c>
      <c r="F117" s="5" t="s">
        <v>226</v>
      </c>
      <c r="G117" s="1" t="s">
        <v>223</v>
      </c>
      <c r="H117" s="2" t="s">
        <v>224</v>
      </c>
    </row>
    <row r="118" spans="1:8" x14ac:dyDescent="0.25">
      <c r="B118" s="6" t="s">
        <v>385</v>
      </c>
      <c r="C118" s="1">
        <v>582</v>
      </c>
      <c r="D118" s="1" t="s">
        <v>245</v>
      </c>
      <c r="E118" s="4" t="s">
        <v>227</v>
      </c>
      <c r="F118" s="5" t="s">
        <v>228</v>
      </c>
    </row>
    <row r="119" spans="1:8" ht="22.5" x14ac:dyDescent="0.25">
      <c r="B119" s="6" t="s">
        <v>385</v>
      </c>
      <c r="C119" s="1">
        <v>582</v>
      </c>
      <c r="D119" s="1" t="s">
        <v>246</v>
      </c>
      <c r="E119" s="4" t="s">
        <v>229</v>
      </c>
      <c r="F119" s="5" t="s">
        <v>230</v>
      </c>
    </row>
    <row r="120" spans="1:8" x14ac:dyDescent="0.25">
      <c r="B120" s="6" t="s">
        <v>385</v>
      </c>
      <c r="C120" s="1">
        <v>582</v>
      </c>
      <c r="D120" s="1" t="s">
        <v>247</v>
      </c>
      <c r="E120" s="4" t="s">
        <v>231</v>
      </c>
      <c r="F120" s="5" t="s">
        <v>94</v>
      </c>
    </row>
    <row r="121" spans="1:8" x14ac:dyDescent="0.25">
      <c r="B121" s="6" t="s">
        <v>385</v>
      </c>
      <c r="C121" s="1">
        <v>582</v>
      </c>
      <c r="D121" s="1" t="s">
        <v>248</v>
      </c>
      <c r="E121" s="4" t="s">
        <v>232</v>
      </c>
      <c r="F121" s="5" t="s">
        <v>233</v>
      </c>
    </row>
    <row r="122" spans="1:8" x14ac:dyDescent="0.25">
      <c r="B122" s="6" t="s">
        <v>385</v>
      </c>
      <c r="C122" s="1">
        <v>582</v>
      </c>
      <c r="D122" s="1" t="s">
        <v>249</v>
      </c>
      <c r="E122" s="4" t="s">
        <v>186</v>
      </c>
      <c r="F122" s="5" t="s">
        <v>234</v>
      </c>
    </row>
    <row r="123" spans="1:8" x14ac:dyDescent="0.25">
      <c r="B123" s="6" t="s">
        <v>385</v>
      </c>
      <c r="C123" s="1">
        <v>582</v>
      </c>
      <c r="E123" s="4" t="s">
        <v>235</v>
      </c>
      <c r="F123" s="5" t="s">
        <v>236</v>
      </c>
    </row>
    <row r="124" spans="1:8" x14ac:dyDescent="0.25">
      <c r="B124" s="6" t="s">
        <v>385</v>
      </c>
      <c r="C124" s="1">
        <v>582</v>
      </c>
      <c r="E124" s="4" t="s">
        <v>237</v>
      </c>
      <c r="F124" s="5" t="s">
        <v>94</v>
      </c>
    </row>
    <row r="125" spans="1:8" ht="22.5" x14ac:dyDescent="0.25">
      <c r="B125" s="6" t="s">
        <v>385</v>
      </c>
      <c r="C125" s="1">
        <v>582</v>
      </c>
      <c r="E125" s="4" t="s">
        <v>238</v>
      </c>
      <c r="F125" s="5" t="s">
        <v>239</v>
      </c>
    </row>
    <row r="126" spans="1:8" x14ac:dyDescent="0.25">
      <c r="B126" s="6" t="s">
        <v>385</v>
      </c>
      <c r="C126" s="1">
        <v>582</v>
      </c>
      <c r="E126" s="4" t="s">
        <v>240</v>
      </c>
      <c r="F126" s="5" t="s">
        <v>94</v>
      </c>
    </row>
    <row r="127" spans="1:8" x14ac:dyDescent="0.25">
      <c r="B127" s="6" t="s">
        <v>385</v>
      </c>
      <c r="C127" s="1">
        <v>582</v>
      </c>
      <c r="E127" s="4" t="s">
        <v>241</v>
      </c>
      <c r="F127" s="5" t="s">
        <v>96</v>
      </c>
    </row>
    <row r="128" spans="1:8" x14ac:dyDescent="0.25">
      <c r="B128" s="6" t="s">
        <v>385</v>
      </c>
      <c r="C128" s="1">
        <v>582</v>
      </c>
      <c r="E128" s="4" t="s">
        <v>242</v>
      </c>
      <c r="F128" s="5" t="s">
        <v>243</v>
      </c>
    </row>
    <row r="129" spans="1:8" ht="18" x14ac:dyDescent="0.25">
      <c r="A129" s="7">
        <v>117</v>
      </c>
      <c r="B129" s="10" t="s">
        <v>386</v>
      </c>
      <c r="C129" s="1">
        <v>583</v>
      </c>
      <c r="D129" s="1" t="s">
        <v>258</v>
      </c>
      <c r="E129" s="4" t="s">
        <v>225</v>
      </c>
      <c r="F129" s="5" t="s">
        <v>252</v>
      </c>
      <c r="G129" s="1" t="s">
        <v>251</v>
      </c>
      <c r="H129" s="2" t="s">
        <v>257</v>
      </c>
    </row>
    <row r="130" spans="1:8" ht="22.5" x14ac:dyDescent="0.25">
      <c r="B130" s="10" t="s">
        <v>386</v>
      </c>
      <c r="C130" s="1">
        <v>583</v>
      </c>
      <c r="D130" s="1" t="s">
        <v>259</v>
      </c>
      <c r="E130" s="4" t="s">
        <v>227</v>
      </c>
      <c r="F130" s="5" t="s">
        <v>253</v>
      </c>
    </row>
    <row r="131" spans="1:8" x14ac:dyDescent="0.25">
      <c r="B131" s="10" t="s">
        <v>386</v>
      </c>
      <c r="C131" s="1">
        <v>583</v>
      </c>
      <c r="D131" s="1" t="s">
        <v>260</v>
      </c>
      <c r="E131" s="4" t="s">
        <v>231</v>
      </c>
      <c r="F131" s="5" t="s">
        <v>94</v>
      </c>
    </row>
    <row r="132" spans="1:8" ht="22.5" x14ac:dyDescent="0.25">
      <c r="B132" s="10" t="s">
        <v>386</v>
      </c>
      <c r="C132" s="1">
        <v>583</v>
      </c>
      <c r="D132" s="1" t="s">
        <v>261</v>
      </c>
      <c r="E132" s="4" t="s">
        <v>232</v>
      </c>
      <c r="F132" s="5" t="s">
        <v>254</v>
      </c>
    </row>
    <row r="133" spans="1:8" x14ac:dyDescent="0.25">
      <c r="B133" s="10" t="s">
        <v>386</v>
      </c>
      <c r="C133" s="1">
        <v>583</v>
      </c>
      <c r="D133" s="1" t="s">
        <v>262</v>
      </c>
      <c r="E133" s="4" t="s">
        <v>186</v>
      </c>
      <c r="F133" s="5" t="s">
        <v>255</v>
      </c>
    </row>
    <row r="134" spans="1:8" ht="33.75" x14ac:dyDescent="0.25">
      <c r="B134" s="10" t="s">
        <v>386</v>
      </c>
      <c r="C134" s="1">
        <v>583</v>
      </c>
      <c r="D134" s="1" t="s">
        <v>263</v>
      </c>
      <c r="E134" s="4" t="s">
        <v>238</v>
      </c>
      <c r="F134" s="5" t="s">
        <v>256</v>
      </c>
    </row>
    <row r="135" spans="1:8" x14ac:dyDescent="0.25">
      <c r="B135" s="10" t="s">
        <v>386</v>
      </c>
      <c r="C135" s="1">
        <v>583</v>
      </c>
      <c r="E135" s="4" t="s">
        <v>240</v>
      </c>
      <c r="F135" s="5" t="s">
        <v>94</v>
      </c>
    </row>
    <row r="136" spans="1:8" x14ac:dyDescent="0.25">
      <c r="B136" s="10" t="s">
        <v>386</v>
      </c>
      <c r="C136" s="1">
        <v>583</v>
      </c>
      <c r="E136" s="4" t="s">
        <v>241</v>
      </c>
      <c r="F136" s="5" t="s">
        <v>96</v>
      </c>
    </row>
    <row r="137" spans="1:8" ht="18" x14ac:dyDescent="0.25">
      <c r="A137" s="7">
        <v>117</v>
      </c>
      <c r="B137" s="6" t="s">
        <v>387</v>
      </c>
      <c r="C137" s="1">
        <v>584</v>
      </c>
      <c r="D137" s="1" t="s">
        <v>271</v>
      </c>
      <c r="E137" s="4" t="s">
        <v>225</v>
      </c>
      <c r="F137" s="5" t="s">
        <v>226</v>
      </c>
      <c r="G137" s="1" t="s">
        <v>265</v>
      </c>
      <c r="H137" s="2" t="s">
        <v>266</v>
      </c>
    </row>
    <row r="138" spans="1:8" x14ac:dyDescent="0.25">
      <c r="B138" s="6" t="s">
        <v>387</v>
      </c>
      <c r="C138" s="1">
        <v>584</v>
      </c>
      <c r="D138" s="1" t="s">
        <v>272</v>
      </c>
      <c r="E138" s="4" t="s">
        <v>227</v>
      </c>
      <c r="F138" s="5" t="s">
        <v>228</v>
      </c>
    </row>
    <row r="139" spans="1:8" ht="33.75" x14ac:dyDescent="0.25">
      <c r="B139" s="6" t="s">
        <v>387</v>
      </c>
      <c r="C139" s="1">
        <v>584</v>
      </c>
      <c r="D139" s="1" t="s">
        <v>273</v>
      </c>
      <c r="E139" s="4" t="s">
        <v>229</v>
      </c>
      <c r="F139" s="5" t="s">
        <v>267</v>
      </c>
    </row>
    <row r="140" spans="1:8" x14ac:dyDescent="0.25">
      <c r="B140" s="6" t="s">
        <v>387</v>
      </c>
      <c r="C140" s="1">
        <v>584</v>
      </c>
      <c r="D140" s="1" t="s">
        <v>274</v>
      </c>
      <c r="E140" s="4" t="s">
        <v>232</v>
      </c>
      <c r="F140" s="5" t="s">
        <v>268</v>
      </c>
    </row>
    <row r="141" spans="1:8" x14ac:dyDescent="0.25">
      <c r="B141" s="6" t="s">
        <v>387</v>
      </c>
      <c r="C141" s="1">
        <v>584</v>
      </c>
      <c r="D141" s="1" t="s">
        <v>275</v>
      </c>
      <c r="E141" s="4" t="s">
        <v>186</v>
      </c>
      <c r="F141" s="5">
        <v>2600</v>
      </c>
    </row>
    <row r="142" spans="1:8" x14ac:dyDescent="0.25">
      <c r="B142" s="6" t="s">
        <v>387</v>
      </c>
      <c r="C142" s="1">
        <v>584</v>
      </c>
      <c r="E142" s="4" t="s">
        <v>241</v>
      </c>
      <c r="F142" s="5" t="s">
        <v>96</v>
      </c>
    </row>
    <row r="143" spans="1:8" ht="22.5" x14ac:dyDescent="0.25">
      <c r="B143" s="6" t="s">
        <v>387</v>
      </c>
      <c r="C143" s="1">
        <v>584</v>
      </c>
      <c r="E143" s="4" t="s">
        <v>269</v>
      </c>
      <c r="F143" s="5">
        <v>195</v>
      </c>
    </row>
    <row r="144" spans="1:8" ht="22.5" x14ac:dyDescent="0.25">
      <c r="B144" s="6" t="s">
        <v>387</v>
      </c>
      <c r="C144" s="1">
        <v>584</v>
      </c>
      <c r="E144" s="4" t="s">
        <v>242</v>
      </c>
      <c r="F144" s="5" t="s">
        <v>270</v>
      </c>
    </row>
    <row r="145" spans="1:8" ht="35.25" customHeight="1" x14ac:dyDescent="0.25">
      <c r="A145" s="7">
        <v>121</v>
      </c>
      <c r="B145" s="10" t="s">
        <v>388</v>
      </c>
      <c r="C145" s="1">
        <v>585</v>
      </c>
      <c r="D145" s="1" t="s">
        <v>279</v>
      </c>
      <c r="G145" s="1" t="s">
        <v>277</v>
      </c>
      <c r="H145" s="2" t="s">
        <v>278</v>
      </c>
    </row>
    <row r="146" spans="1:8" x14ac:dyDescent="0.25">
      <c r="B146" s="10" t="s">
        <v>388</v>
      </c>
      <c r="C146" s="1">
        <v>585</v>
      </c>
      <c r="D146" s="1" t="s">
        <v>280</v>
      </c>
    </row>
    <row r="147" spans="1:8" ht="18" x14ac:dyDescent="0.25">
      <c r="A147" s="7">
        <v>121</v>
      </c>
      <c r="B147" s="10" t="s">
        <v>389</v>
      </c>
      <c r="C147" s="1">
        <v>586</v>
      </c>
      <c r="D147" s="1" t="s">
        <v>284</v>
      </c>
      <c r="G147" s="1" t="s">
        <v>282</v>
      </c>
      <c r="H147" s="2" t="s">
        <v>283</v>
      </c>
    </row>
    <row r="148" spans="1:8" ht="14.25" customHeight="1" x14ac:dyDescent="0.25">
      <c r="B148" s="10" t="s">
        <v>389</v>
      </c>
      <c r="C148" s="1">
        <v>586</v>
      </c>
      <c r="D148" s="1" t="s">
        <v>285</v>
      </c>
    </row>
    <row r="149" spans="1:8" ht="18" x14ac:dyDescent="0.25">
      <c r="A149" s="7">
        <v>121</v>
      </c>
      <c r="B149" s="1" t="s">
        <v>286</v>
      </c>
      <c r="C149" s="1">
        <v>587</v>
      </c>
      <c r="D149" s="1" t="s">
        <v>287</v>
      </c>
      <c r="G149" s="1" t="s">
        <v>290</v>
      </c>
      <c r="H149" s="2" t="s">
        <v>291</v>
      </c>
    </row>
    <row r="150" spans="1:8" x14ac:dyDescent="0.25">
      <c r="B150" s="1" t="s">
        <v>286</v>
      </c>
      <c r="C150" s="1">
        <v>587</v>
      </c>
      <c r="D150" s="1" t="s">
        <v>288</v>
      </c>
    </row>
    <row r="151" spans="1:8" x14ac:dyDescent="0.25">
      <c r="B151" s="1" t="s">
        <v>286</v>
      </c>
      <c r="C151" s="1">
        <v>587</v>
      </c>
      <c r="D151" s="1" t="s">
        <v>289</v>
      </c>
    </row>
    <row r="152" spans="1:8" ht="18" x14ac:dyDescent="0.25">
      <c r="A152" s="7">
        <v>169</v>
      </c>
      <c r="B152" s="1" t="s">
        <v>376</v>
      </c>
      <c r="C152" s="1">
        <v>588</v>
      </c>
      <c r="D152" s="3" t="s">
        <v>302</v>
      </c>
      <c r="E152" s="4" t="s">
        <v>294</v>
      </c>
      <c r="F152" s="5" t="s">
        <v>295</v>
      </c>
      <c r="G152" s="1" t="s">
        <v>292</v>
      </c>
      <c r="H152" s="2" t="s">
        <v>293</v>
      </c>
    </row>
    <row r="153" spans="1:8" x14ac:dyDescent="0.25">
      <c r="B153" s="1" t="s">
        <v>376</v>
      </c>
      <c r="C153" s="1">
        <v>588</v>
      </c>
      <c r="E153" s="4" t="s">
        <v>225</v>
      </c>
      <c r="F153" s="5" t="s">
        <v>252</v>
      </c>
    </row>
    <row r="154" spans="1:8" x14ac:dyDescent="0.25">
      <c r="B154" s="1" t="s">
        <v>376</v>
      </c>
      <c r="C154" s="1">
        <v>588</v>
      </c>
      <c r="E154" s="4" t="s">
        <v>227</v>
      </c>
      <c r="F154" s="5" t="s">
        <v>296</v>
      </c>
    </row>
    <row r="155" spans="1:8" x14ac:dyDescent="0.25">
      <c r="B155" s="1" t="s">
        <v>376</v>
      </c>
      <c r="C155" s="1">
        <v>588</v>
      </c>
      <c r="E155" s="4" t="s">
        <v>231</v>
      </c>
      <c r="F155" s="5" t="s">
        <v>94</v>
      </c>
    </row>
    <row r="156" spans="1:8" x14ac:dyDescent="0.25">
      <c r="B156" s="1" t="s">
        <v>376</v>
      </c>
      <c r="C156" s="1">
        <v>588</v>
      </c>
      <c r="E156" s="4" t="s">
        <v>186</v>
      </c>
      <c r="F156" s="5" t="s">
        <v>297</v>
      </c>
    </row>
    <row r="157" spans="1:8" x14ac:dyDescent="0.25">
      <c r="B157" s="1" t="s">
        <v>376</v>
      </c>
      <c r="C157" s="1">
        <v>588</v>
      </c>
      <c r="E157" s="4" t="s">
        <v>235</v>
      </c>
      <c r="F157" s="5" t="s">
        <v>298</v>
      </c>
    </row>
    <row r="158" spans="1:8" ht="22.5" x14ac:dyDescent="0.25">
      <c r="B158" s="1" t="s">
        <v>376</v>
      </c>
      <c r="C158" s="1">
        <v>588</v>
      </c>
      <c r="E158" s="4" t="s">
        <v>299</v>
      </c>
      <c r="F158" s="5" t="s">
        <v>300</v>
      </c>
    </row>
    <row r="159" spans="1:8" x14ac:dyDescent="0.25">
      <c r="B159" s="1" t="s">
        <v>376</v>
      </c>
      <c r="C159" s="1">
        <v>588</v>
      </c>
      <c r="E159" s="4" t="s">
        <v>240</v>
      </c>
      <c r="F159" s="5" t="s">
        <v>94</v>
      </c>
    </row>
    <row r="160" spans="1:8" x14ac:dyDescent="0.25">
      <c r="B160" s="1" t="s">
        <v>376</v>
      </c>
      <c r="C160" s="1">
        <v>588</v>
      </c>
      <c r="E160" s="4" t="s">
        <v>241</v>
      </c>
      <c r="F160" s="5" t="s">
        <v>96</v>
      </c>
    </row>
    <row r="161" spans="1:8" ht="22.5" x14ac:dyDescent="0.25">
      <c r="B161" s="1" t="s">
        <v>376</v>
      </c>
      <c r="C161" s="1">
        <v>588</v>
      </c>
      <c r="E161" s="4" t="s">
        <v>269</v>
      </c>
      <c r="F161" s="5">
        <v>150</v>
      </c>
    </row>
    <row r="162" spans="1:8" x14ac:dyDescent="0.25">
      <c r="B162" s="1" t="s">
        <v>376</v>
      </c>
      <c r="C162" s="1">
        <v>588</v>
      </c>
      <c r="E162" s="4" t="s">
        <v>242</v>
      </c>
      <c r="F162" s="5" t="s">
        <v>301</v>
      </c>
    </row>
    <row r="163" spans="1:8" ht="18" x14ac:dyDescent="0.25">
      <c r="A163" s="7">
        <v>169</v>
      </c>
      <c r="B163" s="1" t="s">
        <v>377</v>
      </c>
      <c r="C163" s="1">
        <v>589</v>
      </c>
      <c r="D163" s="1" t="s">
        <v>303</v>
      </c>
      <c r="G163" s="1" t="s">
        <v>307</v>
      </c>
      <c r="H163" s="2" t="s">
        <v>308</v>
      </c>
    </row>
    <row r="164" spans="1:8" x14ac:dyDescent="0.25">
      <c r="B164" s="1" t="s">
        <v>377</v>
      </c>
      <c r="C164" s="1">
        <v>589</v>
      </c>
      <c r="D164" s="1" t="s">
        <v>304</v>
      </c>
    </row>
    <row r="165" spans="1:8" x14ac:dyDescent="0.25">
      <c r="B165" s="1" t="s">
        <v>377</v>
      </c>
      <c r="C165" s="1">
        <v>589</v>
      </c>
      <c r="D165" s="1" t="s">
        <v>305</v>
      </c>
    </row>
    <row r="166" spans="1:8" x14ac:dyDescent="0.25">
      <c r="B166" s="1" t="s">
        <v>377</v>
      </c>
      <c r="C166" s="1">
        <v>589</v>
      </c>
      <c r="D166" s="1" t="s">
        <v>306</v>
      </c>
    </row>
    <row r="167" spans="1:8" ht="18" x14ac:dyDescent="0.25">
      <c r="A167" s="7">
        <v>169</v>
      </c>
      <c r="B167" s="1" t="s">
        <v>378</v>
      </c>
      <c r="C167" s="1">
        <v>590</v>
      </c>
      <c r="D167" s="1" t="s">
        <v>311</v>
      </c>
      <c r="E167" s="4" t="s">
        <v>241</v>
      </c>
      <c r="F167" s="5" t="s">
        <v>96</v>
      </c>
      <c r="G167" s="1" t="s">
        <v>309</v>
      </c>
      <c r="H167" s="2" t="s">
        <v>310</v>
      </c>
    </row>
    <row r="168" spans="1:8" x14ac:dyDescent="0.25">
      <c r="B168" s="1" t="s">
        <v>378</v>
      </c>
      <c r="C168" s="1">
        <v>590</v>
      </c>
      <c r="D168" s="1" t="s">
        <v>312</v>
      </c>
    </row>
    <row r="169" spans="1:8" x14ac:dyDescent="0.25">
      <c r="B169" s="1" t="s">
        <v>378</v>
      </c>
      <c r="C169" s="1">
        <v>590</v>
      </c>
      <c r="D169" s="1" t="s">
        <v>313</v>
      </c>
    </row>
    <row r="170" spans="1:8" ht="18" x14ac:dyDescent="0.25">
      <c r="A170" s="7">
        <v>122</v>
      </c>
      <c r="B170" s="1" t="s">
        <v>314</v>
      </c>
      <c r="C170" s="1">
        <v>591</v>
      </c>
      <c r="D170" s="1" t="s">
        <v>317</v>
      </c>
      <c r="G170" s="1" t="s">
        <v>315</v>
      </c>
      <c r="H170" s="2" t="s">
        <v>316</v>
      </c>
    </row>
    <row r="171" spans="1:8" x14ac:dyDescent="0.25">
      <c r="B171" s="1" t="s">
        <v>314</v>
      </c>
      <c r="C171" s="1">
        <v>591</v>
      </c>
      <c r="D171" s="1" t="s">
        <v>317</v>
      </c>
    </row>
    <row r="172" spans="1:8" x14ac:dyDescent="0.25">
      <c r="B172" s="1" t="s">
        <v>314</v>
      </c>
      <c r="C172" s="1">
        <v>591</v>
      </c>
      <c r="D172" s="1" t="s">
        <v>318</v>
      </c>
    </row>
    <row r="173" spans="1:8" ht="18" x14ac:dyDescent="0.25">
      <c r="A173" s="7">
        <v>122</v>
      </c>
      <c r="B173" s="1" t="s">
        <v>319</v>
      </c>
      <c r="C173" s="1">
        <v>592</v>
      </c>
      <c r="D173" s="1" t="s">
        <v>322</v>
      </c>
      <c r="G173" s="1" t="s">
        <v>320</v>
      </c>
      <c r="H173" s="2" t="s">
        <v>321</v>
      </c>
    </row>
    <row r="174" spans="1:8" ht="14.25" customHeight="1" x14ac:dyDescent="0.25">
      <c r="B174" s="1" t="s">
        <v>319</v>
      </c>
      <c r="C174" s="1">
        <v>592</v>
      </c>
      <c r="D174" s="1" t="s">
        <v>323</v>
      </c>
    </row>
    <row r="175" spans="1:8" ht="18" x14ac:dyDescent="0.25">
      <c r="A175" s="7">
        <v>122</v>
      </c>
      <c r="B175" s="1" t="s">
        <v>324</v>
      </c>
      <c r="C175" s="1">
        <v>593</v>
      </c>
      <c r="D175" s="1" t="s">
        <v>327</v>
      </c>
      <c r="G175" s="1" t="s">
        <v>325</v>
      </c>
      <c r="H175" s="2" t="s">
        <v>326</v>
      </c>
    </row>
    <row r="176" spans="1:8" ht="18" x14ac:dyDescent="0.25">
      <c r="A176" s="7">
        <v>123</v>
      </c>
      <c r="B176" s="1" t="s">
        <v>328</v>
      </c>
      <c r="C176" s="1">
        <v>594</v>
      </c>
      <c r="D176" s="1" t="s">
        <v>329</v>
      </c>
      <c r="H176" s="2" t="s">
        <v>333</v>
      </c>
    </row>
    <row r="177" spans="1:8" x14ac:dyDescent="0.25">
      <c r="B177" s="1" t="s">
        <v>328</v>
      </c>
      <c r="C177" s="1">
        <v>594</v>
      </c>
      <c r="D177" s="1" t="s">
        <v>330</v>
      </c>
    </row>
    <row r="178" spans="1:8" x14ac:dyDescent="0.25">
      <c r="B178" s="1" t="s">
        <v>328</v>
      </c>
      <c r="C178" s="1">
        <v>594</v>
      </c>
      <c r="D178" s="1" t="s">
        <v>331</v>
      </c>
    </row>
    <row r="179" spans="1:8" x14ac:dyDescent="0.25">
      <c r="B179" s="1" t="s">
        <v>328</v>
      </c>
      <c r="C179" s="1">
        <v>594</v>
      </c>
      <c r="D179" s="1" t="s">
        <v>332</v>
      </c>
    </row>
    <row r="180" spans="1:8" ht="30.75" customHeight="1" x14ac:dyDescent="0.25">
      <c r="A180" s="7">
        <v>123</v>
      </c>
      <c r="B180" s="6" t="s">
        <v>390</v>
      </c>
      <c r="C180" s="1">
        <v>595</v>
      </c>
      <c r="D180" s="1" t="s">
        <v>337</v>
      </c>
      <c r="G180" s="1" t="s">
        <v>335</v>
      </c>
      <c r="H180" s="2" t="s">
        <v>336</v>
      </c>
    </row>
    <row r="181" spans="1:8" ht="15.75" customHeight="1" x14ac:dyDescent="0.25">
      <c r="B181" s="6" t="s">
        <v>390</v>
      </c>
      <c r="C181" s="1">
        <v>595</v>
      </c>
      <c r="D181" s="1" t="s">
        <v>338</v>
      </c>
    </row>
    <row r="182" spans="1:8" ht="18" x14ac:dyDescent="0.25">
      <c r="A182" s="7">
        <v>123</v>
      </c>
      <c r="B182" s="1" t="s">
        <v>339</v>
      </c>
      <c r="C182" s="1">
        <v>596</v>
      </c>
      <c r="D182" s="1" t="s">
        <v>342</v>
      </c>
      <c r="G182" s="1" t="s">
        <v>340</v>
      </c>
      <c r="H182" s="2" t="s">
        <v>341</v>
      </c>
    </row>
    <row r="183" spans="1:8" x14ac:dyDescent="0.25">
      <c r="B183" s="1" t="s">
        <v>339</v>
      </c>
      <c r="C183" s="1">
        <v>596</v>
      </c>
      <c r="D183" s="1" t="s">
        <v>343</v>
      </c>
    </row>
    <row r="184" spans="1:8" x14ac:dyDescent="0.25">
      <c r="B184" s="1" t="s">
        <v>339</v>
      </c>
      <c r="C184" s="1">
        <v>596</v>
      </c>
      <c r="D184" s="1" t="s">
        <v>344</v>
      </c>
    </row>
    <row r="185" spans="1:8" x14ac:dyDescent="0.25">
      <c r="B185" s="1" t="s">
        <v>339</v>
      </c>
      <c r="C185" s="1">
        <v>596</v>
      </c>
      <c r="D185" s="1" t="s">
        <v>345</v>
      </c>
    </row>
    <row r="186" spans="1:8" ht="18" x14ac:dyDescent="0.25">
      <c r="A186" s="9">
        <v>129</v>
      </c>
      <c r="B186" s="1" t="s">
        <v>346</v>
      </c>
      <c r="C186" s="1">
        <v>597</v>
      </c>
      <c r="D186" s="1" t="s">
        <v>349</v>
      </c>
      <c r="G186" s="1" t="s">
        <v>347</v>
      </c>
      <c r="H186" s="2" t="s">
        <v>348</v>
      </c>
    </row>
    <row r="187" spans="1:8" x14ac:dyDescent="0.25">
      <c r="B187" s="1" t="s">
        <v>346</v>
      </c>
      <c r="C187" s="1">
        <v>597</v>
      </c>
      <c r="D187" s="1" t="s">
        <v>350</v>
      </c>
    </row>
    <row r="188" spans="1:8" x14ac:dyDescent="0.25">
      <c r="B188" s="1" t="s">
        <v>346</v>
      </c>
      <c r="C188" s="1">
        <v>597</v>
      </c>
      <c r="D188" s="1" t="s">
        <v>351</v>
      </c>
    </row>
    <row r="189" spans="1:8" ht="15.75" customHeight="1" x14ac:dyDescent="0.25">
      <c r="B189" s="1" t="s">
        <v>346</v>
      </c>
      <c r="C189" s="1">
        <v>597</v>
      </c>
      <c r="D189" s="1" t="s">
        <v>352</v>
      </c>
    </row>
    <row r="190" spans="1:8" ht="18" x14ac:dyDescent="0.25">
      <c r="A190" s="9">
        <v>129</v>
      </c>
      <c r="B190" s="1" t="s">
        <v>353</v>
      </c>
      <c r="C190" s="1">
        <v>598</v>
      </c>
      <c r="D190" s="3" t="s">
        <v>356</v>
      </c>
      <c r="G190" s="1" t="s">
        <v>354</v>
      </c>
      <c r="H190" s="2" t="s">
        <v>355</v>
      </c>
    </row>
    <row r="191" spans="1:8" x14ac:dyDescent="0.25">
      <c r="B191" s="1" t="s">
        <v>353</v>
      </c>
      <c r="C191" s="1">
        <v>598</v>
      </c>
      <c r="D191" s="3" t="s">
        <v>357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192"/>
  <sheetViews>
    <sheetView topLeftCell="A13" workbookViewId="0">
      <selection activeCell="D13" sqref="D1:D1048576"/>
    </sheetView>
  </sheetViews>
  <sheetFormatPr defaultRowHeight="15" x14ac:dyDescent="0.25"/>
  <cols>
    <col min="1" max="1" width="23.42578125" style="8" customWidth="1"/>
    <col min="2" max="2" width="43.5703125" style="1" customWidth="1"/>
    <col min="3" max="3" width="37.140625" style="1" customWidth="1"/>
  </cols>
  <sheetData>
    <row r="1" spans="1:5" x14ac:dyDescent="0.25">
      <c r="A1" s="8" t="s">
        <v>379</v>
      </c>
      <c r="B1" s="1" t="s">
        <v>380</v>
      </c>
      <c r="C1" s="1" t="s">
        <v>379</v>
      </c>
      <c r="D1" t="s">
        <v>381</v>
      </c>
      <c r="E1" t="s">
        <v>379</v>
      </c>
    </row>
    <row r="2" spans="1:5" ht="18" x14ac:dyDescent="0.25">
      <c r="A2" s="7">
        <v>67</v>
      </c>
      <c r="B2" s="1" t="s">
        <v>358</v>
      </c>
      <c r="C2" s="1" t="s">
        <v>0</v>
      </c>
      <c r="D2" t="str">
        <f>"insert into items (name,categoryId,mainImage) values ('"&amp;B2&amp;"',"&amp;A2&amp;",'"&amp;C2&amp;".jpg');"</f>
        <v>insert into items (name,categoryId,mainImage) values ('North Ridge Men"s Grid Fleece',67,'56221-1602171643132116388413.jpg');</v>
      </c>
    </row>
    <row r="3" spans="1:5" hidden="1" x14ac:dyDescent="0.25">
      <c r="C3" s="1" t="s">
        <v>7</v>
      </c>
      <c r="D3" t="str">
        <f t="shared" ref="D3:D66" si="0">"insert into items (name,categoryId,mainImage) values ('"&amp;B3&amp;"',"&amp;A3&amp;",'"&amp;C3&amp;".jpg');"</f>
        <v>insert into items (name,categoryId,mainImage) values ('',,'56222-1602171643162116388413.jpg');</v>
      </c>
    </row>
    <row r="4" spans="1:5" hidden="1" x14ac:dyDescent="0.25">
      <c r="C4" s="1" t="s">
        <v>8</v>
      </c>
      <c r="D4" t="str">
        <f t="shared" si="0"/>
        <v>insert into items (name,categoryId,mainImage) values ('',,'56146-1502171057342116388413.jpg');</v>
      </c>
    </row>
    <row r="5" spans="1:5" hidden="1" x14ac:dyDescent="0.25">
      <c r="C5" s="1" t="s">
        <v>9</v>
      </c>
      <c r="D5" t="str">
        <f t="shared" si="0"/>
        <v>insert into items (name,categoryId,mainImage) values ('',,'54462-1312161240512116388413.jpg');</v>
      </c>
    </row>
    <row r="6" spans="1:5" ht="18" x14ac:dyDescent="0.25">
      <c r="A6" s="7">
        <v>67</v>
      </c>
      <c r="B6" s="1" t="s">
        <v>359</v>
      </c>
      <c r="C6" s="1" t="s">
        <v>10</v>
      </c>
      <c r="D6" t="str">
        <f t="shared" si="0"/>
        <v>insert into items (name,categoryId,mainImage) values ('Hi Gear Regulate Women"s Tech Tee (Long Sleeve)',67,'46386-151215110205-934539088.jpg');</v>
      </c>
    </row>
    <row r="7" spans="1:5" hidden="1" x14ac:dyDescent="0.25">
      <c r="C7" s="1" t="s">
        <v>11</v>
      </c>
      <c r="D7" t="str">
        <f t="shared" si="0"/>
        <v>insert into items (name,categoryId,mainImage) values ('',,'23210-300812124854-934539088.jpg');</v>
      </c>
    </row>
    <row r="8" spans="1:5" hidden="1" x14ac:dyDescent="0.25">
      <c r="C8" s="1" t="s">
        <v>12</v>
      </c>
      <c r="D8" t="str">
        <f t="shared" si="0"/>
        <v>insert into items (name,categoryId,mainImage) values ('',,'40140-190315152114-934539088.jpg');</v>
      </c>
    </row>
    <row r="9" spans="1:5" hidden="1" x14ac:dyDescent="0.25">
      <c r="C9" s="1" t="s">
        <v>13</v>
      </c>
      <c r="D9" t="str">
        <f t="shared" si="0"/>
        <v>insert into items (name,categoryId,mainImage) values ('',,'43884-180815163129-934539088.jpg');</v>
      </c>
    </row>
    <row r="10" spans="1:5" ht="18" x14ac:dyDescent="0.25">
      <c r="A10" s="7">
        <v>67</v>
      </c>
      <c r="B10" s="1" t="s">
        <v>360</v>
      </c>
      <c r="C10" s="1" t="s">
        <v>18</v>
      </c>
      <c r="D10" t="str">
        <f t="shared" si="0"/>
        <v>insert into items (name,categoryId,mainImage) values ('Hi Gear Men"s Balance Baselayer SS',67,'54426-131216105156-934539088.jpg');</v>
      </c>
    </row>
    <row r="11" spans="1:5" hidden="1" x14ac:dyDescent="0.25">
      <c r="C11" s="1" t="s">
        <v>19</v>
      </c>
      <c r="D11" t="str">
        <f t="shared" si="0"/>
        <v>insert into items (name,categoryId,mainImage) values ('',,'54427-131216105201-934539088.jpg');</v>
      </c>
    </row>
    <row r="12" spans="1:5" ht="18" x14ac:dyDescent="0.25">
      <c r="A12" s="7">
        <v>67</v>
      </c>
      <c r="B12" s="1" t="s">
        <v>361</v>
      </c>
      <c r="C12" s="1" t="s">
        <v>20</v>
      </c>
      <c r="D12" t="str">
        <f t="shared" si="0"/>
        <v>insert into items (name,categoryId,mainImage) values ('Icebreaker Men"s Oasis Long Sleeve Crewe',67,'52037-160816133704-934539088.jpg');</v>
      </c>
    </row>
    <row r="13" spans="1:5" ht="18" x14ac:dyDescent="0.25">
      <c r="A13" s="7">
        <v>67</v>
      </c>
      <c r="B13" s="6" t="s">
        <v>362</v>
      </c>
      <c r="C13" s="1" t="s">
        <v>25</v>
      </c>
      <c r="D13" t="str">
        <f t="shared" si="0"/>
        <v>insert into items (name,categoryId,mainImage) values ('Ronhill Aspiration S/S Women"s Tee',67,'47840-010216170001-934539088.jpg');</v>
      </c>
    </row>
    <row r="14" spans="1:5" hidden="1" x14ac:dyDescent="0.25">
      <c r="C14" s="1" t="s">
        <v>26</v>
      </c>
      <c r="D14" t="str">
        <f t="shared" si="0"/>
        <v>insert into items (name,categoryId,mainImage) values ('',,'47841-010216170006-934539088.jpg');</v>
      </c>
    </row>
    <row r="15" spans="1:5" hidden="1" x14ac:dyDescent="0.25">
      <c r="C15" s="1" t="s">
        <v>27</v>
      </c>
      <c r="D15" t="str">
        <f t="shared" si="0"/>
        <v>insert into items (name,categoryId,mainImage) values ('',,'47842-010216170015-934539088.jpg');</v>
      </c>
    </row>
    <row r="16" spans="1:5" hidden="1" x14ac:dyDescent="0.25">
      <c r="C16" s="1" t="s">
        <v>28</v>
      </c>
      <c r="D16" t="str">
        <f t="shared" si="0"/>
        <v>insert into items (name,categoryId,mainImage) values ('',,'47843-010216170020-934539088.jpg');</v>
      </c>
    </row>
    <row r="17" spans="1:4" ht="18" x14ac:dyDescent="0.25">
      <c r="A17" s="7">
        <v>70</v>
      </c>
      <c r="B17" s="1" t="s">
        <v>363</v>
      </c>
      <c r="C17" s="1" t="s">
        <v>30</v>
      </c>
      <c r="D17" t="str">
        <f t="shared" si="0"/>
        <v>insert into items (name,categoryId,mainImage) values ('Rab Men"s Phantom Grip Gloves',70,'105486-934539088.jpg');</v>
      </c>
    </row>
    <row r="18" spans="1:4" ht="18" x14ac:dyDescent="0.25">
      <c r="A18" s="7">
        <v>70</v>
      </c>
      <c r="B18" s="1" t="s">
        <v>364</v>
      </c>
      <c r="C18" s="1" t="s">
        <v>33</v>
      </c>
      <c r="D18" t="str">
        <f t="shared" si="0"/>
        <v>insert into items (name,categoryId,mainImage) values ('Montane Women"s Prism Glove',70,'46622-040116131631-934539088.jpg');</v>
      </c>
    </row>
    <row r="19" spans="1:4" hidden="1" x14ac:dyDescent="0.25">
      <c r="C19" s="1" t="s">
        <v>34</v>
      </c>
      <c r="D19" t="str">
        <f t="shared" si="0"/>
        <v>insert into items (name,categoryId,mainImage) values ('',,'44101-140915150856-934539088.jpg');</v>
      </c>
    </row>
    <row r="20" spans="1:4" ht="18" x14ac:dyDescent="0.25">
      <c r="A20" s="7">
        <v>70</v>
      </c>
      <c r="B20" s="1" t="s">
        <v>365</v>
      </c>
      <c r="C20" s="3" t="s">
        <v>39</v>
      </c>
      <c r="D20" t="str">
        <f t="shared" si="0"/>
        <v>insert into items (name,categoryId,mainImage) values ('Regatta Viva Animal Kid"s Mitts',70,'34820-060514165946-934539088.jpg');</v>
      </c>
    </row>
    <row r="21" spans="1:4" hidden="1" x14ac:dyDescent="0.25">
      <c r="C21" s="1" t="s">
        <v>40</v>
      </c>
      <c r="D21" t="str">
        <f t="shared" si="0"/>
        <v>insert into items (name,categoryId,mainImage) values ('',,'34879-070514135758-934539088.jpg');</v>
      </c>
    </row>
    <row r="22" spans="1:4" hidden="1" x14ac:dyDescent="0.25">
      <c r="C22" s="1" t="s">
        <v>41</v>
      </c>
      <c r="D22" t="str">
        <f t="shared" si="0"/>
        <v>insert into items (name,categoryId,mainImage) values ('',,'34880-070514135809-934539088.jpg');</v>
      </c>
    </row>
    <row r="23" spans="1:4" ht="18" x14ac:dyDescent="0.25">
      <c r="A23" s="7">
        <v>70</v>
      </c>
      <c r="B23" s="1" t="s">
        <v>366</v>
      </c>
      <c r="C23" s="1" t="s">
        <v>42</v>
      </c>
      <c r="D23" t="str">
        <f t="shared" si="0"/>
        <v>insert into items (name,categoryId,mainImage) values ('Hi Gear Women"s Acrylic Thinsulate Glove',70,'50666-290616122457-934539088.jpg');</v>
      </c>
    </row>
    <row r="24" spans="1:4" hidden="1" x14ac:dyDescent="0.25">
      <c r="D24" t="str">
        <f t="shared" si="0"/>
        <v>insert into items (name,categoryId,mainImage) values ('',,'.jpg');</v>
      </c>
    </row>
    <row r="25" spans="1:4" ht="18" x14ac:dyDescent="0.25">
      <c r="A25" s="7">
        <v>70</v>
      </c>
      <c r="B25" s="1" t="s">
        <v>47</v>
      </c>
      <c r="C25" s="1" t="s">
        <v>48</v>
      </c>
      <c r="D25" t="str">
        <f t="shared" si="0"/>
        <v>insert into items (name,categoryId,mainImage) values ('OEX Belgrano Waterproof Gloves (Unisex)',70,'51438-250716121136-934539088.jpg');</v>
      </c>
    </row>
    <row r="26" spans="1:4" ht="18" x14ac:dyDescent="0.25">
      <c r="A26" s="7">
        <v>70</v>
      </c>
      <c r="B26" s="1" t="s">
        <v>51</v>
      </c>
      <c r="C26" s="1" t="s">
        <v>52</v>
      </c>
      <c r="D26" t="str">
        <f t="shared" si="0"/>
        <v>insert into items (name,categoryId,mainImage) values ('Sinner Chestnut Baby Mittens',70,'42715-170615142507-934539088.jpg');</v>
      </c>
    </row>
    <row r="27" spans="1:4" hidden="1" x14ac:dyDescent="0.25">
      <c r="C27" s="1" t="s">
        <v>53</v>
      </c>
      <c r="D27" t="str">
        <f t="shared" si="0"/>
        <v>insert into items (name,categoryId,mainImage) values ('',,'42719-170615142515-934539088.jpg');</v>
      </c>
    </row>
    <row r="28" spans="1:4" ht="18" x14ac:dyDescent="0.25">
      <c r="A28" s="7">
        <v>71</v>
      </c>
      <c r="B28" s="3" t="s">
        <v>56</v>
      </c>
      <c r="C28" s="1" t="s">
        <v>58</v>
      </c>
      <c r="D28" t="str">
        <f t="shared" si="0"/>
        <v>insert into items (name,categoryId,mainImage) values ('North Ridge Wilderness Hat',71,'47597-250116160718-934539088.jpg');</v>
      </c>
    </row>
    <row r="29" spans="1:4" hidden="1" x14ac:dyDescent="0.25">
      <c r="C29" s="1" t="s">
        <v>59</v>
      </c>
      <c r="D29" t="str">
        <f t="shared" si="0"/>
        <v>insert into items (name,categoryId,mainImage) values ('',,'47598-250116160723-934539088.jpg');</v>
      </c>
    </row>
    <row r="30" spans="1:4" hidden="1" x14ac:dyDescent="0.25">
      <c r="C30" s="1" t="s">
        <v>60</v>
      </c>
      <c r="D30" t="str">
        <f t="shared" si="0"/>
        <v>insert into items (name,categoryId,mainImage) values ('',,'47596-250116160710-934539088.jpg');</v>
      </c>
    </row>
    <row r="31" spans="1:4" ht="18" x14ac:dyDescent="0.25">
      <c r="A31" s="7">
        <v>71</v>
      </c>
      <c r="B31" s="1" t="s">
        <v>62</v>
      </c>
      <c r="C31" s="1" t="s">
        <v>63</v>
      </c>
      <c r="D31" t="str">
        <f t="shared" si="0"/>
        <v>insert into items (name,categoryId,mainImage) values ('Mountain Equipment Yosemite Cap',71,'55719-270117142454-934539088.jpg');</v>
      </c>
    </row>
    <row r="32" spans="1:4" hidden="1" x14ac:dyDescent="0.25">
      <c r="C32" s="1" t="s">
        <v>64</v>
      </c>
      <c r="D32" t="str">
        <f t="shared" si="0"/>
        <v>insert into items (name,categoryId,mainImage) values ('',,'47773-280116170735-934539088.jpg');</v>
      </c>
    </row>
    <row r="33" spans="1:4" ht="18" x14ac:dyDescent="0.25">
      <c r="A33" s="7">
        <v>71</v>
      </c>
      <c r="B33" s="1" t="s">
        <v>67</v>
      </c>
      <c r="C33" s="1" t="s">
        <v>68</v>
      </c>
      <c r="D33" t="str">
        <f t="shared" si="0"/>
        <v>insert into items (name,categoryId,mainImage) values ('North Ridge Carlini Hat (Unisex)',71,'55093-100117140916-934539088.jpg');</v>
      </c>
    </row>
    <row r="34" spans="1:4" ht="18" x14ac:dyDescent="0.25">
      <c r="A34" s="7">
        <v>71</v>
      </c>
      <c r="B34" s="1" t="s">
        <v>367</v>
      </c>
      <c r="C34" s="1" t="s">
        <v>71</v>
      </c>
      <c r="D34" t="str">
        <f t="shared" si="0"/>
        <v>insert into items (name,categoryId,mainImage) values ('Hi Gear Kids" Animal Legionairre Hat',71,'47569-250116143222-934539088.jpg');</v>
      </c>
    </row>
    <row r="35" spans="1:4" hidden="1" x14ac:dyDescent="0.25">
      <c r="C35" s="1" t="s">
        <v>72</v>
      </c>
      <c r="D35" t="str">
        <f t="shared" si="0"/>
        <v>insert into items (name,categoryId,mainImage) values ('',,'47570-250116143245-934539088.jpg');</v>
      </c>
    </row>
    <row r="36" spans="1:4" hidden="1" x14ac:dyDescent="0.25">
      <c r="C36" s="1" t="s">
        <v>73</v>
      </c>
      <c r="D36" t="str">
        <f t="shared" si="0"/>
        <v>insert into items (name,categoryId,mainImage) values ('',,'55100-100117145008-934539088.jpg');</v>
      </c>
    </row>
    <row r="37" spans="1:4" hidden="1" x14ac:dyDescent="0.25">
      <c r="C37" s="1" t="s">
        <v>74</v>
      </c>
      <c r="D37" t="str">
        <f t="shared" si="0"/>
        <v>insert into items (name,categoryId,mainImage) values ('',,'55101-100117145016-934539088.jpg');</v>
      </c>
    </row>
    <row r="38" spans="1:4" ht="18" x14ac:dyDescent="0.25">
      <c r="A38" s="7">
        <v>71</v>
      </c>
      <c r="B38" s="1" t="s">
        <v>368</v>
      </c>
      <c r="C38" s="1" t="s">
        <v>78</v>
      </c>
      <c r="D38" t="str">
        <f t="shared" si="0"/>
        <v>insert into items (name,categoryId,mainImage) values ('Hi Gear Belper Children"s Trapper Hat',71,'43889-180815164143-934539088.jpg');</v>
      </c>
    </row>
    <row r="39" spans="1:4" hidden="1" x14ac:dyDescent="0.25">
      <c r="C39" s="1" t="s">
        <v>79</v>
      </c>
      <c r="D39" t="str">
        <f t="shared" si="0"/>
        <v>insert into items (name,categoryId,mainImage) values ('',,'36391-210814161048-934539088.jpg');</v>
      </c>
    </row>
    <row r="40" spans="1:4" ht="18" x14ac:dyDescent="0.25">
      <c r="A40" s="7">
        <v>75</v>
      </c>
      <c r="B40" s="1" t="s">
        <v>369</v>
      </c>
      <c r="C40" s="3" t="s">
        <v>82</v>
      </c>
      <c r="D40" t="str">
        <f t="shared" si="0"/>
        <v>insert into items (name,categoryId,mainImage) values ('Haglöfs Rocker Leather GT Men"s Approach Shoes',75,'54169-281116112553-934539088.jpg');</v>
      </c>
    </row>
    <row r="41" spans="1:4" hidden="1" x14ac:dyDescent="0.25">
      <c r="C41" s="1" t="s">
        <v>83</v>
      </c>
      <c r="D41" t="str">
        <f t="shared" si="0"/>
        <v>insert into items (name,categoryId,mainImage) values ('',,'54170-281116112557-934539088.jpg');</v>
      </c>
    </row>
    <row r="42" spans="1:4" hidden="1" x14ac:dyDescent="0.25">
      <c r="C42" s="1" t="s">
        <v>84</v>
      </c>
      <c r="D42" t="str">
        <f t="shared" si="0"/>
        <v>insert into items (name,categoryId,mainImage) values ('',,'54171-281116112601-934539088.jpg');</v>
      </c>
    </row>
    <row r="43" spans="1:4" hidden="1" x14ac:dyDescent="0.25">
      <c r="C43" s="1" t="s">
        <v>85</v>
      </c>
      <c r="D43" t="str">
        <f t="shared" si="0"/>
        <v>insert into items (name,categoryId,mainImage) values ('',,'48281-220216133709-934539088.jpg');</v>
      </c>
    </row>
    <row r="44" spans="1:4" hidden="1" x14ac:dyDescent="0.25">
      <c r="C44" s="1" t="s">
        <v>86</v>
      </c>
      <c r="D44" t="str">
        <f t="shared" si="0"/>
        <v>insert into items (name,categoryId,mainImage) values ('',,'48282-220216133715-934539088.jpg');</v>
      </c>
    </row>
    <row r="45" spans="1:4" ht="18" x14ac:dyDescent="0.25">
      <c r="A45" s="7">
        <v>75</v>
      </c>
      <c r="B45" s="1" t="s">
        <v>370</v>
      </c>
      <c r="C45" s="1" t="s">
        <v>116</v>
      </c>
      <c r="D45" t="str">
        <f t="shared" si="0"/>
        <v>insert into items (name,categoryId,mainImage) values ('Salomon X Ultra 2 GTX Men"s Hiking Shoes',75,'52526-140916095559-934539088.jpg');</v>
      </c>
    </row>
    <row r="46" spans="1:4" hidden="1" x14ac:dyDescent="0.25">
      <c r="C46" s="1" t="s">
        <v>117</v>
      </c>
      <c r="D46" t="str">
        <f t="shared" si="0"/>
        <v>insert into items (name,categoryId,mainImage) values ('',,'52527-140916095603-934539088.jpg');</v>
      </c>
    </row>
    <row r="47" spans="1:4" hidden="1" x14ac:dyDescent="0.25">
      <c r="C47" s="1" t="s">
        <v>118</v>
      </c>
      <c r="D47" t="str">
        <f t="shared" si="0"/>
        <v>insert into items (name,categoryId,mainImage) values ('',,'52528-140916095607-934539088.jpg');</v>
      </c>
    </row>
    <row r="48" spans="1:4" hidden="1" x14ac:dyDescent="0.25">
      <c r="C48" s="1" t="s">
        <v>119</v>
      </c>
      <c r="D48" t="str">
        <f t="shared" si="0"/>
        <v>insert into items (name,categoryId,mainImage) values ('',,'52529-140916095611-934539088.jpg');</v>
      </c>
    </row>
    <row r="49" spans="1:4" hidden="1" x14ac:dyDescent="0.25">
      <c r="C49" s="1" t="s">
        <v>120</v>
      </c>
      <c r="D49" t="str">
        <f t="shared" si="0"/>
        <v>insert into items (name,categoryId,mainImage) values ('',,'52530-140916095614-934539088.jpg');</v>
      </c>
    </row>
    <row r="50" spans="1:4" hidden="1" x14ac:dyDescent="0.25">
      <c r="C50" s="1" t="s">
        <v>121</v>
      </c>
      <c r="D50" t="str">
        <f t="shared" si="0"/>
        <v>insert into items (name,categoryId,mainImage) values ('',,'52531-140916095618-934539088.jpg');</v>
      </c>
    </row>
    <row r="51" spans="1:4" hidden="1" x14ac:dyDescent="0.25">
      <c r="D51" t="str">
        <f t="shared" si="0"/>
        <v>insert into items (name,categoryId,mainImage) values ('',,'.jpg');</v>
      </c>
    </row>
    <row r="52" spans="1:4" hidden="1" x14ac:dyDescent="0.25">
      <c r="D52" t="str">
        <f t="shared" si="0"/>
        <v>insert into items (name,categoryId,mainImage) values ('',,'.jpg');</v>
      </c>
    </row>
    <row r="53" spans="1:4" hidden="1" x14ac:dyDescent="0.25">
      <c r="D53" t="str">
        <f t="shared" si="0"/>
        <v>insert into items (name,categoryId,mainImage) values ('',,'.jpg');</v>
      </c>
    </row>
    <row r="54" spans="1:4" hidden="1" x14ac:dyDescent="0.25">
      <c r="D54" t="str">
        <f t="shared" si="0"/>
        <v>insert into items (name,categoryId,mainImage) values ('',,'.jpg');</v>
      </c>
    </row>
    <row r="55" spans="1:4" hidden="1" x14ac:dyDescent="0.25">
      <c r="D55" t="str">
        <f t="shared" si="0"/>
        <v>insert into items (name,categoryId,mainImage) values ('',,'.jpg');</v>
      </c>
    </row>
    <row r="56" spans="1:4" hidden="1" x14ac:dyDescent="0.25">
      <c r="D56" t="str">
        <f t="shared" si="0"/>
        <v>insert into items (name,categoryId,mainImage) values ('',,'.jpg');</v>
      </c>
    </row>
    <row r="57" spans="1:4" hidden="1" x14ac:dyDescent="0.25">
      <c r="D57" t="str">
        <f t="shared" si="0"/>
        <v>insert into items (name,categoryId,mainImage) values ('',,'.jpg');</v>
      </c>
    </row>
    <row r="58" spans="1:4" hidden="1" x14ac:dyDescent="0.25">
      <c r="D58" t="str">
        <f t="shared" si="0"/>
        <v>insert into items (name,categoryId,mainImage) values ('',,'.jpg');</v>
      </c>
    </row>
    <row r="59" spans="1:4" hidden="1" x14ac:dyDescent="0.25">
      <c r="D59" t="str">
        <f t="shared" si="0"/>
        <v>insert into items (name,categoryId,mainImage) values ('',,'.jpg');</v>
      </c>
    </row>
    <row r="60" spans="1:4" ht="18" x14ac:dyDescent="0.25">
      <c r="A60" s="7">
        <v>75</v>
      </c>
      <c r="B60" s="1" t="s">
        <v>371</v>
      </c>
      <c r="C60" s="1" t="s">
        <v>122</v>
      </c>
      <c r="D60" t="str">
        <f t="shared" si="0"/>
        <v>insert into items (name,categoryId,mainImage) values ('Meindl Respond GTX® Men"s Trail Shoe',75,'28800-210613151337-934539088.jpg');</v>
      </c>
    </row>
    <row r="61" spans="1:4" hidden="1" x14ac:dyDescent="0.25">
      <c r="C61" s="1" t="s">
        <v>123</v>
      </c>
      <c r="D61" t="str">
        <f t="shared" si="0"/>
        <v>insert into items (name,categoryId,mainImage) values ('',,'29708-120813155201-934539088.jpg');</v>
      </c>
    </row>
    <row r="62" spans="1:4" hidden="1" x14ac:dyDescent="0.25">
      <c r="D62" t="str">
        <f t="shared" si="0"/>
        <v>insert into items (name,categoryId,mainImage) values ('',,'.jpg');</v>
      </c>
    </row>
    <row r="63" spans="1:4" hidden="1" x14ac:dyDescent="0.25">
      <c r="D63" t="str">
        <f t="shared" si="0"/>
        <v>insert into items (name,categoryId,mainImage) values ('',,'.jpg');</v>
      </c>
    </row>
    <row r="64" spans="1:4" hidden="1" x14ac:dyDescent="0.25">
      <c r="D64" t="str">
        <f t="shared" si="0"/>
        <v>insert into items (name,categoryId,mainImage) values ('',,'.jpg');</v>
      </c>
    </row>
    <row r="65" spans="1:4" hidden="1" x14ac:dyDescent="0.25">
      <c r="D65" t="str">
        <f t="shared" si="0"/>
        <v>insert into items (name,categoryId,mainImage) values ('',,'.jpg');</v>
      </c>
    </row>
    <row r="66" spans="1:4" hidden="1" x14ac:dyDescent="0.25">
      <c r="D66" t="str">
        <f t="shared" si="0"/>
        <v>insert into items (name,categoryId,mainImage) values ('',,'.jpg');</v>
      </c>
    </row>
    <row r="67" spans="1:4" hidden="1" x14ac:dyDescent="0.25">
      <c r="D67" t="str">
        <f t="shared" ref="D67:D130" si="1">"insert into items (name,categoryId,mainImage) values ('"&amp;B67&amp;"',"&amp;A67&amp;",'"&amp;C67&amp;".jpg');"</f>
        <v>insert into items (name,categoryId,mainImage) values ('',,'.jpg');</v>
      </c>
    </row>
    <row r="68" spans="1:4" hidden="1" x14ac:dyDescent="0.25">
      <c r="D68" t="str">
        <f t="shared" si="1"/>
        <v>insert into items (name,categoryId,mainImage) values ('',,'.jpg');</v>
      </c>
    </row>
    <row r="69" spans="1:4" hidden="1" x14ac:dyDescent="0.25">
      <c r="D69" t="str">
        <f t="shared" si="1"/>
        <v>insert into items (name,categoryId,mainImage) values ('',,'.jpg');</v>
      </c>
    </row>
    <row r="70" spans="1:4" hidden="1" x14ac:dyDescent="0.25">
      <c r="D70" t="str">
        <f t="shared" si="1"/>
        <v>insert into items (name,categoryId,mainImage) values ('',,'.jpg');</v>
      </c>
    </row>
    <row r="71" spans="1:4" ht="18" x14ac:dyDescent="0.25">
      <c r="A71" s="7">
        <v>75</v>
      </c>
      <c r="B71" s="1" t="s">
        <v>128</v>
      </c>
      <c r="C71" s="1" t="s">
        <v>131</v>
      </c>
      <c r="D71" t="str">
        <f t="shared" si="1"/>
        <v>insert into items (name,categoryId,mainImage) values ('Columbia Women’s Peakfreak XCRSN II XCEL Low Outdry Shoes',75,'57045-270317151442-934539088.jpg');</v>
      </c>
    </row>
    <row r="72" spans="1:4" hidden="1" x14ac:dyDescent="0.25">
      <c r="C72" s="1" t="s">
        <v>132</v>
      </c>
      <c r="D72" t="str">
        <f t="shared" si="1"/>
        <v>insert into items (name,categoryId,mainImage) values ('',,'57047-270317151445-934539088.jpg');</v>
      </c>
    </row>
    <row r="73" spans="1:4" hidden="1" x14ac:dyDescent="0.25">
      <c r="C73" s="1" t="s">
        <v>133</v>
      </c>
      <c r="D73" t="str">
        <f t="shared" si="1"/>
        <v>insert into items (name,categoryId,mainImage) values ('',,'57049-270317151448-934539088.jpg');</v>
      </c>
    </row>
    <row r="74" spans="1:4" ht="18" x14ac:dyDescent="0.25">
      <c r="A74" s="7">
        <v>75</v>
      </c>
      <c r="B74" s="1" t="s">
        <v>372</v>
      </c>
      <c r="C74" s="3" t="s">
        <v>134</v>
      </c>
      <c r="D74" t="str">
        <f t="shared" si="1"/>
        <v>insert into items (name,categoryId,mainImage) values ('Hi-Tec Quadra Classic Women"s Walking Shoes',75,'55916-070217101757-934539088.jpg');</v>
      </c>
    </row>
    <row r="75" spans="1:4" hidden="1" x14ac:dyDescent="0.25">
      <c r="C75" s="3" t="s">
        <v>135</v>
      </c>
      <c r="D75" t="str">
        <f t="shared" si="1"/>
        <v>insert into items (name,categoryId,mainImage) values ('',,'48855-040416084246-934539088.jpg');</v>
      </c>
    </row>
    <row r="76" spans="1:4" ht="18" x14ac:dyDescent="0.25">
      <c r="A76" s="7">
        <v>75</v>
      </c>
      <c r="B76" s="1" t="s">
        <v>373</v>
      </c>
      <c r="C76" s="1" t="s">
        <v>138</v>
      </c>
      <c r="D76" t="str">
        <f t="shared" si="1"/>
        <v>insert into items (name,categoryId,mainImage) values ('Berghaus Men"s Expeditor Active AQ Tech Shoes',75,'57937-250417134815-934539088.jpg');</v>
      </c>
    </row>
    <row r="77" spans="1:4" hidden="1" x14ac:dyDescent="0.25">
      <c r="C77" s="1" t="s">
        <v>139</v>
      </c>
      <c r="D77" t="str">
        <f t="shared" si="1"/>
        <v>insert into items (name,categoryId,mainImage) values ('',,'57938-250417134819-934539088.jpg');</v>
      </c>
    </row>
    <row r="78" spans="1:4" hidden="1" x14ac:dyDescent="0.25">
      <c r="C78" s="1" t="s">
        <v>140</v>
      </c>
      <c r="D78" t="str">
        <f t="shared" si="1"/>
        <v>insert into items (name,categoryId,mainImage) values ('',,'56829-170317114620-934539088.jpg');</v>
      </c>
    </row>
    <row r="79" spans="1:4" hidden="1" x14ac:dyDescent="0.25">
      <c r="C79" s="1" t="s">
        <v>141</v>
      </c>
      <c r="D79" t="str">
        <f t="shared" si="1"/>
        <v>insert into items (name,categoryId,mainImage) values ('',,'56830-170317114624-934539088.jpg');</v>
      </c>
    </row>
    <row r="80" spans="1:4" hidden="1" x14ac:dyDescent="0.25">
      <c r="D80" t="str">
        <f t="shared" si="1"/>
        <v>insert into items (name,categoryId,mainImage) values ('',,'.jpg');</v>
      </c>
    </row>
    <row r="81" spans="1:4" hidden="1" x14ac:dyDescent="0.25">
      <c r="D81" t="str">
        <f t="shared" si="1"/>
        <v>insert into items (name,categoryId,mainImage) values ('',,'.jpg');</v>
      </c>
    </row>
    <row r="82" spans="1:4" ht="18" x14ac:dyDescent="0.25">
      <c r="A82" s="7">
        <v>78</v>
      </c>
      <c r="B82" s="1" t="s">
        <v>149</v>
      </c>
      <c r="C82" s="1" t="s">
        <v>150</v>
      </c>
      <c r="D82" t="str">
        <f t="shared" si="1"/>
        <v>insert into items (name,categoryId,mainImage) values ('Dunlop Blizzard Winter Boots',78,'43556-050815102757-934539088.jpg');</v>
      </c>
    </row>
    <row r="83" spans="1:4" ht="18" x14ac:dyDescent="0.25">
      <c r="A83" s="7">
        <v>78</v>
      </c>
      <c r="B83" s="1" t="s">
        <v>374</v>
      </c>
      <c r="C83" s="1" t="s">
        <v>155</v>
      </c>
      <c r="D83" t="str">
        <f t="shared" si="1"/>
        <v>insert into items (name,categoryId,mainImage) values ('Rockfish Men"s Classic Tall Racing Green Wellies',78,'54062-241116110413-934539088.jpg');</v>
      </c>
    </row>
    <row r="84" spans="1:4" hidden="1" x14ac:dyDescent="0.25">
      <c r="C84" s="1" t="s">
        <v>156</v>
      </c>
      <c r="D84" t="str">
        <f t="shared" si="1"/>
        <v>insert into items (name,categoryId,mainImage) values ('',,'54063-241116110419-934539088.jpg');</v>
      </c>
    </row>
    <row r="85" spans="1:4" hidden="1" x14ac:dyDescent="0.25">
      <c r="C85" s="1" t="s">
        <v>157</v>
      </c>
      <c r="D85" t="str">
        <f t="shared" si="1"/>
        <v>insert into items (name,categoryId,mainImage) values ('',,'54064-241116110427-934539088.jpg');</v>
      </c>
    </row>
    <row r="86" spans="1:4" hidden="1" x14ac:dyDescent="0.25">
      <c r="C86" s="1" t="s">
        <v>158</v>
      </c>
      <c r="D86" t="str">
        <f t="shared" si="1"/>
        <v>insert into items (name,categoryId,mainImage) values ('',,'54065-241116110433-934539088.jpg');</v>
      </c>
    </row>
    <row r="87" spans="1:4" ht="18" x14ac:dyDescent="0.25">
      <c r="A87" s="7">
        <v>78</v>
      </c>
      <c r="B87" s="1" t="s">
        <v>159</v>
      </c>
      <c r="C87" s="1" t="s">
        <v>160</v>
      </c>
      <c r="D87" t="str">
        <f t="shared" si="1"/>
        <v>insert into items (name,categoryId,mainImage) values ('Regatta Minnow Junior Welly',78,'55110-100117154313-934539088.jpg');</v>
      </c>
    </row>
    <row r="88" spans="1:4" ht="18" x14ac:dyDescent="0.25">
      <c r="A88" s="7">
        <v>92</v>
      </c>
      <c r="B88" s="1" t="s">
        <v>163</v>
      </c>
      <c r="C88" s="1" t="s">
        <v>166</v>
      </c>
      <c r="D88" t="str">
        <f t="shared" si="1"/>
        <v>insert into items (name,categoryId,mainImage) values ('OEX X-Lite Trigger Trekking Poles (Pair)',92,'44295-180915150931-934539088.jpg');</v>
      </c>
    </row>
    <row r="89" spans="1:4" hidden="1" x14ac:dyDescent="0.25">
      <c r="C89" s="1" t="s">
        <v>167</v>
      </c>
      <c r="D89" t="str">
        <f t="shared" si="1"/>
        <v>insert into items (name,categoryId,mainImage) values ('',,'44296-180915150937-934539088.jpg');</v>
      </c>
    </row>
    <row r="90" spans="1:4" hidden="1" x14ac:dyDescent="0.25">
      <c r="C90" s="1" t="s">
        <v>168</v>
      </c>
      <c r="D90" t="str">
        <f t="shared" si="1"/>
        <v>insert into items (name,categoryId,mainImage) values ('',,'44297-180915150942-934539088.jpg');</v>
      </c>
    </row>
    <row r="91" spans="1:4" hidden="1" x14ac:dyDescent="0.25">
      <c r="C91" s="1" t="s">
        <v>169</v>
      </c>
      <c r="D91" t="str">
        <f t="shared" si="1"/>
        <v>insert into items (name,categoryId,mainImage) values ('',,'44298-180915150947-934539088.jpg');</v>
      </c>
    </row>
    <row r="92" spans="1:4" hidden="1" x14ac:dyDescent="0.25">
      <c r="C92" s="1" t="s">
        <v>170</v>
      </c>
      <c r="D92" t="str">
        <f t="shared" si="1"/>
        <v>insert into items (name,categoryId,mainImage) values ('',,'44299-180915150951-934539088.jpg');</v>
      </c>
    </row>
    <row r="93" spans="1:4" hidden="1" x14ac:dyDescent="0.25">
      <c r="C93" s="1" t="s">
        <v>171</v>
      </c>
      <c r="D93" t="str">
        <f t="shared" si="1"/>
        <v>insert into items (name,categoryId,mainImage) values ('',,'44300-180915150956-934539088.jpg');</v>
      </c>
    </row>
    <row r="94" spans="1:4" hidden="1" x14ac:dyDescent="0.25">
      <c r="C94" s="1" t="s">
        <v>172</v>
      </c>
      <c r="D94" t="str">
        <f t="shared" si="1"/>
        <v>insert into items (name,categoryId,mainImage) values ('',,'44301-180915151001-934539088.jpg');</v>
      </c>
    </row>
    <row r="95" spans="1:4" hidden="1" x14ac:dyDescent="0.25">
      <c r="C95" s="1" t="s">
        <v>173</v>
      </c>
      <c r="D95" t="str">
        <f t="shared" si="1"/>
        <v>insert into items (name,categoryId,mainImage) values ('',,'50162-130616170208-934539088.jpg');</v>
      </c>
    </row>
    <row r="96" spans="1:4" hidden="1" x14ac:dyDescent="0.25">
      <c r="C96" s="1" t="s">
        <v>174</v>
      </c>
      <c r="D96" t="str">
        <f t="shared" si="1"/>
        <v>insert into items (name,categoryId,mainImage) values ('',,'50163-130616170407-934539088.jpg');</v>
      </c>
    </row>
    <row r="97" spans="1:4" hidden="1" x14ac:dyDescent="0.25">
      <c r="C97" s="1" t="s">
        <v>175</v>
      </c>
      <c r="D97" t="str">
        <f t="shared" si="1"/>
        <v>insert into items (name,categoryId,mainImage) values ('',,'50164-130616170418-934539088.jpg');</v>
      </c>
    </row>
    <row r="98" spans="1:4" ht="18" x14ac:dyDescent="0.25">
      <c r="A98" s="7">
        <v>92</v>
      </c>
      <c r="B98" s="1" t="s">
        <v>176</v>
      </c>
      <c r="C98" s="1" t="s">
        <v>187</v>
      </c>
      <c r="D98" t="str">
        <f t="shared" si="1"/>
        <v>insert into items (name,categoryId,mainImage) values ('Leki Thermolite XL Antishock Trekking Pole (Pair)',92,'33590-030414091151-934539088.jpg');</v>
      </c>
    </row>
    <row r="99" spans="1:4" hidden="1" x14ac:dyDescent="0.25">
      <c r="D99" t="str">
        <f t="shared" si="1"/>
        <v>insert into items (name,categoryId,mainImage) values ('',,'.jpg');</v>
      </c>
    </row>
    <row r="100" spans="1:4" hidden="1" x14ac:dyDescent="0.25">
      <c r="D100" t="str">
        <f t="shared" si="1"/>
        <v>insert into items (name,categoryId,mainImage) values ('',,'.jpg');</v>
      </c>
    </row>
    <row r="101" spans="1:4" hidden="1" x14ac:dyDescent="0.25">
      <c r="D101" t="str">
        <f t="shared" si="1"/>
        <v>insert into items (name,categoryId,mainImage) values ('',,'.jpg');</v>
      </c>
    </row>
    <row r="102" spans="1:4" hidden="1" x14ac:dyDescent="0.25">
      <c r="D102" t="str">
        <f t="shared" si="1"/>
        <v>insert into items (name,categoryId,mainImage) values ('',,'.jpg');</v>
      </c>
    </row>
    <row r="103" spans="1:4" hidden="1" x14ac:dyDescent="0.25">
      <c r="D103" t="str">
        <f t="shared" si="1"/>
        <v>insert into items (name,categoryId,mainImage) values ('',,'.jpg');</v>
      </c>
    </row>
    <row r="104" spans="1:4" ht="18" x14ac:dyDescent="0.25">
      <c r="A104" s="7">
        <v>92</v>
      </c>
      <c r="B104" s="6" t="s">
        <v>375</v>
      </c>
      <c r="C104" s="1" t="s">
        <v>190</v>
      </c>
      <c r="D104" t="str">
        <f t="shared" si="1"/>
        <v>insert into items (name,categoryId,mainImage) values ('Freedom Trail Children"s Adventurer Pole',92,'44858-221015152113-934539088.jpg');</v>
      </c>
    </row>
    <row r="105" spans="1:4" hidden="1" x14ac:dyDescent="0.25">
      <c r="C105" s="1" t="s">
        <v>191</v>
      </c>
      <c r="D105" t="str">
        <f t="shared" si="1"/>
        <v>insert into items (name,categoryId,mainImage) values ('',,'44859-221015152119-934539088.jpg');</v>
      </c>
    </row>
    <row r="106" spans="1:4" hidden="1" x14ac:dyDescent="0.25">
      <c r="C106" s="1" t="s">
        <v>192</v>
      </c>
      <c r="D106" t="str">
        <f t="shared" si="1"/>
        <v>insert into items (name,categoryId,mainImage) values ('',,'44860-221015152125-934539088.jpg');</v>
      </c>
    </row>
    <row r="107" spans="1:4" ht="18" x14ac:dyDescent="0.25">
      <c r="A107" s="7">
        <v>82</v>
      </c>
      <c r="B107" s="1" t="s">
        <v>193</v>
      </c>
      <c r="C107" s="1" t="s">
        <v>196</v>
      </c>
      <c r="D107" t="str">
        <f t="shared" si="1"/>
        <v>insert into items (name,categoryId,mainImage) values ('Hi Gear First Aid Kit 2 (17 Items)',82,'161199_633699529481950000-934539088.jpg');</v>
      </c>
    </row>
    <row r="108" spans="1:4" ht="18" x14ac:dyDescent="0.25">
      <c r="A108" s="7">
        <v>82</v>
      </c>
      <c r="B108" s="1" t="s">
        <v>197</v>
      </c>
      <c r="C108" s="1" t="s">
        <v>200</v>
      </c>
      <c r="D108" t="str">
        <f t="shared" si="1"/>
        <v>insert into items (name,categoryId,mainImage) values ('Lifesystems Mountain Leader First Aid Kit',82,'58836-160517123907-934539088.jpg');</v>
      </c>
    </row>
    <row r="109" spans="1:4" hidden="1" x14ac:dyDescent="0.25">
      <c r="C109" s="1" t="s">
        <v>201</v>
      </c>
      <c r="D109" t="str">
        <f t="shared" si="1"/>
        <v>insert into items (name,categoryId,mainImage) values ('',,'28142-210513165604-934539088.jpg');</v>
      </c>
    </row>
    <row r="110" spans="1:4" hidden="1" x14ac:dyDescent="0.25">
      <c r="C110" s="1" t="s">
        <v>202</v>
      </c>
      <c r="D110" t="str">
        <f t="shared" si="1"/>
        <v>insert into items (name,categoryId,mainImage) values ('',,'28143-210513165609-934539088.jpg');</v>
      </c>
    </row>
    <row r="111" spans="1:4" ht="18" x14ac:dyDescent="0.25">
      <c r="A111" s="7">
        <v>85</v>
      </c>
      <c r="B111" s="1" t="s">
        <v>203</v>
      </c>
      <c r="C111" s="1" t="s">
        <v>204</v>
      </c>
      <c r="D111" t="str">
        <f t="shared" si="1"/>
        <v>insert into items (name,categoryId,mainImage) values ('Smidge Midge Repellent (75ml Spray)',85,'50312-200616131851-934539088.jpg');</v>
      </c>
    </row>
    <row r="112" spans="1:4" ht="18" x14ac:dyDescent="0.25">
      <c r="A112" s="7">
        <v>85</v>
      </c>
      <c r="B112" s="1" t="s">
        <v>207</v>
      </c>
      <c r="C112" s="3" t="s">
        <v>210</v>
      </c>
      <c r="D112" t="str">
        <f t="shared" si="1"/>
        <v>insert into items (name,categoryId,mainImage) values ('OEX Micro Weave Head Net',85,'48171-170216171205-934539088.jpg');</v>
      </c>
    </row>
    <row r="113" spans="1:4" hidden="1" x14ac:dyDescent="0.25">
      <c r="C113" s="1" t="s">
        <v>211</v>
      </c>
      <c r="D113" t="str">
        <f t="shared" si="1"/>
        <v>insert into items (name,categoryId,mainImage) values ('',,'48172-170216171212-934539088.jpg');</v>
      </c>
    </row>
    <row r="114" spans="1:4" hidden="1" x14ac:dyDescent="0.25">
      <c r="C114" s="1" t="s">
        <v>212</v>
      </c>
      <c r="D114" t="str">
        <f t="shared" si="1"/>
        <v>insert into items (name,categoryId,mainImage) values ('',,'48173-170216171219-934539088.jpg');</v>
      </c>
    </row>
    <row r="115" spans="1:4" ht="18" x14ac:dyDescent="0.25">
      <c r="A115" s="7">
        <v>88</v>
      </c>
      <c r="B115" s="1" t="s">
        <v>213</v>
      </c>
      <c r="C115" s="1" t="s">
        <v>214</v>
      </c>
      <c r="D115" t="str">
        <f t="shared" si="1"/>
        <v>insert into items (name,categoryId,mainImage) values ('Ordnance Survey Explorer 405 Aboyne Alford Map Book',88,'124869_633868108626968750-934539088.jpg');</v>
      </c>
    </row>
    <row r="116" spans="1:4" ht="18" x14ac:dyDescent="0.25">
      <c r="A116" s="7">
        <v>88</v>
      </c>
      <c r="B116" s="1" t="s">
        <v>217</v>
      </c>
      <c r="C116" s="1" t="s">
        <v>218</v>
      </c>
      <c r="D116" t="str">
        <f t="shared" si="1"/>
        <v>insert into items (name,categoryId,mainImage) values ('Silva Carry Dry Map Case (Large)',88,'30886-211113142504-934539088.jpg');</v>
      </c>
    </row>
    <row r="117" spans="1:4" hidden="1" x14ac:dyDescent="0.25">
      <c r="C117" s="1" t="s">
        <v>219</v>
      </c>
      <c r="D117" t="str">
        <f t="shared" si="1"/>
        <v>insert into items (name,categoryId,mainImage) values ('',,'30887-211113142507-934539088.jpg');</v>
      </c>
    </row>
    <row r="118" spans="1:4" ht="30" x14ac:dyDescent="0.25">
      <c r="A118" s="7">
        <v>117</v>
      </c>
      <c r="B118" s="6" t="s">
        <v>222</v>
      </c>
      <c r="C118" s="1" t="s">
        <v>244</v>
      </c>
      <c r="D118" t="str">
        <f t="shared" si="1"/>
        <v>insert into items (name,categoryId,mainImage) values ('Hi Gear Spirit Jnr 300 Sleeping Bag
',117,'39266-110215112238-934539088.jpg');</v>
      </c>
    </row>
    <row r="119" spans="1:4" hidden="1" x14ac:dyDescent="0.25">
      <c r="C119" s="1" t="s">
        <v>245</v>
      </c>
      <c r="D119" t="str">
        <f t="shared" si="1"/>
        <v>insert into items (name,categoryId,mainImage) values ('',,'39267-110215112244-934539088.jpg');</v>
      </c>
    </row>
    <row r="120" spans="1:4" hidden="1" x14ac:dyDescent="0.25">
      <c r="C120" s="1" t="s">
        <v>246</v>
      </c>
      <c r="D120" t="str">
        <f t="shared" si="1"/>
        <v>insert into items (name,categoryId,mainImage) values ('',,'39268-110215112251-934539088.jpg');</v>
      </c>
    </row>
    <row r="121" spans="1:4" hidden="1" x14ac:dyDescent="0.25">
      <c r="C121" s="1" t="s">
        <v>247</v>
      </c>
      <c r="D121" t="str">
        <f t="shared" si="1"/>
        <v>insert into items (name,categoryId,mainImage) values ('',,'39269-110215112303-934539088.jpg');</v>
      </c>
    </row>
    <row r="122" spans="1:4" hidden="1" x14ac:dyDescent="0.25">
      <c r="C122" s="1" t="s">
        <v>248</v>
      </c>
      <c r="D122" t="str">
        <f t="shared" si="1"/>
        <v>insert into items (name,categoryId,mainImage) values ('',,'39270-110215112314-934539088.jpg');</v>
      </c>
    </row>
    <row r="123" spans="1:4" hidden="1" x14ac:dyDescent="0.25">
      <c r="C123" s="1" t="s">
        <v>249</v>
      </c>
      <c r="D123" t="str">
        <f t="shared" si="1"/>
        <v>insert into items (name,categoryId,mainImage) values ('',,'39271-110215112322-934539088.jpg');</v>
      </c>
    </row>
    <row r="124" spans="1:4" hidden="1" x14ac:dyDescent="0.25">
      <c r="D124" t="str">
        <f t="shared" si="1"/>
        <v>insert into items (name,categoryId,mainImage) values ('',,'.jpg');</v>
      </c>
    </row>
    <row r="125" spans="1:4" hidden="1" x14ac:dyDescent="0.25">
      <c r="D125" t="str">
        <f t="shared" si="1"/>
        <v>insert into items (name,categoryId,mainImage) values ('',,'.jpg');</v>
      </c>
    </row>
    <row r="126" spans="1:4" hidden="1" x14ac:dyDescent="0.25">
      <c r="D126" t="str">
        <f t="shared" si="1"/>
        <v>insert into items (name,categoryId,mainImage) values ('',,'.jpg');</v>
      </c>
    </row>
    <row r="127" spans="1:4" hidden="1" x14ac:dyDescent="0.25">
      <c r="D127" t="str">
        <f t="shared" si="1"/>
        <v>insert into items (name,categoryId,mainImage) values ('',,'.jpg');</v>
      </c>
    </row>
    <row r="128" spans="1:4" hidden="1" x14ac:dyDescent="0.25">
      <c r="D128" t="str">
        <f t="shared" si="1"/>
        <v>insert into items (name,categoryId,mainImage) values ('',,'.jpg');</v>
      </c>
    </row>
    <row r="129" spans="1:4" hidden="1" x14ac:dyDescent="0.25">
      <c r="D129" t="str">
        <f t="shared" si="1"/>
        <v>insert into items (name,categoryId,mainImage) values ('',,'.jpg');</v>
      </c>
    </row>
    <row r="130" spans="1:4" ht="18" x14ac:dyDescent="0.25">
      <c r="A130" s="7">
        <v>117</v>
      </c>
      <c r="B130" s="1" t="s">
        <v>250</v>
      </c>
      <c r="C130" s="1" t="s">
        <v>258</v>
      </c>
      <c r="D130" t="str">
        <f t="shared" si="1"/>
        <v>insert into items (name,categoryId,mainImage) values ('Hi Gear "Snoozzz" Sleeping Pod™ Sleeping Bag',117,'53548-091116145632-934539088.jpg');</v>
      </c>
    </row>
    <row r="131" spans="1:4" hidden="1" x14ac:dyDescent="0.25">
      <c r="C131" s="1" t="s">
        <v>259</v>
      </c>
      <c r="D131" t="str">
        <f t="shared" ref="D131:D192" si="2">"insert into items (name,categoryId,mainImage) values ('"&amp;B131&amp;"',"&amp;A131&amp;",'"&amp;C131&amp;".jpg');"</f>
        <v>insert into items (name,categoryId,mainImage) values ('',,'53547-091116145628-934539088.jpg');</v>
      </c>
    </row>
    <row r="132" spans="1:4" hidden="1" x14ac:dyDescent="0.25">
      <c r="C132" s="1" t="s">
        <v>260</v>
      </c>
      <c r="D132" t="str">
        <f t="shared" si="2"/>
        <v>insert into items (name,categoryId,mainImage) values ('',,'53549-091116145635-934539088.jpg');</v>
      </c>
    </row>
    <row r="133" spans="1:4" hidden="1" x14ac:dyDescent="0.25">
      <c r="C133" s="1" t="s">
        <v>261</v>
      </c>
      <c r="D133" t="str">
        <f t="shared" si="2"/>
        <v>insert into items (name,categoryId,mainImage) values ('',,'46448-151215172143-934539088.jpg');</v>
      </c>
    </row>
    <row r="134" spans="1:4" hidden="1" x14ac:dyDescent="0.25">
      <c r="C134" s="1" t="s">
        <v>262</v>
      </c>
      <c r="D134" t="str">
        <f t="shared" si="2"/>
        <v>insert into items (name,categoryId,mainImage) values ('',,'46449-151215172148-934539088.jpg');</v>
      </c>
    </row>
    <row r="135" spans="1:4" hidden="1" x14ac:dyDescent="0.25">
      <c r="C135" s="1" t="s">
        <v>263</v>
      </c>
      <c r="D135" t="str">
        <f t="shared" si="2"/>
        <v>insert into items (name,categoryId,mainImage) values ('',,'53573-101116143452-934539088.jpg');</v>
      </c>
    </row>
    <row r="136" spans="1:4" hidden="1" x14ac:dyDescent="0.25">
      <c r="D136" t="str">
        <f t="shared" si="2"/>
        <v>insert into items (name,categoryId,mainImage) values ('',,'.jpg');</v>
      </c>
    </row>
    <row r="137" spans="1:4" hidden="1" x14ac:dyDescent="0.25">
      <c r="D137" t="str">
        <f t="shared" si="2"/>
        <v>insert into items (name,categoryId,mainImage) values ('',,'.jpg');</v>
      </c>
    </row>
    <row r="138" spans="1:4" ht="30" x14ac:dyDescent="0.25">
      <c r="A138" s="7">
        <v>117</v>
      </c>
      <c r="B138" s="6" t="s">
        <v>264</v>
      </c>
      <c r="C138" s="1" t="s">
        <v>271</v>
      </c>
      <c r="D138" t="str">
        <f t="shared" si="2"/>
        <v>insert into items (name,categoryId,mainImage) values ('Outwell Cardinal Sleeping Bag
',117,'56187-160217110818-934539088.jpg');</v>
      </c>
    </row>
    <row r="139" spans="1:4" hidden="1" x14ac:dyDescent="0.25">
      <c r="C139" s="1" t="s">
        <v>272</v>
      </c>
      <c r="D139" t="str">
        <f t="shared" si="2"/>
        <v>insert into items (name,categoryId,mainImage) values ('',,'56124-140217152014-934539088.jpg');</v>
      </c>
    </row>
    <row r="140" spans="1:4" hidden="1" x14ac:dyDescent="0.25">
      <c r="C140" s="1" t="s">
        <v>273</v>
      </c>
      <c r="D140" t="str">
        <f t="shared" si="2"/>
        <v>insert into items (name,categoryId,mainImage) values ('',,'56125-140217152017-934539088.jpg');</v>
      </c>
    </row>
    <row r="141" spans="1:4" hidden="1" x14ac:dyDescent="0.25">
      <c r="C141" s="1" t="s">
        <v>274</v>
      </c>
      <c r="D141" t="str">
        <f t="shared" si="2"/>
        <v>insert into items (name,categoryId,mainImage) values ('',,'56126-140217152021-934539088.jpg');</v>
      </c>
    </row>
    <row r="142" spans="1:4" hidden="1" x14ac:dyDescent="0.25">
      <c r="C142" s="1" t="s">
        <v>275</v>
      </c>
      <c r="D142" t="str">
        <f t="shared" si="2"/>
        <v>insert into items (name,categoryId,mainImage) values ('',,'56129-140217152036-934539088.jpg');</v>
      </c>
    </row>
    <row r="143" spans="1:4" hidden="1" x14ac:dyDescent="0.25">
      <c r="D143" t="str">
        <f t="shared" si="2"/>
        <v>insert into items (name,categoryId,mainImage) values ('',,'.jpg');</v>
      </c>
    </row>
    <row r="144" spans="1:4" hidden="1" x14ac:dyDescent="0.25">
      <c r="D144" t="str">
        <f t="shared" si="2"/>
        <v>insert into items (name,categoryId,mainImage) values ('',,'.jpg');</v>
      </c>
    </row>
    <row r="145" spans="1:4" hidden="1" x14ac:dyDescent="0.25">
      <c r="D145" t="str">
        <f t="shared" si="2"/>
        <v>insert into items (name,categoryId,mainImage) values ('',,'.jpg');</v>
      </c>
    </row>
    <row r="146" spans="1:4" ht="18" x14ac:dyDescent="0.25">
      <c r="A146" s="7">
        <v>121</v>
      </c>
      <c r="B146" s="1" t="s">
        <v>276</v>
      </c>
      <c r="C146" s="1" t="s">
        <v>279</v>
      </c>
      <c r="D146" t="str">
        <f t="shared" si="2"/>
        <v>insert into items (name,categoryId,mainImage) values ('Sea to Summit Thermolite® Reactor Liner',121,'52049-170816125155-934539088.jpg');</v>
      </c>
    </row>
    <row r="147" spans="1:4" hidden="1" x14ac:dyDescent="0.25">
      <c r="C147" s="1" t="s">
        <v>280</v>
      </c>
      <c r="D147" t="str">
        <f t="shared" si="2"/>
        <v>insert into items (name,categoryId,mainImage) values ('',,'52050-170816125158-934539088.jpg');</v>
      </c>
    </row>
    <row r="148" spans="1:4" ht="18" x14ac:dyDescent="0.25">
      <c r="A148" s="7">
        <v>121</v>
      </c>
      <c r="B148" s="1" t="s">
        <v>281</v>
      </c>
      <c r="C148" s="1" t="s">
        <v>284</v>
      </c>
      <c r="D148" t="str">
        <f t="shared" si="2"/>
        <v>insert into items (name,categoryId,mainImage) values ('Hi Gear Sleeping Pod™ Sleeping Bag Liner',121,'33987-100414111702-934539088.jpg');</v>
      </c>
    </row>
    <row r="149" spans="1:4" hidden="1" x14ac:dyDescent="0.25">
      <c r="C149" s="1" t="s">
        <v>285</v>
      </c>
      <c r="D149" t="str">
        <f t="shared" si="2"/>
        <v>insert into items (name,categoryId,mainImage) values ('',,'33988-100414111713-934539088.jpg');</v>
      </c>
    </row>
    <row r="150" spans="1:4" ht="18" x14ac:dyDescent="0.25">
      <c r="A150" s="7">
        <v>121</v>
      </c>
      <c r="B150" s="1" t="s">
        <v>286</v>
      </c>
      <c r="C150" s="1" t="s">
        <v>287</v>
      </c>
      <c r="D150" t="str">
        <f t="shared" si="2"/>
        <v>insert into items (name,categoryId,mainImage) values ('OEX Sleeping Bag Liner',121,'39291-110215125931-934539088.jpg');</v>
      </c>
    </row>
    <row r="151" spans="1:4" hidden="1" x14ac:dyDescent="0.25">
      <c r="C151" s="1" t="s">
        <v>288</v>
      </c>
      <c r="D151" t="str">
        <f t="shared" si="2"/>
        <v>insert into items (name,categoryId,mainImage) values ('',,'39292-110215125934-934539088.jpg');</v>
      </c>
    </row>
    <row r="152" spans="1:4" hidden="1" x14ac:dyDescent="0.25">
      <c r="C152" s="1" t="s">
        <v>289</v>
      </c>
      <c r="D152" t="str">
        <f t="shared" si="2"/>
        <v>insert into items (name,categoryId,mainImage) values ('',,'39293-110215125938-934539088.jpg');</v>
      </c>
    </row>
    <row r="153" spans="1:4" ht="18" x14ac:dyDescent="0.25">
      <c r="A153" s="7">
        <v>169</v>
      </c>
      <c r="B153" s="1" t="s">
        <v>376</v>
      </c>
      <c r="C153" s="3" t="s">
        <v>302</v>
      </c>
      <c r="D153" t="str">
        <f t="shared" si="2"/>
        <v>insert into items (name,categoryId,mainImage) values ('Vango Starlight Dragon Kids" Sleeping Bag',169,'48047-080216152209-934539088.jpg');</v>
      </c>
    </row>
    <row r="154" spans="1:4" hidden="1" x14ac:dyDescent="0.25">
      <c r="D154" t="str">
        <f t="shared" si="2"/>
        <v>insert into items (name,categoryId,mainImage) values ('',,'.jpg');</v>
      </c>
    </row>
    <row r="155" spans="1:4" hidden="1" x14ac:dyDescent="0.25">
      <c r="D155" t="str">
        <f t="shared" si="2"/>
        <v>insert into items (name,categoryId,mainImage) values ('',,'.jpg');</v>
      </c>
    </row>
    <row r="156" spans="1:4" hidden="1" x14ac:dyDescent="0.25">
      <c r="D156" t="str">
        <f t="shared" si="2"/>
        <v>insert into items (name,categoryId,mainImage) values ('',,'.jpg');</v>
      </c>
    </row>
    <row r="157" spans="1:4" hidden="1" x14ac:dyDescent="0.25">
      <c r="D157" t="str">
        <f t="shared" si="2"/>
        <v>insert into items (name,categoryId,mainImage) values ('',,'.jpg');</v>
      </c>
    </row>
    <row r="158" spans="1:4" hidden="1" x14ac:dyDescent="0.25">
      <c r="D158" t="str">
        <f t="shared" si="2"/>
        <v>insert into items (name,categoryId,mainImage) values ('',,'.jpg');</v>
      </c>
    </row>
    <row r="159" spans="1:4" hidden="1" x14ac:dyDescent="0.25">
      <c r="D159" t="str">
        <f t="shared" si="2"/>
        <v>insert into items (name,categoryId,mainImage) values ('',,'.jpg');</v>
      </c>
    </row>
    <row r="160" spans="1:4" hidden="1" x14ac:dyDescent="0.25">
      <c r="D160" t="str">
        <f t="shared" si="2"/>
        <v>insert into items (name,categoryId,mainImage) values ('',,'.jpg');</v>
      </c>
    </row>
    <row r="161" spans="1:4" hidden="1" x14ac:dyDescent="0.25">
      <c r="D161" t="str">
        <f t="shared" si="2"/>
        <v>insert into items (name,categoryId,mainImage) values ('',,'.jpg');</v>
      </c>
    </row>
    <row r="162" spans="1:4" hidden="1" x14ac:dyDescent="0.25">
      <c r="D162" t="str">
        <f t="shared" si="2"/>
        <v>insert into items (name,categoryId,mainImage) values ('',,'.jpg');</v>
      </c>
    </row>
    <row r="163" spans="1:4" hidden="1" x14ac:dyDescent="0.25">
      <c r="D163" t="str">
        <f t="shared" si="2"/>
        <v>insert into items (name,categoryId,mainImage) values ('',,'.jpg');</v>
      </c>
    </row>
    <row r="164" spans="1:4" ht="18" x14ac:dyDescent="0.25">
      <c r="A164" s="7">
        <v>169</v>
      </c>
      <c r="B164" s="1" t="s">
        <v>377</v>
      </c>
      <c r="C164" s="1" t="s">
        <v>303</v>
      </c>
      <c r="D164" t="str">
        <f t="shared" si="2"/>
        <v>insert into items (name,categoryId,mainImage) values ('LittleLife Children"s Snuggle Pod',169,'33242-270314162339-934539088.jpg');</v>
      </c>
    </row>
    <row r="165" spans="1:4" hidden="1" x14ac:dyDescent="0.25">
      <c r="C165" s="1" t="s">
        <v>304</v>
      </c>
      <c r="D165" t="str">
        <f t="shared" si="2"/>
        <v>insert into items (name,categoryId,mainImage) values ('',,'33243-270314162346-934539088.jpg');</v>
      </c>
    </row>
    <row r="166" spans="1:4" hidden="1" x14ac:dyDescent="0.25">
      <c r="C166" s="1" t="s">
        <v>305</v>
      </c>
      <c r="D166" t="str">
        <f t="shared" si="2"/>
        <v>insert into items (name,categoryId,mainImage) values ('',,'33244-270314162355-934539088.jpg');</v>
      </c>
    </row>
    <row r="167" spans="1:4" hidden="1" x14ac:dyDescent="0.25">
      <c r="C167" s="1" t="s">
        <v>306</v>
      </c>
      <c r="D167" t="str">
        <f t="shared" si="2"/>
        <v>insert into items (name,categoryId,mainImage) values ('',,'33245-270314162405-934539088.jpg');</v>
      </c>
    </row>
    <row r="168" spans="1:4" ht="18" x14ac:dyDescent="0.25">
      <c r="A168" s="7">
        <v>169</v>
      </c>
      <c r="B168" s="1" t="s">
        <v>378</v>
      </c>
      <c r="C168" s="1" t="s">
        <v>311</v>
      </c>
      <c r="D168" t="str">
        <f t="shared" si="2"/>
        <v>insert into items (name,categoryId,mainImage) values ('Ninja Corp Discovery "Animal Planet" Butterfly CleverBed',169,'49685-180516155226-934539088.jpg');</v>
      </c>
    </row>
    <row r="169" spans="1:4" hidden="1" x14ac:dyDescent="0.25">
      <c r="C169" s="1" t="s">
        <v>312</v>
      </c>
      <c r="D169" t="str">
        <f t="shared" si="2"/>
        <v>insert into items (name,categoryId,mainImage) values ('',,'49684-180516155222-934539088.jpg');</v>
      </c>
    </row>
    <row r="170" spans="1:4" hidden="1" x14ac:dyDescent="0.25">
      <c r="C170" s="1" t="s">
        <v>313</v>
      </c>
      <c r="D170" t="str">
        <f t="shared" si="2"/>
        <v>insert into items (name,categoryId,mainImage) values ('',,'49688-180516155236-934539088.jpg');</v>
      </c>
    </row>
    <row r="171" spans="1:4" ht="18" x14ac:dyDescent="0.25">
      <c r="A171" s="7">
        <v>122</v>
      </c>
      <c r="B171" s="1" t="s">
        <v>314</v>
      </c>
      <c r="C171" s="1" t="s">
        <v>317</v>
      </c>
      <c r="D171" t="str">
        <f t="shared" si="2"/>
        <v>insert into items (name,categoryId,mainImage) values ('OEX X-Lite Table',122,'53998-211116152335-934539088.jpg');</v>
      </c>
    </row>
    <row r="172" spans="1:4" hidden="1" x14ac:dyDescent="0.25">
      <c r="C172" s="1" t="s">
        <v>317</v>
      </c>
      <c r="D172" t="str">
        <f t="shared" si="2"/>
        <v>insert into items (name,categoryId,mainImage) values ('',,'53998-211116152335-934539088.jpg');</v>
      </c>
    </row>
    <row r="173" spans="1:4" hidden="1" x14ac:dyDescent="0.25">
      <c r="C173" s="1" t="s">
        <v>318</v>
      </c>
      <c r="D173" t="str">
        <f t="shared" si="2"/>
        <v>insert into items (name,categoryId,mainImage) values ('',,'54002-211116152349-934539088.jpg');</v>
      </c>
    </row>
    <row r="174" spans="1:4" ht="18" x14ac:dyDescent="0.25">
      <c r="A174" s="7">
        <v>122</v>
      </c>
      <c r="B174" s="1" t="s">
        <v>319</v>
      </c>
      <c r="C174" s="1" t="s">
        <v>322</v>
      </c>
      <c r="D174" t="str">
        <f t="shared" si="2"/>
        <v>insert into items (name,categoryId,mainImage) values ('Hi Gear Elite Picnic Table Set',122,'9691-220410163936-934539088.jpg');</v>
      </c>
    </row>
    <row r="175" spans="1:4" hidden="1" x14ac:dyDescent="0.25">
      <c r="C175" s="1" t="s">
        <v>323</v>
      </c>
      <c r="D175" t="str">
        <f t="shared" si="2"/>
        <v>insert into items (name,categoryId,mainImage) values ('',,'35271-280514113613-934539088.jpg');</v>
      </c>
    </row>
    <row r="176" spans="1:4" ht="18" x14ac:dyDescent="0.25">
      <c r="A176" s="7">
        <v>122</v>
      </c>
      <c r="B176" s="1" t="s">
        <v>324</v>
      </c>
      <c r="C176" s="1" t="s">
        <v>327</v>
      </c>
      <c r="D176" t="str">
        <f t="shared" si="2"/>
        <v>insert into items (name,categoryId,mainImage) values ('Quest Can Caddy',122,'27161-200313163825-934539088.jpg');</v>
      </c>
    </row>
    <row r="177" spans="1:4" ht="18" x14ac:dyDescent="0.25">
      <c r="A177" s="7">
        <v>123</v>
      </c>
      <c r="B177" s="1" t="s">
        <v>328</v>
      </c>
      <c r="C177" s="1" t="s">
        <v>329</v>
      </c>
      <c r="D177" t="str">
        <f t="shared" si="2"/>
        <v>insert into items (name,categoryId,mainImage) values ('Hi Gear Kentucky Chair',123,'53772-161116141637-934539088.jpg');</v>
      </c>
    </row>
    <row r="178" spans="1:4" hidden="1" x14ac:dyDescent="0.25">
      <c r="C178" s="1" t="s">
        <v>330</v>
      </c>
      <c r="D178" t="str">
        <f t="shared" si="2"/>
        <v>insert into items (name,categoryId,mainImage) values ('',,'53773-161116141643-934539088.jpg');</v>
      </c>
    </row>
    <row r="179" spans="1:4" hidden="1" x14ac:dyDescent="0.25">
      <c r="C179" s="1" t="s">
        <v>331</v>
      </c>
      <c r="D179" t="str">
        <f t="shared" si="2"/>
        <v>insert into items (name,categoryId,mainImage) values ('',,'53775-161116141652-934539088.jpg');</v>
      </c>
    </row>
    <row r="180" spans="1:4" hidden="1" x14ac:dyDescent="0.25">
      <c r="C180" s="1" t="s">
        <v>332</v>
      </c>
      <c r="D180" t="str">
        <f t="shared" si="2"/>
        <v>insert into items (name,categoryId,mainImage) values ('',,'53777-161116141659-934539088.jpg');</v>
      </c>
    </row>
    <row r="181" spans="1:4" ht="30" x14ac:dyDescent="0.25">
      <c r="A181" s="7">
        <v>123</v>
      </c>
      <c r="B181" s="6" t="s">
        <v>334</v>
      </c>
      <c r="C181" s="1" t="s">
        <v>337</v>
      </c>
      <c r="D181" t="str">
        <f t="shared" si="2"/>
        <v>insert into items (name,categoryId,mainImage) values ('Hi Gear Inflatable Single Chair
',123,'38409-020115142842-934539088.jpg');</v>
      </c>
    </row>
    <row r="182" spans="1:4" hidden="1" x14ac:dyDescent="0.25">
      <c r="C182" s="1" t="s">
        <v>338</v>
      </c>
      <c r="D182" t="str">
        <f t="shared" si="2"/>
        <v>insert into items (name,categoryId,mainImage) values ('',,'35158-200514110053-934539088.jpg');</v>
      </c>
    </row>
    <row r="183" spans="1:4" ht="18" x14ac:dyDescent="0.25">
      <c r="A183" s="7">
        <v>123</v>
      </c>
      <c r="B183" s="1" t="s">
        <v>339</v>
      </c>
      <c r="C183" s="1" t="s">
        <v>342</v>
      </c>
      <c r="D183" t="str">
        <f t="shared" si="2"/>
        <v>insert into items (name,categoryId,mainImage) values ('Hi Gear Vegas King Chair',123,'53636-141116154013-934539088.jpg');</v>
      </c>
    </row>
    <row r="184" spans="1:4" hidden="1" x14ac:dyDescent="0.25">
      <c r="C184" s="1" t="s">
        <v>343</v>
      </c>
      <c r="D184" t="str">
        <f t="shared" si="2"/>
        <v>insert into items (name,categoryId,mainImage) values ('',,'53637-141116154017-934539088.jpg');</v>
      </c>
    </row>
    <row r="185" spans="1:4" hidden="1" x14ac:dyDescent="0.25">
      <c r="C185" s="1" t="s">
        <v>344</v>
      </c>
      <c r="D185" t="str">
        <f t="shared" si="2"/>
        <v>insert into items (name,categoryId,mainImage) values ('',,'53638-141116154021-934539088.jpg');</v>
      </c>
    </row>
    <row r="186" spans="1:4" hidden="1" x14ac:dyDescent="0.25">
      <c r="C186" s="1" t="s">
        <v>345</v>
      </c>
      <c r="D186" t="str">
        <f t="shared" si="2"/>
        <v>insert into items (name,categoryId,mainImage) values ('',,'53639-141116154024-934539088.jpg');</v>
      </c>
    </row>
    <row r="187" spans="1:4" ht="18" x14ac:dyDescent="0.25">
      <c r="A187" s="9">
        <v>129</v>
      </c>
      <c r="B187" s="1" t="s">
        <v>346</v>
      </c>
      <c r="C187" s="1" t="s">
        <v>349</v>
      </c>
      <c r="D187" t="str">
        <f t="shared" si="2"/>
        <v>insert into items (name,categoryId,mainImage) values ('Hi Gear 18 Piece BBQ Tool Set',129,'38367-231214120131-934539088.jpg');</v>
      </c>
    </row>
    <row r="188" spans="1:4" hidden="1" x14ac:dyDescent="0.25">
      <c r="C188" s="1" t="s">
        <v>350</v>
      </c>
      <c r="D188" t="str">
        <f t="shared" si="2"/>
        <v>insert into items (name,categoryId,mainImage) values ('',,'39784-090315152705-934539088.jpg');</v>
      </c>
    </row>
    <row r="189" spans="1:4" hidden="1" x14ac:dyDescent="0.25">
      <c r="C189" s="1" t="s">
        <v>351</v>
      </c>
      <c r="D189" t="str">
        <f t="shared" si="2"/>
        <v>insert into items (name,categoryId,mainImage) values ('',,'39785-090315152714-934539088.jpg');</v>
      </c>
    </row>
    <row r="190" spans="1:4" hidden="1" x14ac:dyDescent="0.25">
      <c r="C190" s="1" t="s">
        <v>352</v>
      </c>
      <c r="D190" t="str">
        <f t="shared" si="2"/>
        <v>insert into items (name,categoryId,mainImage) values ('',,'39786-090315152724-934539088.jpg');</v>
      </c>
    </row>
    <row r="191" spans="1:4" ht="18" x14ac:dyDescent="0.25">
      <c r="A191" s="9">
        <v>129</v>
      </c>
      <c r="B191" s="1" t="s">
        <v>353</v>
      </c>
      <c r="C191" s="3" t="s">
        <v>356</v>
      </c>
      <c r="D191" t="str">
        <f t="shared" si="2"/>
        <v>insert into items (name,categoryId,mainImage) values ('Weber Go Anywhere Charcoal BBQ',129,'33264-280314100910-934539088.jpg');</v>
      </c>
    </row>
    <row r="192" spans="1:4" hidden="1" x14ac:dyDescent="0.25">
      <c r="C192" s="3" t="s">
        <v>357</v>
      </c>
      <c r="D192" t="str">
        <f t="shared" si="2"/>
        <v>insert into items (name,categoryId,mainImage) values ('',,'32750-240314122645-934539088.jpg');</v>
      </c>
    </row>
  </sheetData>
  <autoFilter ref="A1:E192">
    <filterColumn colId="0">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
  <sheetViews>
    <sheetView topLeftCell="A20" workbookViewId="0">
      <selection activeCell="A39" sqref="A39"/>
    </sheetView>
  </sheetViews>
  <sheetFormatPr defaultRowHeight="15" x14ac:dyDescent="0.25"/>
  <cols>
    <col min="1" max="1" width="59.85546875" customWidth="1"/>
  </cols>
  <sheetData>
    <row r="1" spans="1:2" x14ac:dyDescent="0.25">
      <c r="A1" s="10" t="s">
        <v>358</v>
      </c>
      <c r="B1" s="10">
        <v>548</v>
      </c>
    </row>
    <row r="2" spans="1:2" x14ac:dyDescent="0.25">
      <c r="A2" s="10" t="s">
        <v>359</v>
      </c>
      <c r="B2" s="10">
        <v>549</v>
      </c>
    </row>
    <row r="3" spans="1:2" x14ac:dyDescent="0.25">
      <c r="A3" s="10" t="s">
        <v>360</v>
      </c>
      <c r="B3" s="10">
        <v>550</v>
      </c>
    </row>
    <row r="4" spans="1:2" x14ac:dyDescent="0.25">
      <c r="A4" s="10" t="s">
        <v>361</v>
      </c>
      <c r="B4" s="10">
        <v>551</v>
      </c>
    </row>
    <row r="5" spans="1:2" x14ac:dyDescent="0.25">
      <c r="A5" s="10" t="s">
        <v>362</v>
      </c>
      <c r="B5" s="10">
        <v>552</v>
      </c>
    </row>
    <row r="6" spans="1:2" x14ac:dyDescent="0.25">
      <c r="A6" s="10" t="s">
        <v>363</v>
      </c>
      <c r="B6" s="10">
        <v>553</v>
      </c>
    </row>
    <row r="7" spans="1:2" x14ac:dyDescent="0.25">
      <c r="A7" s="10" t="s">
        <v>364</v>
      </c>
      <c r="B7" s="10">
        <v>554</v>
      </c>
    </row>
    <row r="8" spans="1:2" x14ac:dyDescent="0.25">
      <c r="A8" s="10" t="s">
        <v>365</v>
      </c>
      <c r="B8" s="10">
        <v>555</v>
      </c>
    </row>
    <row r="9" spans="1:2" x14ac:dyDescent="0.25">
      <c r="A9" s="10" t="s">
        <v>366</v>
      </c>
      <c r="B9" s="10">
        <v>556</v>
      </c>
    </row>
    <row r="10" spans="1:2" x14ac:dyDescent="0.25">
      <c r="A10" s="10" t="s">
        <v>47</v>
      </c>
      <c r="B10" s="10">
        <v>557</v>
      </c>
    </row>
    <row r="11" spans="1:2" x14ac:dyDescent="0.25">
      <c r="A11" s="10" t="s">
        <v>51</v>
      </c>
      <c r="B11" s="10">
        <v>558</v>
      </c>
    </row>
    <row r="12" spans="1:2" x14ac:dyDescent="0.25">
      <c r="A12" s="10" t="s">
        <v>56</v>
      </c>
      <c r="B12" s="10">
        <v>559</v>
      </c>
    </row>
    <row r="13" spans="1:2" x14ac:dyDescent="0.25">
      <c r="A13" s="10" t="s">
        <v>62</v>
      </c>
      <c r="B13" s="10">
        <v>560</v>
      </c>
    </row>
    <row r="14" spans="1:2" x14ac:dyDescent="0.25">
      <c r="A14" s="10" t="s">
        <v>67</v>
      </c>
      <c r="B14" s="10">
        <v>561</v>
      </c>
    </row>
    <row r="15" spans="1:2" x14ac:dyDescent="0.25">
      <c r="A15" s="10" t="s">
        <v>367</v>
      </c>
      <c r="B15" s="10">
        <v>562</v>
      </c>
    </row>
    <row r="16" spans="1:2" x14ac:dyDescent="0.25">
      <c r="A16" s="10" t="s">
        <v>368</v>
      </c>
      <c r="B16" s="10">
        <v>563</v>
      </c>
    </row>
    <row r="17" spans="1:2" x14ac:dyDescent="0.25">
      <c r="A17" s="10" t="s">
        <v>382</v>
      </c>
      <c r="B17" s="10">
        <v>564</v>
      </c>
    </row>
    <row r="18" spans="1:2" x14ac:dyDescent="0.25">
      <c r="A18" s="10" t="s">
        <v>370</v>
      </c>
      <c r="B18" s="10">
        <v>565</v>
      </c>
    </row>
    <row r="19" spans="1:2" x14ac:dyDescent="0.25">
      <c r="A19" s="10" t="s">
        <v>383</v>
      </c>
      <c r="B19" s="10">
        <v>566</v>
      </c>
    </row>
    <row r="20" spans="1:2" x14ac:dyDescent="0.25">
      <c r="A20" s="10" t="s">
        <v>384</v>
      </c>
      <c r="B20" s="10">
        <v>567</v>
      </c>
    </row>
    <row r="21" spans="1:2" x14ac:dyDescent="0.25">
      <c r="A21" s="10" t="s">
        <v>372</v>
      </c>
      <c r="B21" s="10">
        <v>568</v>
      </c>
    </row>
    <row r="22" spans="1:2" x14ac:dyDescent="0.25">
      <c r="A22" s="10" t="s">
        <v>373</v>
      </c>
      <c r="B22" s="10">
        <v>569</v>
      </c>
    </row>
    <row r="23" spans="1:2" x14ac:dyDescent="0.25">
      <c r="A23" s="10" t="s">
        <v>149</v>
      </c>
      <c r="B23" s="10">
        <v>570</v>
      </c>
    </row>
    <row r="24" spans="1:2" x14ac:dyDescent="0.25">
      <c r="A24" s="10" t="s">
        <v>374</v>
      </c>
      <c r="B24" s="10">
        <v>571</v>
      </c>
    </row>
    <row r="25" spans="1:2" x14ac:dyDescent="0.25">
      <c r="A25" s="10" t="s">
        <v>159</v>
      </c>
      <c r="B25" s="10">
        <v>572</v>
      </c>
    </row>
    <row r="26" spans="1:2" x14ac:dyDescent="0.25">
      <c r="A26" s="10" t="s">
        <v>163</v>
      </c>
      <c r="B26" s="10">
        <v>573</v>
      </c>
    </row>
    <row r="27" spans="1:2" x14ac:dyDescent="0.25">
      <c r="A27" s="10" t="s">
        <v>176</v>
      </c>
      <c r="B27" s="10">
        <v>574</v>
      </c>
    </row>
    <row r="28" spans="1:2" x14ac:dyDescent="0.25">
      <c r="A28" s="10" t="s">
        <v>375</v>
      </c>
      <c r="B28" s="10">
        <v>575</v>
      </c>
    </row>
    <row r="29" spans="1:2" x14ac:dyDescent="0.25">
      <c r="A29" s="10" t="s">
        <v>193</v>
      </c>
      <c r="B29" s="10">
        <v>576</v>
      </c>
    </row>
    <row r="30" spans="1:2" x14ac:dyDescent="0.25">
      <c r="A30" s="10" t="s">
        <v>197</v>
      </c>
      <c r="B30" s="10">
        <v>577</v>
      </c>
    </row>
    <row r="31" spans="1:2" x14ac:dyDescent="0.25">
      <c r="A31" s="10" t="s">
        <v>203</v>
      </c>
      <c r="B31" s="10">
        <v>578</v>
      </c>
    </row>
    <row r="32" spans="1:2" x14ac:dyDescent="0.25">
      <c r="A32" s="10" t="s">
        <v>207</v>
      </c>
      <c r="B32" s="10">
        <v>579</v>
      </c>
    </row>
    <row r="33" spans="1:2" x14ac:dyDescent="0.25">
      <c r="A33" s="10" t="s">
        <v>213</v>
      </c>
      <c r="B33" s="10">
        <v>580</v>
      </c>
    </row>
    <row r="34" spans="1:2" x14ac:dyDescent="0.25">
      <c r="A34" s="10" t="s">
        <v>217</v>
      </c>
      <c r="B34" s="10">
        <v>581</v>
      </c>
    </row>
    <row r="35" spans="1:2" x14ac:dyDescent="0.25">
      <c r="A35" s="10" t="s">
        <v>385</v>
      </c>
      <c r="B35" s="10">
        <v>582</v>
      </c>
    </row>
    <row r="36" spans="1:2" x14ac:dyDescent="0.25">
      <c r="A36" s="10" t="s">
        <v>386</v>
      </c>
      <c r="B36" s="10">
        <v>583</v>
      </c>
    </row>
    <row r="37" spans="1:2" x14ac:dyDescent="0.25">
      <c r="A37" s="10" t="s">
        <v>387</v>
      </c>
      <c r="B37" s="10">
        <v>584</v>
      </c>
    </row>
    <row r="38" spans="1:2" x14ac:dyDescent="0.25">
      <c r="A38" s="10" t="s">
        <v>388</v>
      </c>
      <c r="B38" s="10">
        <v>585</v>
      </c>
    </row>
    <row r="39" spans="1:2" x14ac:dyDescent="0.25">
      <c r="A39" s="10" t="s">
        <v>389</v>
      </c>
      <c r="B39" s="10">
        <v>586</v>
      </c>
    </row>
    <row r="40" spans="1:2" x14ac:dyDescent="0.25">
      <c r="A40" s="10" t="s">
        <v>286</v>
      </c>
      <c r="B40" s="10">
        <v>587</v>
      </c>
    </row>
    <row r="41" spans="1:2" x14ac:dyDescent="0.25">
      <c r="A41" s="10" t="s">
        <v>376</v>
      </c>
      <c r="B41" s="10">
        <v>588</v>
      </c>
    </row>
    <row r="42" spans="1:2" x14ac:dyDescent="0.25">
      <c r="A42" s="10" t="s">
        <v>377</v>
      </c>
      <c r="B42" s="10">
        <v>589</v>
      </c>
    </row>
    <row r="43" spans="1:2" x14ac:dyDescent="0.25">
      <c r="A43" s="10" t="s">
        <v>378</v>
      </c>
      <c r="B43" s="10">
        <v>590</v>
      </c>
    </row>
    <row r="44" spans="1:2" x14ac:dyDescent="0.25">
      <c r="A44" s="10" t="s">
        <v>314</v>
      </c>
      <c r="B44" s="10">
        <v>591</v>
      </c>
    </row>
    <row r="45" spans="1:2" x14ac:dyDescent="0.25">
      <c r="A45" s="10" t="s">
        <v>319</v>
      </c>
      <c r="B45" s="10">
        <v>592</v>
      </c>
    </row>
    <row r="46" spans="1:2" x14ac:dyDescent="0.25">
      <c r="A46" s="10" t="s">
        <v>324</v>
      </c>
      <c r="B46" s="10">
        <v>593</v>
      </c>
    </row>
    <row r="47" spans="1:2" x14ac:dyDescent="0.25">
      <c r="A47" s="10" t="s">
        <v>328</v>
      </c>
      <c r="B47" s="10">
        <v>594</v>
      </c>
    </row>
    <row r="48" spans="1:2" x14ac:dyDescent="0.25">
      <c r="A48" s="10" t="s">
        <v>390</v>
      </c>
      <c r="B48" s="10">
        <v>595</v>
      </c>
    </row>
    <row r="49" spans="1:2" x14ac:dyDescent="0.25">
      <c r="A49" s="10" t="s">
        <v>339</v>
      </c>
      <c r="B49" s="10">
        <v>596</v>
      </c>
    </row>
    <row r="50" spans="1:2" x14ac:dyDescent="0.25">
      <c r="A50" s="10" t="s">
        <v>346</v>
      </c>
      <c r="B50" s="10">
        <v>597</v>
      </c>
    </row>
    <row r="51" spans="1:2" x14ac:dyDescent="0.25">
      <c r="A51" s="10" t="s">
        <v>353</v>
      </c>
      <c r="B51" s="10">
        <v>598</v>
      </c>
    </row>
    <row r="52" spans="1:2" x14ac:dyDescent="0.25">
      <c r="A52" s="10" t="s">
        <v>391</v>
      </c>
      <c r="B52" s="10">
        <v>497</v>
      </c>
    </row>
    <row r="53" spans="1:2" x14ac:dyDescent="0.25">
      <c r="A53" s="10" t="s">
        <v>392</v>
      </c>
      <c r="B53" s="10">
        <v>499</v>
      </c>
    </row>
    <row r="54" spans="1:2" x14ac:dyDescent="0.25">
      <c r="A54" s="10" t="s">
        <v>393</v>
      </c>
      <c r="B54" s="10">
        <v>501</v>
      </c>
    </row>
    <row r="55" spans="1:2" x14ac:dyDescent="0.25">
      <c r="A55" s="10" t="s">
        <v>394</v>
      </c>
      <c r="B55" s="10">
        <v>503</v>
      </c>
    </row>
    <row r="56" spans="1:2" x14ac:dyDescent="0.25">
      <c r="A56" s="10" t="s">
        <v>395</v>
      </c>
      <c r="B56" s="10">
        <v>508</v>
      </c>
    </row>
    <row r="57" spans="1:2" x14ac:dyDescent="0.25">
      <c r="A57" s="10" t="s">
        <v>396</v>
      </c>
      <c r="B57" s="10">
        <v>519</v>
      </c>
    </row>
    <row r="58" spans="1:2" x14ac:dyDescent="0.25">
      <c r="A58" s="10" t="s">
        <v>397</v>
      </c>
      <c r="B58" s="10">
        <v>521</v>
      </c>
    </row>
    <row r="59" spans="1:2" x14ac:dyDescent="0.25">
      <c r="A59" s="10" t="s">
        <v>398</v>
      </c>
      <c r="B59" s="10">
        <v>512</v>
      </c>
    </row>
    <row r="60" spans="1:2" x14ac:dyDescent="0.25">
      <c r="A60" s="10" t="s">
        <v>399</v>
      </c>
      <c r="B60" s="10">
        <v>517</v>
      </c>
    </row>
    <row r="61" spans="1:2" x14ac:dyDescent="0.25">
      <c r="A61" s="10" t="s">
        <v>400</v>
      </c>
      <c r="B61" s="10">
        <v>520</v>
      </c>
    </row>
    <row r="62" spans="1:2" x14ac:dyDescent="0.25">
      <c r="A62" s="10" t="s">
        <v>401</v>
      </c>
      <c r="B62" s="10">
        <v>516</v>
      </c>
    </row>
    <row r="63" spans="1:2" x14ac:dyDescent="0.25">
      <c r="A63" s="10" t="s">
        <v>402</v>
      </c>
      <c r="B63" s="10">
        <v>528</v>
      </c>
    </row>
    <row r="64" spans="1:2" x14ac:dyDescent="0.25">
      <c r="A64" s="10" t="s">
        <v>403</v>
      </c>
      <c r="B64" s="10">
        <v>536</v>
      </c>
    </row>
    <row r="65" spans="1:2" x14ac:dyDescent="0.25">
      <c r="A65" s="10" t="s">
        <v>404</v>
      </c>
      <c r="B65" s="10">
        <v>523</v>
      </c>
    </row>
    <row r="66" spans="1:2" x14ac:dyDescent="0.25">
      <c r="A66" s="10" t="s">
        <v>405</v>
      </c>
      <c r="B66" s="10">
        <v>547</v>
      </c>
    </row>
    <row r="67" spans="1:2" x14ac:dyDescent="0.25">
      <c r="A67" s="10" t="s">
        <v>406</v>
      </c>
      <c r="B67" s="10">
        <v>522</v>
      </c>
    </row>
    <row r="68" spans="1:2" x14ac:dyDescent="0.25">
      <c r="A68" s="10" t="s">
        <v>407</v>
      </c>
      <c r="B68" s="10">
        <v>546</v>
      </c>
    </row>
    <row r="69" spans="1:2" x14ac:dyDescent="0.25">
      <c r="A69" s="10" t="s">
        <v>408</v>
      </c>
      <c r="B69" s="10">
        <v>540</v>
      </c>
    </row>
    <row r="70" spans="1:2" x14ac:dyDescent="0.25">
      <c r="A70" s="10" t="s">
        <v>409</v>
      </c>
      <c r="B70" s="10">
        <v>531</v>
      </c>
    </row>
    <row r="71" spans="1:2" x14ac:dyDescent="0.25">
      <c r="A71" s="10" t="s">
        <v>410</v>
      </c>
      <c r="B71" s="10">
        <v>545</v>
      </c>
    </row>
    <row r="72" spans="1:2" x14ac:dyDescent="0.25">
      <c r="A72" s="10" t="s">
        <v>411</v>
      </c>
      <c r="B72" s="10">
        <v>495</v>
      </c>
    </row>
    <row r="73" spans="1:2" x14ac:dyDescent="0.25">
      <c r="A73" s="10" t="s">
        <v>412</v>
      </c>
      <c r="B73" s="10">
        <v>541</v>
      </c>
    </row>
    <row r="74" spans="1:2" x14ac:dyDescent="0.25">
      <c r="A74" s="10" t="s">
        <v>413</v>
      </c>
      <c r="B74" s="10">
        <v>494</v>
      </c>
    </row>
    <row r="75" spans="1:2" x14ac:dyDescent="0.25">
      <c r="A75" s="10" t="s">
        <v>414</v>
      </c>
      <c r="B75" s="10">
        <v>506</v>
      </c>
    </row>
    <row r="76" spans="1:2" x14ac:dyDescent="0.25">
      <c r="A76" s="10" t="s">
        <v>415</v>
      </c>
      <c r="B76" s="10">
        <v>529</v>
      </c>
    </row>
    <row r="77" spans="1:2" x14ac:dyDescent="0.25">
      <c r="A77" s="10" t="s">
        <v>416</v>
      </c>
      <c r="B77" s="10">
        <v>527</v>
      </c>
    </row>
    <row r="78" spans="1:2" x14ac:dyDescent="0.25">
      <c r="A78" s="10" t="s">
        <v>417</v>
      </c>
      <c r="B78" s="10">
        <v>524</v>
      </c>
    </row>
    <row r="79" spans="1:2" x14ac:dyDescent="0.25">
      <c r="A79" s="10" t="s">
        <v>418</v>
      </c>
      <c r="B79" s="10">
        <v>513</v>
      </c>
    </row>
    <row r="80" spans="1:2" x14ac:dyDescent="0.25">
      <c r="A80" s="10" t="s">
        <v>419</v>
      </c>
      <c r="B80" s="10">
        <v>535</v>
      </c>
    </row>
    <row r="81" spans="1:2" x14ac:dyDescent="0.25">
      <c r="A81" s="10" t="s">
        <v>420</v>
      </c>
      <c r="B81" s="10">
        <v>544</v>
      </c>
    </row>
    <row r="82" spans="1:2" x14ac:dyDescent="0.25">
      <c r="A82" s="10" t="s">
        <v>421</v>
      </c>
      <c r="B82" s="10">
        <v>511</v>
      </c>
    </row>
    <row r="83" spans="1:2" x14ac:dyDescent="0.25">
      <c r="A83" s="10" t="s">
        <v>422</v>
      </c>
      <c r="B83" s="10">
        <v>510</v>
      </c>
    </row>
    <row r="84" spans="1:2" x14ac:dyDescent="0.25">
      <c r="A84" s="10" t="s">
        <v>423</v>
      </c>
      <c r="B84" s="10">
        <v>525</v>
      </c>
    </row>
    <row r="85" spans="1:2" x14ac:dyDescent="0.25">
      <c r="A85" s="10" t="s">
        <v>424</v>
      </c>
      <c r="B85" s="10">
        <v>518</v>
      </c>
    </row>
    <row r="86" spans="1:2" x14ac:dyDescent="0.25">
      <c r="A86" s="10" t="s">
        <v>425</v>
      </c>
      <c r="B86" s="10">
        <v>509</v>
      </c>
    </row>
    <row r="87" spans="1:2" x14ac:dyDescent="0.25">
      <c r="A87" s="10" t="s">
        <v>426</v>
      </c>
      <c r="B87" s="10">
        <v>502</v>
      </c>
    </row>
    <row r="88" spans="1:2" x14ac:dyDescent="0.25">
      <c r="A88" s="10" t="s">
        <v>427</v>
      </c>
      <c r="B88" s="10">
        <v>539</v>
      </c>
    </row>
    <row r="89" spans="1:2" x14ac:dyDescent="0.25">
      <c r="A89" s="10" t="s">
        <v>428</v>
      </c>
      <c r="B89" s="10">
        <v>538</v>
      </c>
    </row>
    <row r="90" spans="1:2" x14ac:dyDescent="0.25">
      <c r="A90" s="10" t="s">
        <v>429</v>
      </c>
      <c r="B90" s="10">
        <v>543</v>
      </c>
    </row>
    <row r="91" spans="1:2" x14ac:dyDescent="0.25">
      <c r="A91" s="10" t="s">
        <v>430</v>
      </c>
      <c r="B91" s="10">
        <v>534</v>
      </c>
    </row>
    <row r="92" spans="1:2" x14ac:dyDescent="0.25">
      <c r="A92" s="10" t="s">
        <v>431</v>
      </c>
      <c r="B92" s="10">
        <v>504</v>
      </c>
    </row>
    <row r="93" spans="1:2" x14ac:dyDescent="0.25">
      <c r="A93" s="10" t="s">
        <v>432</v>
      </c>
      <c r="B93" s="10">
        <v>498</v>
      </c>
    </row>
    <row r="94" spans="1:2" x14ac:dyDescent="0.25">
      <c r="A94" s="10" t="s">
        <v>433</v>
      </c>
      <c r="B94" s="10">
        <v>515</v>
      </c>
    </row>
    <row r="95" spans="1:2" x14ac:dyDescent="0.25">
      <c r="A95" s="10" t="s">
        <v>434</v>
      </c>
      <c r="B95" s="10">
        <v>532</v>
      </c>
    </row>
    <row r="96" spans="1:2" x14ac:dyDescent="0.25">
      <c r="A96" s="10" t="s">
        <v>435</v>
      </c>
      <c r="B96" s="10">
        <v>505</v>
      </c>
    </row>
    <row r="97" spans="1:2" x14ac:dyDescent="0.25">
      <c r="A97" s="10" t="s">
        <v>436</v>
      </c>
      <c r="B97" s="10">
        <v>496</v>
      </c>
    </row>
    <row r="98" spans="1:2" x14ac:dyDescent="0.25">
      <c r="A98" s="10" t="s">
        <v>437</v>
      </c>
      <c r="B98" s="10">
        <v>514</v>
      </c>
    </row>
    <row r="99" spans="1:2" x14ac:dyDescent="0.25">
      <c r="A99" s="10" t="s">
        <v>438</v>
      </c>
      <c r="B99" s="10">
        <v>533</v>
      </c>
    </row>
    <row r="100" spans="1:2" x14ac:dyDescent="0.25">
      <c r="A100" s="10" t="s">
        <v>439</v>
      </c>
      <c r="B100" s="10">
        <v>526</v>
      </c>
    </row>
    <row r="101" spans="1:2" x14ac:dyDescent="0.25">
      <c r="A101" s="10" t="s">
        <v>440</v>
      </c>
      <c r="B101" s="10">
        <v>507</v>
      </c>
    </row>
    <row r="102" spans="1:2" x14ac:dyDescent="0.25">
      <c r="A102" s="10" t="s">
        <v>441</v>
      </c>
      <c r="B102" s="10">
        <v>500</v>
      </c>
    </row>
    <row r="103" spans="1:2" x14ac:dyDescent="0.25">
      <c r="A103" s="10" t="s">
        <v>442</v>
      </c>
      <c r="B103" s="10">
        <v>537</v>
      </c>
    </row>
    <row r="104" spans="1:2" x14ac:dyDescent="0.25">
      <c r="A104" s="10" t="s">
        <v>443</v>
      </c>
      <c r="B104" s="10">
        <v>542</v>
      </c>
    </row>
    <row r="105" spans="1:2" x14ac:dyDescent="0.25">
      <c r="A105" s="10" t="s">
        <v>444</v>
      </c>
      <c r="B105" s="10">
        <v>530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2"/>
  <sheetViews>
    <sheetView topLeftCell="A188" workbookViewId="0">
      <selection activeCell="B2" sqref="B2:B192"/>
    </sheetView>
  </sheetViews>
  <sheetFormatPr defaultRowHeight="15" x14ac:dyDescent="0.25"/>
  <cols>
    <col min="1" max="1" width="43.5703125" style="1" customWidth="1"/>
    <col min="2" max="2" width="15.5703125" style="1" customWidth="1"/>
    <col min="3" max="3" width="37.140625" style="1" customWidth="1"/>
  </cols>
  <sheetData>
    <row r="1" spans="1:6" x14ac:dyDescent="0.25">
      <c r="A1" s="1" t="s">
        <v>445</v>
      </c>
      <c r="B1" s="1" t="s">
        <v>446</v>
      </c>
      <c r="C1" s="1" t="s">
        <v>381</v>
      </c>
      <c r="D1" s="3" t="s">
        <v>447</v>
      </c>
      <c r="F1" t="s">
        <v>448</v>
      </c>
    </row>
    <row r="2" spans="1:6" x14ac:dyDescent="0.25">
      <c r="A2" s="1" t="s">
        <v>358</v>
      </c>
      <c r="B2" s="1">
        <v>548</v>
      </c>
      <c r="C2" s="1" t="s">
        <v>0</v>
      </c>
      <c r="D2" t="str">
        <f>"insert into images (itemId,smallImage,mediumImage,bigImage) values ( "&amp;B2&amp;",'"&amp;C2&amp;".jpg','"&amp;C2&amp;".jpg','"&amp;C2&amp;".jpg');"</f>
        <v>insert into images (itemId,smallImage,mediumImage,bigImage) values ( 548,'56221-1602171643132116388413.jpg','56221-1602171643132116388413.jpg','56221-1602171643132116388413.jpg');</v>
      </c>
    </row>
    <row r="3" spans="1:6" x14ac:dyDescent="0.25">
      <c r="A3" s="1" t="s">
        <v>358</v>
      </c>
      <c r="B3" s="1">
        <v>548</v>
      </c>
      <c r="C3" s="1" t="s">
        <v>7</v>
      </c>
      <c r="D3" t="str">
        <f t="shared" ref="D3:D66" si="0">"insert into images (itemId,smallImage,mediumImage,bigImage) values ( "&amp;B3&amp;",'"&amp;C3&amp;".jpg','"&amp;C3&amp;".jpg','"&amp;C3&amp;".jpg');"</f>
        <v>insert into images (itemId,smallImage,mediumImage,bigImage) values ( 548,'56222-1602171643162116388413.jpg','56222-1602171643162116388413.jpg','56222-1602171643162116388413.jpg');</v>
      </c>
    </row>
    <row r="4" spans="1:6" x14ac:dyDescent="0.25">
      <c r="A4" s="1" t="s">
        <v>358</v>
      </c>
      <c r="B4" s="1">
        <v>548</v>
      </c>
      <c r="C4" s="1" t="s">
        <v>8</v>
      </c>
      <c r="D4" t="str">
        <f t="shared" si="0"/>
        <v>insert into images (itemId,smallImage,mediumImage,bigImage) values ( 548,'56146-1502171057342116388413.jpg','56146-1502171057342116388413.jpg','56146-1502171057342116388413.jpg');</v>
      </c>
    </row>
    <row r="5" spans="1:6" x14ac:dyDescent="0.25">
      <c r="A5" s="1" t="s">
        <v>358</v>
      </c>
      <c r="B5" s="1">
        <v>548</v>
      </c>
      <c r="C5" s="1" t="s">
        <v>9</v>
      </c>
      <c r="D5" t="str">
        <f t="shared" si="0"/>
        <v>insert into images (itemId,smallImage,mediumImage,bigImage) values ( 548,'54462-1312161240512116388413.jpg','54462-1312161240512116388413.jpg','54462-1312161240512116388413.jpg');</v>
      </c>
    </row>
    <row r="6" spans="1:6" x14ac:dyDescent="0.25">
      <c r="A6" s="1" t="s">
        <v>359</v>
      </c>
      <c r="B6" s="1">
        <v>549</v>
      </c>
      <c r="C6" s="1" t="s">
        <v>10</v>
      </c>
      <c r="D6" t="str">
        <f t="shared" si="0"/>
        <v>insert into images (itemId,smallImage,mediumImage,bigImage) values ( 549,'46386-151215110205-934539088.jpg','46386-151215110205-934539088.jpg','46386-151215110205-934539088.jpg');</v>
      </c>
    </row>
    <row r="7" spans="1:6" x14ac:dyDescent="0.25">
      <c r="A7" s="1" t="s">
        <v>359</v>
      </c>
      <c r="B7" s="1">
        <v>549</v>
      </c>
      <c r="C7" s="1" t="s">
        <v>11</v>
      </c>
      <c r="D7" t="str">
        <f t="shared" si="0"/>
        <v>insert into images (itemId,smallImage,mediumImage,bigImage) values ( 549,'23210-300812124854-934539088.jpg','23210-300812124854-934539088.jpg','23210-300812124854-934539088.jpg');</v>
      </c>
    </row>
    <row r="8" spans="1:6" x14ac:dyDescent="0.25">
      <c r="A8" s="1" t="s">
        <v>359</v>
      </c>
      <c r="B8" s="1">
        <v>549</v>
      </c>
      <c r="C8" s="1" t="s">
        <v>12</v>
      </c>
      <c r="D8" t="str">
        <f t="shared" si="0"/>
        <v>insert into images (itemId,smallImage,mediumImage,bigImage) values ( 549,'40140-190315152114-934539088.jpg','40140-190315152114-934539088.jpg','40140-190315152114-934539088.jpg');</v>
      </c>
    </row>
    <row r="9" spans="1:6" x14ac:dyDescent="0.25">
      <c r="A9" s="1" t="s">
        <v>359</v>
      </c>
      <c r="B9" s="1">
        <v>549</v>
      </c>
      <c r="C9" s="1" t="s">
        <v>13</v>
      </c>
      <c r="D9" t="str">
        <f t="shared" si="0"/>
        <v>insert into images (itemId,smallImage,mediumImage,bigImage) values ( 549,'43884-180815163129-934539088.jpg','43884-180815163129-934539088.jpg','43884-180815163129-934539088.jpg');</v>
      </c>
    </row>
    <row r="10" spans="1:6" x14ac:dyDescent="0.25">
      <c r="A10" s="1" t="s">
        <v>360</v>
      </c>
      <c r="B10" s="1">
        <v>550</v>
      </c>
      <c r="C10" s="1" t="s">
        <v>18</v>
      </c>
      <c r="D10" t="str">
        <f t="shared" si="0"/>
        <v>insert into images (itemId,smallImage,mediumImage,bigImage) values ( 550,'54426-131216105156-934539088.jpg','54426-131216105156-934539088.jpg','54426-131216105156-934539088.jpg');</v>
      </c>
    </row>
    <row r="11" spans="1:6" x14ac:dyDescent="0.25">
      <c r="A11" s="1" t="s">
        <v>360</v>
      </c>
      <c r="B11" s="1">
        <v>550</v>
      </c>
      <c r="C11" s="1" t="s">
        <v>19</v>
      </c>
      <c r="D11" t="str">
        <f t="shared" si="0"/>
        <v>insert into images (itemId,smallImage,mediumImage,bigImage) values ( 550,'54427-131216105201-934539088.jpg','54427-131216105201-934539088.jpg','54427-131216105201-934539088.jpg');</v>
      </c>
    </row>
    <row r="12" spans="1:6" x14ac:dyDescent="0.25">
      <c r="A12" s="1" t="s">
        <v>361</v>
      </c>
      <c r="B12" s="1">
        <v>551</v>
      </c>
      <c r="C12" s="1" t="s">
        <v>20</v>
      </c>
      <c r="D12" t="str">
        <f t="shared" si="0"/>
        <v>insert into images (itemId,smallImage,mediumImage,bigImage) values ( 551,'52037-160816133704-934539088.jpg','52037-160816133704-934539088.jpg','52037-160816133704-934539088.jpg');</v>
      </c>
    </row>
    <row r="13" spans="1:6" x14ac:dyDescent="0.25">
      <c r="A13" s="6" t="s">
        <v>362</v>
      </c>
      <c r="B13" s="1">
        <v>552</v>
      </c>
      <c r="C13" s="1" t="s">
        <v>25</v>
      </c>
      <c r="D13" t="str">
        <f t="shared" si="0"/>
        <v>insert into images (itemId,smallImage,mediumImage,bigImage) values ( 552,'47840-010216170001-934539088.jpg','47840-010216170001-934539088.jpg','47840-010216170001-934539088.jpg');</v>
      </c>
    </row>
    <row r="14" spans="1:6" x14ac:dyDescent="0.25">
      <c r="A14" s="6" t="s">
        <v>362</v>
      </c>
      <c r="B14" s="1">
        <v>552</v>
      </c>
      <c r="C14" s="1" t="s">
        <v>26</v>
      </c>
      <c r="D14" t="str">
        <f t="shared" si="0"/>
        <v>insert into images (itemId,smallImage,mediumImage,bigImage) values ( 552,'47841-010216170006-934539088.jpg','47841-010216170006-934539088.jpg','47841-010216170006-934539088.jpg');</v>
      </c>
    </row>
    <row r="15" spans="1:6" x14ac:dyDescent="0.25">
      <c r="A15" s="6" t="s">
        <v>362</v>
      </c>
      <c r="B15" s="1">
        <v>552</v>
      </c>
      <c r="C15" s="1" t="s">
        <v>27</v>
      </c>
      <c r="D15" t="str">
        <f t="shared" si="0"/>
        <v>insert into images (itemId,smallImage,mediumImage,bigImage) values ( 552,'47842-010216170015-934539088.jpg','47842-010216170015-934539088.jpg','47842-010216170015-934539088.jpg');</v>
      </c>
    </row>
    <row r="16" spans="1:6" x14ac:dyDescent="0.25">
      <c r="A16" s="6" t="s">
        <v>362</v>
      </c>
      <c r="B16" s="1">
        <v>552</v>
      </c>
      <c r="C16" s="1" t="s">
        <v>28</v>
      </c>
      <c r="D16" t="str">
        <f t="shared" si="0"/>
        <v>insert into images (itemId,smallImage,mediumImage,bigImage) values ( 552,'47843-010216170020-934539088.jpg','47843-010216170020-934539088.jpg','47843-010216170020-934539088.jpg');</v>
      </c>
    </row>
    <row r="17" spans="1:4" x14ac:dyDescent="0.25">
      <c r="A17" s="1" t="s">
        <v>363</v>
      </c>
      <c r="B17" s="1">
        <v>553</v>
      </c>
      <c r="C17" s="1" t="s">
        <v>30</v>
      </c>
      <c r="D17" t="str">
        <f t="shared" si="0"/>
        <v>insert into images (itemId,smallImage,mediumImage,bigImage) values ( 553,'105486-934539088.jpg','105486-934539088.jpg','105486-934539088.jpg');</v>
      </c>
    </row>
    <row r="18" spans="1:4" x14ac:dyDescent="0.25">
      <c r="A18" s="1" t="s">
        <v>364</v>
      </c>
      <c r="B18" s="1">
        <v>554</v>
      </c>
      <c r="C18" s="1" t="s">
        <v>33</v>
      </c>
      <c r="D18" t="str">
        <f t="shared" si="0"/>
        <v>insert into images (itemId,smallImage,mediumImage,bigImage) values ( 554,'46622-040116131631-934539088.jpg','46622-040116131631-934539088.jpg','46622-040116131631-934539088.jpg');</v>
      </c>
    </row>
    <row r="19" spans="1:4" x14ac:dyDescent="0.25">
      <c r="A19" s="1" t="s">
        <v>364</v>
      </c>
      <c r="B19" s="1">
        <v>554</v>
      </c>
      <c r="C19" s="1" t="s">
        <v>34</v>
      </c>
      <c r="D19" t="str">
        <f t="shared" si="0"/>
        <v>insert into images (itemId,smallImage,mediumImage,bigImage) values ( 554,'44101-140915150856-934539088.jpg','44101-140915150856-934539088.jpg','44101-140915150856-934539088.jpg');</v>
      </c>
    </row>
    <row r="20" spans="1:4" x14ac:dyDescent="0.25">
      <c r="A20" s="1" t="s">
        <v>365</v>
      </c>
      <c r="B20" s="1">
        <v>555</v>
      </c>
      <c r="C20" s="3" t="s">
        <v>39</v>
      </c>
      <c r="D20" t="str">
        <f t="shared" si="0"/>
        <v>insert into images (itemId,smallImage,mediumImage,bigImage) values ( 555,'34820-060514165946-934539088.jpg','34820-060514165946-934539088.jpg','34820-060514165946-934539088.jpg');</v>
      </c>
    </row>
    <row r="21" spans="1:4" x14ac:dyDescent="0.25">
      <c r="A21" s="1" t="s">
        <v>365</v>
      </c>
      <c r="B21" s="1">
        <v>555</v>
      </c>
      <c r="C21" s="1" t="s">
        <v>40</v>
      </c>
      <c r="D21" t="str">
        <f t="shared" si="0"/>
        <v>insert into images (itemId,smallImage,mediumImage,bigImage) values ( 555,'34879-070514135758-934539088.jpg','34879-070514135758-934539088.jpg','34879-070514135758-934539088.jpg');</v>
      </c>
    </row>
    <row r="22" spans="1:4" x14ac:dyDescent="0.25">
      <c r="A22" s="1" t="s">
        <v>365</v>
      </c>
      <c r="B22" s="1">
        <v>555</v>
      </c>
      <c r="C22" s="1" t="s">
        <v>41</v>
      </c>
      <c r="D22" t="str">
        <f t="shared" si="0"/>
        <v>insert into images (itemId,smallImage,mediumImage,bigImage) values ( 555,'34880-070514135809-934539088.jpg','34880-070514135809-934539088.jpg','34880-070514135809-934539088.jpg');</v>
      </c>
    </row>
    <row r="23" spans="1:4" x14ac:dyDescent="0.25">
      <c r="A23" s="1" t="s">
        <v>366</v>
      </c>
      <c r="B23" s="1">
        <v>556</v>
      </c>
      <c r="C23" s="1" t="s">
        <v>42</v>
      </c>
      <c r="D23" t="str">
        <f t="shared" si="0"/>
        <v>insert into images (itemId,smallImage,mediumImage,bigImage) values ( 556,'50666-290616122457-934539088.jpg','50666-290616122457-934539088.jpg','50666-290616122457-934539088.jpg');</v>
      </c>
    </row>
    <row r="24" spans="1:4" hidden="1" x14ac:dyDescent="0.25">
      <c r="A24" s="1" t="s">
        <v>366</v>
      </c>
      <c r="B24" s="1">
        <v>556</v>
      </c>
      <c r="D24" t="str">
        <f t="shared" si="0"/>
        <v>insert into images (itemId,smallImage,mediumImage,bigImage) values ( 556,'.jpg','.jpg','.jpg');</v>
      </c>
    </row>
    <row r="25" spans="1:4" x14ac:dyDescent="0.25">
      <c r="A25" s="1" t="s">
        <v>47</v>
      </c>
      <c r="B25" s="1">
        <v>557</v>
      </c>
      <c r="C25" s="1" t="s">
        <v>48</v>
      </c>
      <c r="D25" t="str">
        <f t="shared" si="0"/>
        <v>insert into images (itemId,smallImage,mediumImage,bigImage) values ( 557,'51438-250716121136-934539088.jpg','51438-250716121136-934539088.jpg','51438-250716121136-934539088.jpg');</v>
      </c>
    </row>
    <row r="26" spans="1:4" x14ac:dyDescent="0.25">
      <c r="A26" s="1" t="s">
        <v>51</v>
      </c>
      <c r="B26" s="1">
        <v>558</v>
      </c>
      <c r="C26" s="1" t="s">
        <v>52</v>
      </c>
      <c r="D26" t="str">
        <f t="shared" si="0"/>
        <v>insert into images (itemId,smallImage,mediumImage,bigImage) values ( 558,'42715-170615142507-934539088.jpg','42715-170615142507-934539088.jpg','42715-170615142507-934539088.jpg');</v>
      </c>
    </row>
    <row r="27" spans="1:4" x14ac:dyDescent="0.25">
      <c r="A27" s="1" t="s">
        <v>51</v>
      </c>
      <c r="B27" s="1">
        <v>558</v>
      </c>
      <c r="C27" s="1" t="s">
        <v>53</v>
      </c>
      <c r="D27" t="str">
        <f t="shared" si="0"/>
        <v>insert into images (itemId,smallImage,mediumImage,bigImage) values ( 558,'42719-170615142515-934539088.jpg','42719-170615142515-934539088.jpg','42719-170615142515-934539088.jpg');</v>
      </c>
    </row>
    <row r="28" spans="1:4" x14ac:dyDescent="0.25">
      <c r="A28" s="3" t="s">
        <v>56</v>
      </c>
      <c r="B28" s="1">
        <v>559</v>
      </c>
      <c r="C28" s="1" t="s">
        <v>58</v>
      </c>
      <c r="D28" t="str">
        <f t="shared" si="0"/>
        <v>insert into images (itemId,smallImage,mediumImage,bigImage) values ( 559,'47597-250116160718-934539088.jpg','47597-250116160718-934539088.jpg','47597-250116160718-934539088.jpg');</v>
      </c>
    </row>
    <row r="29" spans="1:4" x14ac:dyDescent="0.25">
      <c r="A29" s="3" t="s">
        <v>56</v>
      </c>
      <c r="B29" s="1">
        <v>559</v>
      </c>
      <c r="C29" s="1" t="s">
        <v>59</v>
      </c>
      <c r="D29" t="str">
        <f t="shared" si="0"/>
        <v>insert into images (itemId,smallImage,mediumImage,bigImage) values ( 559,'47598-250116160723-934539088.jpg','47598-250116160723-934539088.jpg','47598-250116160723-934539088.jpg');</v>
      </c>
    </row>
    <row r="30" spans="1:4" x14ac:dyDescent="0.25">
      <c r="A30" s="3" t="s">
        <v>56</v>
      </c>
      <c r="B30" s="1">
        <v>559</v>
      </c>
      <c r="C30" s="1" t="s">
        <v>60</v>
      </c>
      <c r="D30" t="str">
        <f t="shared" si="0"/>
        <v>insert into images (itemId,smallImage,mediumImage,bigImage) values ( 559,'47596-250116160710-934539088.jpg','47596-250116160710-934539088.jpg','47596-250116160710-934539088.jpg');</v>
      </c>
    </row>
    <row r="31" spans="1:4" x14ac:dyDescent="0.25">
      <c r="A31" s="1" t="s">
        <v>62</v>
      </c>
      <c r="B31" s="1">
        <v>560</v>
      </c>
      <c r="C31" s="1" t="s">
        <v>63</v>
      </c>
      <c r="D31" t="str">
        <f t="shared" si="0"/>
        <v>insert into images (itemId,smallImage,mediumImage,bigImage) values ( 560,'55719-270117142454-934539088.jpg','55719-270117142454-934539088.jpg','55719-270117142454-934539088.jpg');</v>
      </c>
    </row>
    <row r="32" spans="1:4" x14ac:dyDescent="0.25">
      <c r="A32" s="1" t="s">
        <v>62</v>
      </c>
      <c r="B32" s="1">
        <v>560</v>
      </c>
      <c r="C32" s="1" t="s">
        <v>64</v>
      </c>
      <c r="D32" t="str">
        <f t="shared" si="0"/>
        <v>insert into images (itemId,smallImage,mediumImage,bigImage) values ( 560,'47773-280116170735-934539088.jpg','47773-280116170735-934539088.jpg','47773-280116170735-934539088.jpg');</v>
      </c>
    </row>
    <row r="33" spans="1:4" x14ac:dyDescent="0.25">
      <c r="A33" s="1" t="s">
        <v>67</v>
      </c>
      <c r="B33" s="1">
        <v>561</v>
      </c>
      <c r="C33" s="1" t="s">
        <v>68</v>
      </c>
      <c r="D33" t="str">
        <f t="shared" si="0"/>
        <v>insert into images (itemId,smallImage,mediumImage,bigImage) values ( 561,'55093-100117140916-934539088.jpg','55093-100117140916-934539088.jpg','55093-100117140916-934539088.jpg');</v>
      </c>
    </row>
    <row r="34" spans="1:4" x14ac:dyDescent="0.25">
      <c r="A34" s="1" t="s">
        <v>367</v>
      </c>
      <c r="B34" s="1">
        <v>562</v>
      </c>
      <c r="C34" s="1" t="s">
        <v>71</v>
      </c>
      <c r="D34" t="str">
        <f t="shared" si="0"/>
        <v>insert into images (itemId,smallImage,mediumImage,bigImage) values ( 562,'47569-250116143222-934539088.jpg','47569-250116143222-934539088.jpg','47569-250116143222-934539088.jpg');</v>
      </c>
    </row>
    <row r="35" spans="1:4" x14ac:dyDescent="0.25">
      <c r="A35" s="1" t="s">
        <v>367</v>
      </c>
      <c r="B35" s="1">
        <v>562</v>
      </c>
      <c r="C35" s="1" t="s">
        <v>72</v>
      </c>
      <c r="D35" t="str">
        <f t="shared" si="0"/>
        <v>insert into images (itemId,smallImage,mediumImage,bigImage) values ( 562,'47570-250116143245-934539088.jpg','47570-250116143245-934539088.jpg','47570-250116143245-934539088.jpg');</v>
      </c>
    </row>
    <row r="36" spans="1:4" x14ac:dyDescent="0.25">
      <c r="A36" s="1" t="s">
        <v>367</v>
      </c>
      <c r="B36" s="1">
        <v>562</v>
      </c>
      <c r="C36" s="1" t="s">
        <v>73</v>
      </c>
      <c r="D36" t="str">
        <f t="shared" si="0"/>
        <v>insert into images (itemId,smallImage,mediumImage,bigImage) values ( 562,'55100-100117145008-934539088.jpg','55100-100117145008-934539088.jpg','55100-100117145008-934539088.jpg');</v>
      </c>
    </row>
    <row r="37" spans="1:4" x14ac:dyDescent="0.25">
      <c r="A37" s="1" t="s">
        <v>367</v>
      </c>
      <c r="B37" s="1">
        <v>562</v>
      </c>
      <c r="C37" s="1" t="s">
        <v>74</v>
      </c>
      <c r="D37" t="str">
        <f t="shared" si="0"/>
        <v>insert into images (itemId,smallImage,mediumImage,bigImage) values ( 562,'55101-100117145016-934539088.jpg','55101-100117145016-934539088.jpg','55101-100117145016-934539088.jpg');</v>
      </c>
    </row>
    <row r="38" spans="1:4" x14ac:dyDescent="0.25">
      <c r="A38" s="1" t="s">
        <v>368</v>
      </c>
      <c r="B38" s="1">
        <v>563</v>
      </c>
      <c r="C38" s="1" t="s">
        <v>78</v>
      </c>
      <c r="D38" t="str">
        <f t="shared" si="0"/>
        <v>insert into images (itemId,smallImage,mediumImage,bigImage) values ( 563,'43889-180815164143-934539088.jpg','43889-180815164143-934539088.jpg','43889-180815164143-934539088.jpg');</v>
      </c>
    </row>
    <row r="39" spans="1:4" x14ac:dyDescent="0.25">
      <c r="A39" s="1" t="s">
        <v>368</v>
      </c>
      <c r="B39" s="1">
        <v>563</v>
      </c>
      <c r="C39" s="1" t="s">
        <v>79</v>
      </c>
      <c r="D39" t="str">
        <f t="shared" si="0"/>
        <v>insert into images (itemId,smallImage,mediumImage,bigImage) values ( 563,'36391-210814161048-934539088.jpg','36391-210814161048-934539088.jpg','36391-210814161048-934539088.jpg');</v>
      </c>
    </row>
    <row r="40" spans="1:4" ht="30" x14ac:dyDescent="0.25">
      <c r="A40" s="10" t="s">
        <v>382</v>
      </c>
      <c r="B40" s="1">
        <v>564</v>
      </c>
      <c r="C40" s="3" t="s">
        <v>82</v>
      </c>
      <c r="D40" t="str">
        <f t="shared" si="0"/>
        <v>insert into images (itemId,smallImage,mediumImage,bigImage) values ( 564,'54169-281116112553-934539088.jpg','54169-281116112553-934539088.jpg','54169-281116112553-934539088.jpg');</v>
      </c>
    </row>
    <row r="41" spans="1:4" ht="30" x14ac:dyDescent="0.25">
      <c r="A41" s="10" t="s">
        <v>382</v>
      </c>
      <c r="B41" s="1">
        <v>564</v>
      </c>
      <c r="C41" s="1" t="s">
        <v>83</v>
      </c>
      <c r="D41" t="str">
        <f t="shared" si="0"/>
        <v>insert into images (itemId,smallImage,mediumImage,bigImage) values ( 564,'54170-281116112557-934539088.jpg','54170-281116112557-934539088.jpg','54170-281116112557-934539088.jpg');</v>
      </c>
    </row>
    <row r="42" spans="1:4" ht="30" x14ac:dyDescent="0.25">
      <c r="A42" s="10" t="s">
        <v>382</v>
      </c>
      <c r="B42" s="1">
        <v>564</v>
      </c>
      <c r="C42" s="1" t="s">
        <v>84</v>
      </c>
      <c r="D42" t="str">
        <f t="shared" si="0"/>
        <v>insert into images (itemId,smallImage,mediumImage,bigImage) values ( 564,'54171-281116112601-934539088.jpg','54171-281116112601-934539088.jpg','54171-281116112601-934539088.jpg');</v>
      </c>
    </row>
    <row r="43" spans="1:4" ht="30" x14ac:dyDescent="0.25">
      <c r="A43" s="10" t="s">
        <v>382</v>
      </c>
      <c r="B43" s="1">
        <v>564</v>
      </c>
      <c r="C43" s="1" t="s">
        <v>85</v>
      </c>
      <c r="D43" t="str">
        <f t="shared" si="0"/>
        <v>insert into images (itemId,smallImage,mediumImage,bigImage) values ( 564,'48281-220216133709-934539088.jpg','48281-220216133709-934539088.jpg','48281-220216133709-934539088.jpg');</v>
      </c>
    </row>
    <row r="44" spans="1:4" ht="30" x14ac:dyDescent="0.25">
      <c r="A44" s="10" t="s">
        <v>382</v>
      </c>
      <c r="B44" s="1">
        <v>564</v>
      </c>
      <c r="C44" s="1" t="s">
        <v>86</v>
      </c>
      <c r="D44" t="str">
        <f t="shared" si="0"/>
        <v>insert into images (itemId,smallImage,mediumImage,bigImage) values ( 564,'48282-220216133715-934539088.jpg','48282-220216133715-934539088.jpg','48282-220216133715-934539088.jpg');</v>
      </c>
    </row>
    <row r="45" spans="1:4" x14ac:dyDescent="0.25">
      <c r="A45" s="1" t="s">
        <v>370</v>
      </c>
      <c r="B45" s="1">
        <v>565</v>
      </c>
      <c r="C45" s="1" t="s">
        <v>116</v>
      </c>
      <c r="D45" t="str">
        <f t="shared" si="0"/>
        <v>insert into images (itemId,smallImage,mediumImage,bigImage) values ( 565,'52526-140916095559-934539088.jpg','52526-140916095559-934539088.jpg','52526-140916095559-934539088.jpg');</v>
      </c>
    </row>
    <row r="46" spans="1:4" x14ac:dyDescent="0.25">
      <c r="A46" s="1" t="s">
        <v>370</v>
      </c>
      <c r="B46" s="1">
        <v>565</v>
      </c>
      <c r="C46" s="1" t="s">
        <v>117</v>
      </c>
      <c r="D46" t="str">
        <f t="shared" si="0"/>
        <v>insert into images (itemId,smallImage,mediumImage,bigImage) values ( 565,'52527-140916095603-934539088.jpg','52527-140916095603-934539088.jpg','52527-140916095603-934539088.jpg');</v>
      </c>
    </row>
    <row r="47" spans="1:4" x14ac:dyDescent="0.25">
      <c r="A47" s="1" t="s">
        <v>370</v>
      </c>
      <c r="B47" s="1">
        <v>565</v>
      </c>
      <c r="C47" s="1" t="s">
        <v>118</v>
      </c>
      <c r="D47" t="str">
        <f t="shared" si="0"/>
        <v>insert into images (itemId,smallImage,mediumImage,bigImage) values ( 565,'52528-140916095607-934539088.jpg','52528-140916095607-934539088.jpg','52528-140916095607-934539088.jpg');</v>
      </c>
    </row>
    <row r="48" spans="1:4" x14ac:dyDescent="0.25">
      <c r="A48" s="1" t="s">
        <v>370</v>
      </c>
      <c r="B48" s="1">
        <v>565</v>
      </c>
      <c r="C48" s="1" t="s">
        <v>119</v>
      </c>
      <c r="D48" t="str">
        <f t="shared" si="0"/>
        <v>insert into images (itemId,smallImage,mediumImage,bigImage) values ( 565,'52529-140916095611-934539088.jpg','52529-140916095611-934539088.jpg','52529-140916095611-934539088.jpg');</v>
      </c>
    </row>
    <row r="49" spans="1:4" x14ac:dyDescent="0.25">
      <c r="A49" s="1" t="s">
        <v>370</v>
      </c>
      <c r="B49" s="1">
        <v>565</v>
      </c>
      <c r="C49" s="1" t="s">
        <v>120</v>
      </c>
      <c r="D49" t="str">
        <f t="shared" si="0"/>
        <v>insert into images (itemId,smallImage,mediumImage,bigImage) values ( 565,'52530-140916095614-934539088.jpg','52530-140916095614-934539088.jpg','52530-140916095614-934539088.jpg');</v>
      </c>
    </row>
    <row r="50" spans="1:4" x14ac:dyDescent="0.25">
      <c r="A50" s="1" t="s">
        <v>370</v>
      </c>
      <c r="B50" s="1">
        <v>565</v>
      </c>
      <c r="C50" s="1" t="s">
        <v>121</v>
      </c>
      <c r="D50" t="str">
        <f t="shared" si="0"/>
        <v>insert into images (itemId,smallImage,mediumImage,bigImage) values ( 565,'52531-140916095618-934539088.jpg','52531-140916095618-934539088.jpg','52531-140916095618-934539088.jpg');</v>
      </c>
    </row>
    <row r="51" spans="1:4" hidden="1" x14ac:dyDescent="0.25">
      <c r="A51" s="1" t="s">
        <v>370</v>
      </c>
      <c r="B51" s="1">
        <v>565</v>
      </c>
      <c r="D51" t="str">
        <f t="shared" si="0"/>
        <v>insert into images (itemId,smallImage,mediumImage,bigImage) values ( 565,'.jpg','.jpg','.jpg');</v>
      </c>
    </row>
    <row r="52" spans="1:4" hidden="1" x14ac:dyDescent="0.25">
      <c r="A52" s="1" t="s">
        <v>370</v>
      </c>
      <c r="B52" s="1">
        <v>565</v>
      </c>
      <c r="D52" t="str">
        <f t="shared" si="0"/>
        <v>insert into images (itemId,smallImage,mediumImage,bigImage) values ( 565,'.jpg','.jpg','.jpg');</v>
      </c>
    </row>
    <row r="53" spans="1:4" hidden="1" x14ac:dyDescent="0.25">
      <c r="A53" s="1" t="s">
        <v>370</v>
      </c>
      <c r="B53" s="1">
        <v>565</v>
      </c>
      <c r="D53" t="str">
        <f t="shared" si="0"/>
        <v>insert into images (itemId,smallImage,mediumImage,bigImage) values ( 565,'.jpg','.jpg','.jpg');</v>
      </c>
    </row>
    <row r="54" spans="1:4" hidden="1" x14ac:dyDescent="0.25">
      <c r="A54" s="1" t="s">
        <v>370</v>
      </c>
      <c r="B54" s="1">
        <v>565</v>
      </c>
      <c r="D54" t="str">
        <f t="shared" si="0"/>
        <v>insert into images (itemId,smallImage,mediumImage,bigImage) values ( 565,'.jpg','.jpg','.jpg');</v>
      </c>
    </row>
    <row r="55" spans="1:4" hidden="1" x14ac:dyDescent="0.25">
      <c r="A55" s="1" t="s">
        <v>370</v>
      </c>
      <c r="B55" s="1">
        <v>565</v>
      </c>
      <c r="D55" t="str">
        <f t="shared" si="0"/>
        <v>insert into images (itemId,smallImage,mediumImage,bigImage) values ( 565,'.jpg','.jpg','.jpg');</v>
      </c>
    </row>
    <row r="56" spans="1:4" hidden="1" x14ac:dyDescent="0.25">
      <c r="A56" s="1" t="s">
        <v>370</v>
      </c>
      <c r="B56" s="1">
        <v>565</v>
      </c>
      <c r="D56" t="str">
        <f t="shared" si="0"/>
        <v>insert into images (itemId,smallImage,mediumImage,bigImage) values ( 565,'.jpg','.jpg','.jpg');</v>
      </c>
    </row>
    <row r="57" spans="1:4" hidden="1" x14ac:dyDescent="0.25">
      <c r="A57" s="1" t="s">
        <v>370</v>
      </c>
      <c r="B57" s="1">
        <v>565</v>
      </c>
      <c r="D57" t="str">
        <f t="shared" si="0"/>
        <v>insert into images (itemId,smallImage,mediumImage,bigImage) values ( 565,'.jpg','.jpg','.jpg');</v>
      </c>
    </row>
    <row r="58" spans="1:4" hidden="1" x14ac:dyDescent="0.25">
      <c r="A58" s="1" t="s">
        <v>370</v>
      </c>
      <c r="B58" s="1">
        <v>565</v>
      </c>
      <c r="D58" t="str">
        <f t="shared" si="0"/>
        <v>insert into images (itemId,smallImage,mediumImage,bigImage) values ( 565,'.jpg','.jpg','.jpg');</v>
      </c>
    </row>
    <row r="59" spans="1:4" hidden="1" x14ac:dyDescent="0.25">
      <c r="A59" s="1" t="s">
        <v>370</v>
      </c>
      <c r="B59" s="1">
        <v>565</v>
      </c>
      <c r="D59" t="str">
        <f t="shared" si="0"/>
        <v>insert into images (itemId,smallImage,mediumImage,bigImage) values ( 565,'.jpg','.jpg','.jpg');</v>
      </c>
    </row>
    <row r="60" spans="1:4" x14ac:dyDescent="0.25">
      <c r="A60" s="10" t="s">
        <v>383</v>
      </c>
      <c r="B60" s="1">
        <v>566</v>
      </c>
      <c r="C60" s="1" t="s">
        <v>122</v>
      </c>
      <c r="D60" t="str">
        <f t="shared" si="0"/>
        <v>insert into images (itemId,smallImage,mediumImage,bigImage) values ( 566,'28800-210613151337-934539088.jpg','28800-210613151337-934539088.jpg','28800-210613151337-934539088.jpg');</v>
      </c>
    </row>
    <row r="61" spans="1:4" x14ac:dyDescent="0.25">
      <c r="A61" s="10" t="s">
        <v>383</v>
      </c>
      <c r="B61" s="1">
        <v>566</v>
      </c>
      <c r="C61" s="1" t="s">
        <v>123</v>
      </c>
      <c r="D61" t="str">
        <f t="shared" si="0"/>
        <v>insert into images (itemId,smallImage,mediumImage,bigImage) values ( 566,'29708-120813155201-934539088.jpg','29708-120813155201-934539088.jpg','29708-120813155201-934539088.jpg');</v>
      </c>
    </row>
    <row r="62" spans="1:4" hidden="1" x14ac:dyDescent="0.25">
      <c r="A62" s="10" t="s">
        <v>383</v>
      </c>
      <c r="B62" s="1">
        <v>566</v>
      </c>
      <c r="D62" t="str">
        <f t="shared" si="0"/>
        <v>insert into images (itemId,smallImage,mediumImage,bigImage) values ( 566,'.jpg','.jpg','.jpg');</v>
      </c>
    </row>
    <row r="63" spans="1:4" hidden="1" x14ac:dyDescent="0.25">
      <c r="A63" s="10" t="s">
        <v>383</v>
      </c>
      <c r="B63" s="1">
        <v>566</v>
      </c>
      <c r="D63" t="str">
        <f t="shared" si="0"/>
        <v>insert into images (itemId,smallImage,mediumImage,bigImage) values ( 566,'.jpg','.jpg','.jpg');</v>
      </c>
    </row>
    <row r="64" spans="1:4" hidden="1" x14ac:dyDescent="0.25">
      <c r="A64" s="10" t="s">
        <v>383</v>
      </c>
      <c r="B64" s="1">
        <v>566</v>
      </c>
      <c r="D64" t="str">
        <f t="shared" si="0"/>
        <v>insert into images (itemId,smallImage,mediumImage,bigImage) values ( 566,'.jpg','.jpg','.jpg');</v>
      </c>
    </row>
    <row r="65" spans="1:4" hidden="1" x14ac:dyDescent="0.25">
      <c r="A65" s="10" t="s">
        <v>383</v>
      </c>
      <c r="B65" s="1">
        <v>566</v>
      </c>
      <c r="D65" t="str">
        <f t="shared" si="0"/>
        <v>insert into images (itemId,smallImage,mediumImage,bigImage) values ( 566,'.jpg','.jpg','.jpg');</v>
      </c>
    </row>
    <row r="66" spans="1:4" hidden="1" x14ac:dyDescent="0.25">
      <c r="A66" s="10" t="s">
        <v>383</v>
      </c>
      <c r="B66" s="1">
        <v>566</v>
      </c>
      <c r="D66" t="str">
        <f t="shared" si="0"/>
        <v>insert into images (itemId,smallImage,mediumImage,bigImage) values ( 566,'.jpg','.jpg','.jpg');</v>
      </c>
    </row>
    <row r="67" spans="1:4" hidden="1" x14ac:dyDescent="0.25">
      <c r="A67" s="10" t="s">
        <v>383</v>
      </c>
      <c r="B67" s="1">
        <v>566</v>
      </c>
      <c r="D67" t="str">
        <f t="shared" ref="D67:D130" si="1">"insert into images (itemId,smallImage,mediumImage,bigImage) values ( "&amp;B67&amp;",'"&amp;C67&amp;".jpg','"&amp;C67&amp;".jpg','"&amp;C67&amp;".jpg');"</f>
        <v>insert into images (itemId,smallImage,mediumImage,bigImage) values ( 566,'.jpg','.jpg','.jpg');</v>
      </c>
    </row>
    <row r="68" spans="1:4" hidden="1" x14ac:dyDescent="0.25">
      <c r="A68" s="10" t="s">
        <v>383</v>
      </c>
      <c r="B68" s="1">
        <v>566</v>
      </c>
      <c r="D68" t="str">
        <f t="shared" si="1"/>
        <v>insert into images (itemId,smallImage,mediumImage,bigImage) values ( 566,'.jpg','.jpg','.jpg');</v>
      </c>
    </row>
    <row r="69" spans="1:4" hidden="1" x14ac:dyDescent="0.25">
      <c r="A69" s="10" t="s">
        <v>383</v>
      </c>
      <c r="B69" s="1">
        <v>566</v>
      </c>
      <c r="D69" t="str">
        <f t="shared" si="1"/>
        <v>insert into images (itemId,smallImage,mediumImage,bigImage) values ( 566,'.jpg','.jpg','.jpg');</v>
      </c>
    </row>
    <row r="70" spans="1:4" hidden="1" x14ac:dyDescent="0.25">
      <c r="A70" s="10" t="s">
        <v>383</v>
      </c>
      <c r="B70" s="1">
        <v>566</v>
      </c>
      <c r="D70" t="str">
        <f t="shared" si="1"/>
        <v>insert into images (itemId,smallImage,mediumImage,bigImage) values ( 566,'.jpg','.jpg','.jpg');</v>
      </c>
    </row>
    <row r="71" spans="1:4" ht="30" x14ac:dyDescent="0.25">
      <c r="A71" s="10" t="s">
        <v>384</v>
      </c>
      <c r="B71" s="1">
        <v>567</v>
      </c>
      <c r="C71" s="1" t="s">
        <v>131</v>
      </c>
      <c r="D71" t="str">
        <f t="shared" si="1"/>
        <v>insert into images (itemId,smallImage,mediumImage,bigImage) values ( 567,'57045-270317151442-934539088.jpg','57045-270317151442-934539088.jpg','57045-270317151442-934539088.jpg');</v>
      </c>
    </row>
    <row r="72" spans="1:4" ht="30" x14ac:dyDescent="0.25">
      <c r="A72" s="10" t="s">
        <v>384</v>
      </c>
      <c r="B72" s="1">
        <v>567</v>
      </c>
      <c r="C72" s="1" t="s">
        <v>132</v>
      </c>
      <c r="D72" t="str">
        <f t="shared" si="1"/>
        <v>insert into images (itemId,smallImage,mediumImage,bigImage) values ( 567,'57047-270317151445-934539088.jpg','57047-270317151445-934539088.jpg','57047-270317151445-934539088.jpg');</v>
      </c>
    </row>
    <row r="73" spans="1:4" ht="30" x14ac:dyDescent="0.25">
      <c r="A73" s="10" t="s">
        <v>384</v>
      </c>
      <c r="B73" s="1">
        <v>567</v>
      </c>
      <c r="C73" s="1" t="s">
        <v>133</v>
      </c>
      <c r="D73" t="str">
        <f t="shared" si="1"/>
        <v>insert into images (itemId,smallImage,mediumImage,bigImage) values ( 567,'57049-270317151448-934539088.jpg','57049-270317151448-934539088.jpg','57049-270317151448-934539088.jpg');</v>
      </c>
    </row>
    <row r="74" spans="1:4" x14ac:dyDescent="0.25">
      <c r="A74" s="1" t="s">
        <v>372</v>
      </c>
      <c r="B74" s="1">
        <v>568</v>
      </c>
      <c r="C74" s="3" t="s">
        <v>134</v>
      </c>
      <c r="D74" t="str">
        <f t="shared" si="1"/>
        <v>insert into images (itemId,smallImage,mediumImage,bigImage) values ( 568,'55916-070217101757-934539088.jpg','55916-070217101757-934539088.jpg','55916-070217101757-934539088.jpg');</v>
      </c>
    </row>
    <row r="75" spans="1:4" x14ac:dyDescent="0.25">
      <c r="A75" s="1" t="s">
        <v>372</v>
      </c>
      <c r="B75" s="1">
        <v>568</v>
      </c>
      <c r="C75" s="3" t="s">
        <v>135</v>
      </c>
      <c r="D75" t="str">
        <f t="shared" si="1"/>
        <v>insert into images (itemId,smallImage,mediumImage,bigImage) values ( 568,'48855-040416084246-934539088.jpg','48855-040416084246-934539088.jpg','48855-040416084246-934539088.jpg');</v>
      </c>
    </row>
    <row r="76" spans="1:4" x14ac:dyDescent="0.25">
      <c r="A76" s="1" t="s">
        <v>373</v>
      </c>
      <c r="B76" s="1">
        <v>569</v>
      </c>
      <c r="C76" s="1" t="s">
        <v>138</v>
      </c>
      <c r="D76" t="str">
        <f t="shared" si="1"/>
        <v>insert into images (itemId,smallImage,mediumImage,bigImage) values ( 569,'57937-250417134815-934539088.jpg','57937-250417134815-934539088.jpg','57937-250417134815-934539088.jpg');</v>
      </c>
    </row>
    <row r="77" spans="1:4" x14ac:dyDescent="0.25">
      <c r="A77" s="1" t="s">
        <v>373</v>
      </c>
      <c r="B77" s="1">
        <v>569</v>
      </c>
      <c r="C77" s="1" t="s">
        <v>139</v>
      </c>
      <c r="D77" t="str">
        <f t="shared" si="1"/>
        <v>insert into images (itemId,smallImage,mediumImage,bigImage) values ( 569,'57938-250417134819-934539088.jpg','57938-250417134819-934539088.jpg','57938-250417134819-934539088.jpg');</v>
      </c>
    </row>
    <row r="78" spans="1:4" x14ac:dyDescent="0.25">
      <c r="A78" s="1" t="s">
        <v>373</v>
      </c>
      <c r="B78" s="1">
        <v>569</v>
      </c>
      <c r="C78" s="1" t="s">
        <v>140</v>
      </c>
      <c r="D78" t="str">
        <f t="shared" si="1"/>
        <v>insert into images (itemId,smallImage,mediumImage,bigImage) values ( 569,'56829-170317114620-934539088.jpg','56829-170317114620-934539088.jpg','56829-170317114620-934539088.jpg');</v>
      </c>
    </row>
    <row r="79" spans="1:4" x14ac:dyDescent="0.25">
      <c r="A79" s="1" t="s">
        <v>373</v>
      </c>
      <c r="B79" s="1">
        <v>569</v>
      </c>
      <c r="C79" s="1" t="s">
        <v>141</v>
      </c>
      <c r="D79" t="str">
        <f t="shared" si="1"/>
        <v>insert into images (itemId,smallImage,mediumImage,bigImage) values ( 569,'56830-170317114624-934539088.jpg','56830-170317114624-934539088.jpg','56830-170317114624-934539088.jpg');</v>
      </c>
    </row>
    <row r="80" spans="1:4" hidden="1" x14ac:dyDescent="0.25">
      <c r="A80" s="1" t="s">
        <v>373</v>
      </c>
      <c r="B80" s="1">
        <v>569</v>
      </c>
      <c r="D80" t="str">
        <f t="shared" si="1"/>
        <v>insert into images (itemId,smallImage,mediumImage,bigImage) values ( 569,'.jpg','.jpg','.jpg');</v>
      </c>
    </row>
    <row r="81" spans="1:4" hidden="1" x14ac:dyDescent="0.25">
      <c r="A81" s="1" t="s">
        <v>373</v>
      </c>
      <c r="B81" s="1">
        <v>569</v>
      </c>
      <c r="D81" t="str">
        <f t="shared" si="1"/>
        <v>insert into images (itemId,smallImage,mediumImage,bigImage) values ( 569,'.jpg','.jpg','.jpg');</v>
      </c>
    </row>
    <row r="82" spans="1:4" x14ac:dyDescent="0.25">
      <c r="A82" s="1" t="s">
        <v>149</v>
      </c>
      <c r="B82" s="1">
        <v>570</v>
      </c>
      <c r="C82" s="1" t="s">
        <v>150</v>
      </c>
      <c r="D82" t="str">
        <f t="shared" si="1"/>
        <v>insert into images (itemId,smallImage,mediumImage,bigImage) values ( 570,'43556-050815102757-934539088.jpg','43556-050815102757-934539088.jpg','43556-050815102757-934539088.jpg');</v>
      </c>
    </row>
    <row r="83" spans="1:4" x14ac:dyDescent="0.25">
      <c r="A83" s="1" t="s">
        <v>374</v>
      </c>
      <c r="B83" s="1">
        <v>571</v>
      </c>
      <c r="C83" s="1" t="s">
        <v>155</v>
      </c>
      <c r="D83" t="str">
        <f t="shared" si="1"/>
        <v>insert into images (itemId,smallImage,mediumImage,bigImage) values ( 571,'54062-241116110413-934539088.jpg','54062-241116110413-934539088.jpg','54062-241116110413-934539088.jpg');</v>
      </c>
    </row>
    <row r="84" spans="1:4" x14ac:dyDescent="0.25">
      <c r="A84" s="1" t="s">
        <v>374</v>
      </c>
      <c r="B84" s="1">
        <v>571</v>
      </c>
      <c r="C84" s="1" t="s">
        <v>156</v>
      </c>
      <c r="D84" t="str">
        <f t="shared" si="1"/>
        <v>insert into images (itemId,smallImage,mediumImage,bigImage) values ( 571,'54063-241116110419-934539088.jpg','54063-241116110419-934539088.jpg','54063-241116110419-934539088.jpg');</v>
      </c>
    </row>
    <row r="85" spans="1:4" x14ac:dyDescent="0.25">
      <c r="A85" s="1" t="s">
        <v>374</v>
      </c>
      <c r="B85" s="1">
        <v>571</v>
      </c>
      <c r="C85" s="1" t="s">
        <v>157</v>
      </c>
      <c r="D85" t="str">
        <f t="shared" si="1"/>
        <v>insert into images (itemId,smallImage,mediumImage,bigImage) values ( 571,'54064-241116110427-934539088.jpg','54064-241116110427-934539088.jpg','54064-241116110427-934539088.jpg');</v>
      </c>
    </row>
    <row r="86" spans="1:4" x14ac:dyDescent="0.25">
      <c r="A86" s="1" t="s">
        <v>374</v>
      </c>
      <c r="B86" s="1">
        <v>571</v>
      </c>
      <c r="C86" s="1" t="s">
        <v>158</v>
      </c>
      <c r="D86" t="str">
        <f t="shared" si="1"/>
        <v>insert into images (itemId,smallImage,mediumImage,bigImage) values ( 571,'54065-241116110433-934539088.jpg','54065-241116110433-934539088.jpg','54065-241116110433-934539088.jpg');</v>
      </c>
    </row>
    <row r="87" spans="1:4" x14ac:dyDescent="0.25">
      <c r="A87" s="1" t="s">
        <v>159</v>
      </c>
      <c r="B87" s="1">
        <v>572</v>
      </c>
      <c r="C87" s="1" t="s">
        <v>160</v>
      </c>
      <c r="D87" t="str">
        <f t="shared" si="1"/>
        <v>insert into images (itemId,smallImage,mediumImage,bigImage) values ( 572,'55110-100117154313-934539088.jpg','55110-100117154313-934539088.jpg','55110-100117154313-934539088.jpg');</v>
      </c>
    </row>
    <row r="88" spans="1:4" x14ac:dyDescent="0.25">
      <c r="A88" s="1" t="s">
        <v>163</v>
      </c>
      <c r="B88" s="1">
        <v>573</v>
      </c>
      <c r="C88" s="1" t="s">
        <v>166</v>
      </c>
      <c r="D88" t="str">
        <f t="shared" si="1"/>
        <v>insert into images (itemId,smallImage,mediumImage,bigImage) values ( 573,'44295-180915150931-934539088.jpg','44295-180915150931-934539088.jpg','44295-180915150931-934539088.jpg');</v>
      </c>
    </row>
    <row r="89" spans="1:4" x14ac:dyDescent="0.25">
      <c r="A89" s="1" t="s">
        <v>163</v>
      </c>
      <c r="B89" s="1">
        <v>573</v>
      </c>
      <c r="C89" s="1" t="s">
        <v>167</v>
      </c>
      <c r="D89" t="str">
        <f t="shared" si="1"/>
        <v>insert into images (itemId,smallImage,mediumImage,bigImage) values ( 573,'44296-180915150937-934539088.jpg','44296-180915150937-934539088.jpg','44296-180915150937-934539088.jpg');</v>
      </c>
    </row>
    <row r="90" spans="1:4" x14ac:dyDescent="0.25">
      <c r="A90" s="1" t="s">
        <v>163</v>
      </c>
      <c r="B90" s="1">
        <v>573</v>
      </c>
      <c r="C90" s="1" t="s">
        <v>168</v>
      </c>
      <c r="D90" t="str">
        <f t="shared" si="1"/>
        <v>insert into images (itemId,smallImage,mediumImage,bigImage) values ( 573,'44297-180915150942-934539088.jpg','44297-180915150942-934539088.jpg','44297-180915150942-934539088.jpg');</v>
      </c>
    </row>
    <row r="91" spans="1:4" x14ac:dyDescent="0.25">
      <c r="A91" s="1" t="s">
        <v>163</v>
      </c>
      <c r="B91" s="1">
        <v>573</v>
      </c>
      <c r="C91" s="1" t="s">
        <v>169</v>
      </c>
      <c r="D91" t="str">
        <f t="shared" si="1"/>
        <v>insert into images (itemId,smallImage,mediumImage,bigImage) values ( 573,'44298-180915150947-934539088.jpg','44298-180915150947-934539088.jpg','44298-180915150947-934539088.jpg');</v>
      </c>
    </row>
    <row r="92" spans="1:4" x14ac:dyDescent="0.25">
      <c r="A92" s="1" t="s">
        <v>163</v>
      </c>
      <c r="B92" s="1">
        <v>573</v>
      </c>
      <c r="C92" s="1" t="s">
        <v>170</v>
      </c>
      <c r="D92" t="str">
        <f t="shared" si="1"/>
        <v>insert into images (itemId,smallImage,mediumImage,bigImage) values ( 573,'44299-180915150951-934539088.jpg','44299-180915150951-934539088.jpg','44299-180915150951-934539088.jpg');</v>
      </c>
    </row>
    <row r="93" spans="1:4" x14ac:dyDescent="0.25">
      <c r="A93" s="1" t="s">
        <v>163</v>
      </c>
      <c r="B93" s="1">
        <v>573</v>
      </c>
      <c r="C93" s="1" t="s">
        <v>171</v>
      </c>
      <c r="D93" t="str">
        <f t="shared" si="1"/>
        <v>insert into images (itemId,smallImage,mediumImage,bigImage) values ( 573,'44300-180915150956-934539088.jpg','44300-180915150956-934539088.jpg','44300-180915150956-934539088.jpg');</v>
      </c>
    </row>
    <row r="94" spans="1:4" x14ac:dyDescent="0.25">
      <c r="A94" s="1" t="s">
        <v>163</v>
      </c>
      <c r="B94" s="1">
        <v>573</v>
      </c>
      <c r="C94" s="1" t="s">
        <v>172</v>
      </c>
      <c r="D94" t="str">
        <f t="shared" si="1"/>
        <v>insert into images (itemId,smallImage,mediumImage,bigImage) values ( 573,'44301-180915151001-934539088.jpg','44301-180915151001-934539088.jpg','44301-180915151001-934539088.jpg');</v>
      </c>
    </row>
    <row r="95" spans="1:4" x14ac:dyDescent="0.25">
      <c r="A95" s="1" t="s">
        <v>163</v>
      </c>
      <c r="B95" s="1">
        <v>573</v>
      </c>
      <c r="C95" s="1" t="s">
        <v>173</v>
      </c>
      <c r="D95" t="str">
        <f t="shared" si="1"/>
        <v>insert into images (itemId,smallImage,mediumImage,bigImage) values ( 573,'50162-130616170208-934539088.jpg','50162-130616170208-934539088.jpg','50162-130616170208-934539088.jpg');</v>
      </c>
    </row>
    <row r="96" spans="1:4" x14ac:dyDescent="0.25">
      <c r="A96" s="1" t="s">
        <v>163</v>
      </c>
      <c r="B96" s="1">
        <v>573</v>
      </c>
      <c r="C96" s="1" t="s">
        <v>174</v>
      </c>
      <c r="D96" t="str">
        <f t="shared" si="1"/>
        <v>insert into images (itemId,smallImage,mediumImage,bigImage) values ( 573,'50163-130616170407-934539088.jpg','50163-130616170407-934539088.jpg','50163-130616170407-934539088.jpg');</v>
      </c>
    </row>
    <row r="97" spans="1:4" x14ac:dyDescent="0.25">
      <c r="A97" s="1" t="s">
        <v>163</v>
      </c>
      <c r="B97" s="1">
        <v>573</v>
      </c>
      <c r="C97" s="1" t="s">
        <v>175</v>
      </c>
      <c r="D97" t="str">
        <f t="shared" si="1"/>
        <v>insert into images (itemId,smallImage,mediumImage,bigImage) values ( 573,'50164-130616170418-934539088.jpg','50164-130616170418-934539088.jpg','50164-130616170418-934539088.jpg');</v>
      </c>
    </row>
    <row r="98" spans="1:4" x14ac:dyDescent="0.25">
      <c r="A98" s="1" t="s">
        <v>176</v>
      </c>
      <c r="B98" s="1">
        <v>574</v>
      </c>
      <c r="C98" s="1" t="s">
        <v>187</v>
      </c>
      <c r="D98" t="str">
        <f t="shared" si="1"/>
        <v>insert into images (itemId,smallImage,mediumImage,bigImage) values ( 574,'33590-030414091151-934539088.jpg','33590-030414091151-934539088.jpg','33590-030414091151-934539088.jpg');</v>
      </c>
    </row>
    <row r="99" spans="1:4" hidden="1" x14ac:dyDescent="0.25">
      <c r="A99" s="1" t="s">
        <v>176</v>
      </c>
      <c r="B99" s="1">
        <v>574</v>
      </c>
      <c r="D99" t="str">
        <f t="shared" si="1"/>
        <v>insert into images (itemId,smallImage,mediumImage,bigImage) values ( 574,'.jpg','.jpg','.jpg');</v>
      </c>
    </row>
    <row r="100" spans="1:4" hidden="1" x14ac:dyDescent="0.25">
      <c r="A100" s="1" t="s">
        <v>176</v>
      </c>
      <c r="B100" s="1">
        <v>574</v>
      </c>
      <c r="D100" t="str">
        <f t="shared" si="1"/>
        <v>insert into images (itemId,smallImage,mediumImage,bigImage) values ( 574,'.jpg','.jpg','.jpg');</v>
      </c>
    </row>
    <row r="101" spans="1:4" hidden="1" x14ac:dyDescent="0.25">
      <c r="A101" s="1" t="s">
        <v>176</v>
      </c>
      <c r="B101" s="1">
        <v>574</v>
      </c>
      <c r="D101" t="str">
        <f t="shared" si="1"/>
        <v>insert into images (itemId,smallImage,mediumImage,bigImage) values ( 574,'.jpg','.jpg','.jpg');</v>
      </c>
    </row>
    <row r="102" spans="1:4" hidden="1" x14ac:dyDescent="0.25">
      <c r="A102" s="1" t="s">
        <v>176</v>
      </c>
      <c r="B102" s="1">
        <v>574</v>
      </c>
      <c r="D102" t="str">
        <f t="shared" si="1"/>
        <v>insert into images (itemId,smallImage,mediumImage,bigImage) values ( 574,'.jpg','.jpg','.jpg');</v>
      </c>
    </row>
    <row r="103" spans="1:4" hidden="1" x14ac:dyDescent="0.25">
      <c r="A103" s="1" t="s">
        <v>176</v>
      </c>
      <c r="B103" s="1">
        <v>574</v>
      </c>
      <c r="D103" t="str">
        <f t="shared" si="1"/>
        <v>insert into images (itemId,smallImage,mediumImage,bigImage) values ( 574,'.jpg','.jpg','.jpg');</v>
      </c>
    </row>
    <row r="104" spans="1:4" x14ac:dyDescent="0.25">
      <c r="A104" s="6" t="s">
        <v>375</v>
      </c>
      <c r="B104" s="1">
        <v>575</v>
      </c>
      <c r="C104" s="1" t="s">
        <v>190</v>
      </c>
      <c r="D104" t="str">
        <f t="shared" si="1"/>
        <v>insert into images (itemId,smallImage,mediumImage,bigImage) values ( 575,'44858-221015152113-934539088.jpg','44858-221015152113-934539088.jpg','44858-221015152113-934539088.jpg');</v>
      </c>
    </row>
    <row r="105" spans="1:4" x14ac:dyDescent="0.25">
      <c r="A105" s="6" t="s">
        <v>375</v>
      </c>
      <c r="B105" s="1">
        <v>575</v>
      </c>
      <c r="C105" s="1" t="s">
        <v>191</v>
      </c>
      <c r="D105" t="str">
        <f t="shared" si="1"/>
        <v>insert into images (itemId,smallImage,mediumImage,bigImage) values ( 575,'44859-221015152119-934539088.jpg','44859-221015152119-934539088.jpg','44859-221015152119-934539088.jpg');</v>
      </c>
    </row>
    <row r="106" spans="1:4" x14ac:dyDescent="0.25">
      <c r="A106" s="6" t="s">
        <v>375</v>
      </c>
      <c r="B106" s="1">
        <v>575</v>
      </c>
      <c r="C106" s="1" t="s">
        <v>192</v>
      </c>
      <c r="D106" t="str">
        <f t="shared" si="1"/>
        <v>insert into images (itemId,smallImage,mediumImage,bigImage) values ( 575,'44860-221015152125-934539088.jpg','44860-221015152125-934539088.jpg','44860-221015152125-934539088.jpg');</v>
      </c>
    </row>
    <row r="107" spans="1:4" x14ac:dyDescent="0.25">
      <c r="A107" s="1" t="s">
        <v>193</v>
      </c>
      <c r="B107" s="1">
        <v>576</v>
      </c>
      <c r="C107" s="1" t="s">
        <v>196</v>
      </c>
      <c r="D107" t="str">
        <f t="shared" si="1"/>
        <v>insert into images (itemId,smallImage,mediumImage,bigImage) values ( 576,'161199_633699529481950000-934539088.jpg','161199_633699529481950000-934539088.jpg','161199_633699529481950000-934539088.jpg');</v>
      </c>
    </row>
    <row r="108" spans="1:4" x14ac:dyDescent="0.25">
      <c r="A108" s="1" t="s">
        <v>197</v>
      </c>
      <c r="B108" s="1">
        <v>577</v>
      </c>
      <c r="C108" s="1" t="s">
        <v>200</v>
      </c>
      <c r="D108" t="str">
        <f t="shared" si="1"/>
        <v>insert into images (itemId,smallImage,mediumImage,bigImage) values ( 577,'58836-160517123907-934539088.jpg','58836-160517123907-934539088.jpg','58836-160517123907-934539088.jpg');</v>
      </c>
    </row>
    <row r="109" spans="1:4" x14ac:dyDescent="0.25">
      <c r="A109" s="1" t="s">
        <v>197</v>
      </c>
      <c r="B109" s="1">
        <v>577</v>
      </c>
      <c r="C109" s="1" t="s">
        <v>201</v>
      </c>
      <c r="D109" t="str">
        <f t="shared" si="1"/>
        <v>insert into images (itemId,smallImage,mediumImage,bigImage) values ( 577,'28142-210513165604-934539088.jpg','28142-210513165604-934539088.jpg','28142-210513165604-934539088.jpg');</v>
      </c>
    </row>
    <row r="110" spans="1:4" x14ac:dyDescent="0.25">
      <c r="A110" s="1" t="s">
        <v>197</v>
      </c>
      <c r="B110" s="1">
        <v>577</v>
      </c>
      <c r="C110" s="1" t="s">
        <v>202</v>
      </c>
      <c r="D110" t="str">
        <f t="shared" si="1"/>
        <v>insert into images (itemId,smallImage,mediumImage,bigImage) values ( 577,'28143-210513165609-934539088.jpg','28143-210513165609-934539088.jpg','28143-210513165609-934539088.jpg');</v>
      </c>
    </row>
    <row r="111" spans="1:4" x14ac:dyDescent="0.25">
      <c r="A111" s="1" t="s">
        <v>203</v>
      </c>
      <c r="B111" s="1">
        <v>578</v>
      </c>
      <c r="C111" s="1" t="s">
        <v>204</v>
      </c>
      <c r="D111" t="str">
        <f t="shared" si="1"/>
        <v>insert into images (itemId,smallImage,mediumImage,bigImage) values ( 578,'50312-200616131851-934539088.jpg','50312-200616131851-934539088.jpg','50312-200616131851-934539088.jpg');</v>
      </c>
    </row>
    <row r="112" spans="1:4" x14ac:dyDescent="0.25">
      <c r="A112" s="1" t="s">
        <v>207</v>
      </c>
      <c r="B112" s="1">
        <v>579</v>
      </c>
      <c r="C112" s="3" t="s">
        <v>210</v>
      </c>
      <c r="D112" t="str">
        <f t="shared" si="1"/>
        <v>insert into images (itemId,smallImage,mediumImage,bigImage) values ( 579,'48171-170216171205-934539088.jpg','48171-170216171205-934539088.jpg','48171-170216171205-934539088.jpg');</v>
      </c>
    </row>
    <row r="113" spans="1:4" x14ac:dyDescent="0.25">
      <c r="A113" s="1" t="s">
        <v>207</v>
      </c>
      <c r="B113" s="1">
        <v>579</v>
      </c>
      <c r="C113" s="1" t="s">
        <v>211</v>
      </c>
      <c r="D113" t="str">
        <f t="shared" si="1"/>
        <v>insert into images (itemId,smallImage,mediumImage,bigImage) values ( 579,'48172-170216171212-934539088.jpg','48172-170216171212-934539088.jpg','48172-170216171212-934539088.jpg');</v>
      </c>
    </row>
    <row r="114" spans="1:4" x14ac:dyDescent="0.25">
      <c r="A114" s="1" t="s">
        <v>207</v>
      </c>
      <c r="B114" s="1">
        <v>579</v>
      </c>
      <c r="C114" s="1" t="s">
        <v>212</v>
      </c>
      <c r="D114" t="str">
        <f t="shared" si="1"/>
        <v>insert into images (itemId,smallImage,mediumImage,bigImage) values ( 579,'48173-170216171219-934539088.jpg','48173-170216171219-934539088.jpg','48173-170216171219-934539088.jpg');</v>
      </c>
    </row>
    <row r="115" spans="1:4" x14ac:dyDescent="0.25">
      <c r="A115" s="1" t="s">
        <v>213</v>
      </c>
      <c r="B115" s="1">
        <v>580</v>
      </c>
      <c r="C115" s="1" t="s">
        <v>214</v>
      </c>
      <c r="D115" t="str">
        <f t="shared" si="1"/>
        <v>insert into images (itemId,smallImage,mediumImage,bigImage) values ( 580,'124869_633868108626968750-934539088.jpg','124869_633868108626968750-934539088.jpg','124869_633868108626968750-934539088.jpg');</v>
      </c>
    </row>
    <row r="116" spans="1:4" x14ac:dyDescent="0.25">
      <c r="A116" s="1" t="s">
        <v>217</v>
      </c>
      <c r="B116" s="1">
        <v>581</v>
      </c>
      <c r="C116" s="1" t="s">
        <v>218</v>
      </c>
      <c r="D116" t="str">
        <f t="shared" si="1"/>
        <v>insert into images (itemId,smallImage,mediumImage,bigImage) values ( 581,'30886-211113142504-934539088.jpg','30886-211113142504-934539088.jpg','30886-211113142504-934539088.jpg');</v>
      </c>
    </row>
    <row r="117" spans="1:4" x14ac:dyDescent="0.25">
      <c r="A117" s="1" t="s">
        <v>217</v>
      </c>
      <c r="B117" s="1">
        <v>581</v>
      </c>
      <c r="C117" s="1" t="s">
        <v>219</v>
      </c>
      <c r="D117" t="str">
        <f t="shared" si="1"/>
        <v>insert into images (itemId,smallImage,mediumImage,bigImage) values ( 581,'30887-211113142507-934539088.jpg','30887-211113142507-934539088.jpg','30887-211113142507-934539088.jpg');</v>
      </c>
    </row>
    <row r="118" spans="1:4" x14ac:dyDescent="0.25">
      <c r="A118" s="6" t="s">
        <v>385</v>
      </c>
      <c r="B118" s="1">
        <v>582</v>
      </c>
      <c r="C118" s="1" t="s">
        <v>244</v>
      </c>
      <c r="D118" t="str">
        <f t="shared" si="1"/>
        <v>insert into images (itemId,smallImage,mediumImage,bigImage) values ( 582,'39266-110215112238-934539088.jpg','39266-110215112238-934539088.jpg','39266-110215112238-934539088.jpg');</v>
      </c>
    </row>
    <row r="119" spans="1:4" x14ac:dyDescent="0.25">
      <c r="A119" s="6" t="s">
        <v>385</v>
      </c>
      <c r="B119" s="1">
        <v>582</v>
      </c>
      <c r="C119" s="1" t="s">
        <v>245</v>
      </c>
      <c r="D119" t="str">
        <f t="shared" si="1"/>
        <v>insert into images (itemId,smallImage,mediumImage,bigImage) values ( 582,'39267-110215112244-934539088.jpg','39267-110215112244-934539088.jpg','39267-110215112244-934539088.jpg');</v>
      </c>
    </row>
    <row r="120" spans="1:4" x14ac:dyDescent="0.25">
      <c r="A120" s="6" t="s">
        <v>385</v>
      </c>
      <c r="B120" s="1">
        <v>582</v>
      </c>
      <c r="C120" s="1" t="s">
        <v>246</v>
      </c>
      <c r="D120" t="str">
        <f t="shared" si="1"/>
        <v>insert into images (itemId,smallImage,mediumImage,bigImage) values ( 582,'39268-110215112251-934539088.jpg','39268-110215112251-934539088.jpg','39268-110215112251-934539088.jpg');</v>
      </c>
    </row>
    <row r="121" spans="1:4" x14ac:dyDescent="0.25">
      <c r="A121" s="6" t="s">
        <v>385</v>
      </c>
      <c r="B121" s="1">
        <v>582</v>
      </c>
      <c r="C121" s="1" t="s">
        <v>247</v>
      </c>
      <c r="D121" t="str">
        <f t="shared" si="1"/>
        <v>insert into images (itemId,smallImage,mediumImage,bigImage) values ( 582,'39269-110215112303-934539088.jpg','39269-110215112303-934539088.jpg','39269-110215112303-934539088.jpg');</v>
      </c>
    </row>
    <row r="122" spans="1:4" x14ac:dyDescent="0.25">
      <c r="A122" s="6" t="s">
        <v>385</v>
      </c>
      <c r="B122" s="1">
        <v>582</v>
      </c>
      <c r="C122" s="1" t="s">
        <v>248</v>
      </c>
      <c r="D122" t="str">
        <f t="shared" si="1"/>
        <v>insert into images (itemId,smallImage,mediumImage,bigImage) values ( 582,'39270-110215112314-934539088.jpg','39270-110215112314-934539088.jpg','39270-110215112314-934539088.jpg');</v>
      </c>
    </row>
    <row r="123" spans="1:4" x14ac:dyDescent="0.25">
      <c r="A123" s="6" t="s">
        <v>385</v>
      </c>
      <c r="B123" s="1">
        <v>582</v>
      </c>
      <c r="C123" s="1" t="s">
        <v>249</v>
      </c>
      <c r="D123" t="str">
        <f t="shared" si="1"/>
        <v>insert into images (itemId,smallImage,mediumImage,bigImage) values ( 582,'39271-110215112322-934539088.jpg','39271-110215112322-934539088.jpg','39271-110215112322-934539088.jpg');</v>
      </c>
    </row>
    <row r="124" spans="1:4" hidden="1" x14ac:dyDescent="0.25">
      <c r="A124" s="6" t="s">
        <v>385</v>
      </c>
      <c r="B124" s="1">
        <v>582</v>
      </c>
      <c r="D124" t="str">
        <f t="shared" si="1"/>
        <v>insert into images (itemId,smallImage,mediumImage,bigImage) values ( 582,'.jpg','.jpg','.jpg');</v>
      </c>
    </row>
    <row r="125" spans="1:4" hidden="1" x14ac:dyDescent="0.25">
      <c r="A125" s="6" t="s">
        <v>385</v>
      </c>
      <c r="B125" s="1">
        <v>582</v>
      </c>
      <c r="D125" t="str">
        <f t="shared" si="1"/>
        <v>insert into images (itemId,smallImage,mediumImage,bigImage) values ( 582,'.jpg','.jpg','.jpg');</v>
      </c>
    </row>
    <row r="126" spans="1:4" hidden="1" x14ac:dyDescent="0.25">
      <c r="A126" s="6" t="s">
        <v>385</v>
      </c>
      <c r="B126" s="1">
        <v>582</v>
      </c>
      <c r="D126" t="str">
        <f t="shared" si="1"/>
        <v>insert into images (itemId,smallImage,mediumImage,bigImage) values ( 582,'.jpg','.jpg','.jpg');</v>
      </c>
    </row>
    <row r="127" spans="1:4" hidden="1" x14ac:dyDescent="0.25">
      <c r="A127" s="6" t="s">
        <v>385</v>
      </c>
      <c r="B127" s="1">
        <v>582</v>
      </c>
      <c r="D127" t="str">
        <f t="shared" si="1"/>
        <v>insert into images (itemId,smallImage,mediumImage,bigImage) values ( 582,'.jpg','.jpg','.jpg');</v>
      </c>
    </row>
    <row r="128" spans="1:4" hidden="1" x14ac:dyDescent="0.25">
      <c r="A128" s="6" t="s">
        <v>385</v>
      </c>
      <c r="B128" s="1">
        <v>582</v>
      </c>
      <c r="D128" t="str">
        <f t="shared" si="1"/>
        <v>insert into images (itemId,smallImage,mediumImage,bigImage) values ( 582,'.jpg','.jpg','.jpg');</v>
      </c>
    </row>
    <row r="129" spans="1:4" hidden="1" x14ac:dyDescent="0.25">
      <c r="A129" s="6" t="s">
        <v>385</v>
      </c>
      <c r="B129" s="1">
        <v>582</v>
      </c>
      <c r="D129" t="str">
        <f t="shared" si="1"/>
        <v>insert into images (itemId,smallImage,mediumImage,bigImage) values ( 582,'.jpg','.jpg','.jpg');</v>
      </c>
    </row>
    <row r="130" spans="1:4" x14ac:dyDescent="0.25">
      <c r="A130" s="10" t="s">
        <v>386</v>
      </c>
      <c r="B130" s="1">
        <v>583</v>
      </c>
      <c r="C130" s="1" t="s">
        <v>258</v>
      </c>
      <c r="D130" t="str">
        <f t="shared" si="1"/>
        <v>insert into images (itemId,smallImage,mediumImage,bigImage) values ( 583,'53548-091116145632-934539088.jpg','53548-091116145632-934539088.jpg','53548-091116145632-934539088.jpg');</v>
      </c>
    </row>
    <row r="131" spans="1:4" x14ac:dyDescent="0.25">
      <c r="A131" s="10" t="s">
        <v>386</v>
      </c>
      <c r="B131" s="1">
        <v>583</v>
      </c>
      <c r="C131" s="1" t="s">
        <v>259</v>
      </c>
      <c r="D131" t="str">
        <f t="shared" ref="D131:D192" si="2">"insert into images (itemId,smallImage,mediumImage,bigImage) values ( "&amp;B131&amp;",'"&amp;C131&amp;".jpg','"&amp;C131&amp;".jpg','"&amp;C131&amp;".jpg');"</f>
        <v>insert into images (itemId,smallImage,mediumImage,bigImage) values ( 583,'53547-091116145628-934539088.jpg','53547-091116145628-934539088.jpg','53547-091116145628-934539088.jpg');</v>
      </c>
    </row>
    <row r="132" spans="1:4" x14ac:dyDescent="0.25">
      <c r="A132" s="10" t="s">
        <v>386</v>
      </c>
      <c r="B132" s="1">
        <v>583</v>
      </c>
      <c r="C132" s="1" t="s">
        <v>260</v>
      </c>
      <c r="D132" t="str">
        <f t="shared" si="2"/>
        <v>insert into images (itemId,smallImage,mediumImage,bigImage) values ( 583,'53549-091116145635-934539088.jpg','53549-091116145635-934539088.jpg','53549-091116145635-934539088.jpg');</v>
      </c>
    </row>
    <row r="133" spans="1:4" x14ac:dyDescent="0.25">
      <c r="A133" s="10" t="s">
        <v>386</v>
      </c>
      <c r="B133" s="1">
        <v>583</v>
      </c>
      <c r="C133" s="1" t="s">
        <v>261</v>
      </c>
      <c r="D133" t="str">
        <f t="shared" si="2"/>
        <v>insert into images (itemId,smallImage,mediumImage,bigImage) values ( 583,'46448-151215172143-934539088.jpg','46448-151215172143-934539088.jpg','46448-151215172143-934539088.jpg');</v>
      </c>
    </row>
    <row r="134" spans="1:4" x14ac:dyDescent="0.25">
      <c r="A134" s="10" t="s">
        <v>386</v>
      </c>
      <c r="B134" s="1">
        <v>583</v>
      </c>
      <c r="C134" s="1" t="s">
        <v>262</v>
      </c>
      <c r="D134" t="str">
        <f t="shared" si="2"/>
        <v>insert into images (itemId,smallImage,mediumImage,bigImage) values ( 583,'46449-151215172148-934539088.jpg','46449-151215172148-934539088.jpg','46449-151215172148-934539088.jpg');</v>
      </c>
    </row>
    <row r="135" spans="1:4" x14ac:dyDescent="0.25">
      <c r="A135" s="10" t="s">
        <v>386</v>
      </c>
      <c r="B135" s="1">
        <v>583</v>
      </c>
      <c r="C135" s="1" t="s">
        <v>263</v>
      </c>
      <c r="D135" t="str">
        <f t="shared" si="2"/>
        <v>insert into images (itemId,smallImage,mediumImage,bigImage) values ( 583,'53573-101116143452-934539088.jpg','53573-101116143452-934539088.jpg','53573-101116143452-934539088.jpg');</v>
      </c>
    </row>
    <row r="136" spans="1:4" hidden="1" x14ac:dyDescent="0.25">
      <c r="A136" s="10" t="s">
        <v>386</v>
      </c>
      <c r="B136" s="1">
        <v>583</v>
      </c>
      <c r="D136" t="str">
        <f t="shared" si="2"/>
        <v>insert into images (itemId,smallImage,mediumImage,bigImage) values ( 583,'.jpg','.jpg','.jpg');</v>
      </c>
    </row>
    <row r="137" spans="1:4" hidden="1" x14ac:dyDescent="0.25">
      <c r="A137" s="10" t="s">
        <v>386</v>
      </c>
      <c r="B137" s="1">
        <v>583</v>
      </c>
      <c r="D137" t="str">
        <f t="shared" si="2"/>
        <v>insert into images (itemId,smallImage,mediumImage,bigImage) values ( 583,'.jpg','.jpg','.jpg');</v>
      </c>
    </row>
    <row r="138" spans="1:4" x14ac:dyDescent="0.25">
      <c r="A138" s="6" t="s">
        <v>387</v>
      </c>
      <c r="B138" s="1">
        <v>584</v>
      </c>
      <c r="C138" s="1" t="s">
        <v>271</v>
      </c>
      <c r="D138" t="str">
        <f t="shared" si="2"/>
        <v>insert into images (itemId,smallImage,mediumImage,bigImage) values ( 584,'56187-160217110818-934539088.jpg','56187-160217110818-934539088.jpg','56187-160217110818-934539088.jpg');</v>
      </c>
    </row>
    <row r="139" spans="1:4" x14ac:dyDescent="0.25">
      <c r="A139" s="6" t="s">
        <v>387</v>
      </c>
      <c r="B139" s="1">
        <v>584</v>
      </c>
      <c r="C139" s="1" t="s">
        <v>272</v>
      </c>
      <c r="D139" t="str">
        <f t="shared" si="2"/>
        <v>insert into images (itemId,smallImage,mediumImage,bigImage) values ( 584,'56124-140217152014-934539088.jpg','56124-140217152014-934539088.jpg','56124-140217152014-934539088.jpg');</v>
      </c>
    </row>
    <row r="140" spans="1:4" x14ac:dyDescent="0.25">
      <c r="A140" s="6" t="s">
        <v>387</v>
      </c>
      <c r="B140" s="1">
        <v>584</v>
      </c>
      <c r="C140" s="1" t="s">
        <v>273</v>
      </c>
      <c r="D140" t="str">
        <f t="shared" si="2"/>
        <v>insert into images (itemId,smallImage,mediumImage,bigImage) values ( 584,'56125-140217152017-934539088.jpg','56125-140217152017-934539088.jpg','56125-140217152017-934539088.jpg');</v>
      </c>
    </row>
    <row r="141" spans="1:4" x14ac:dyDescent="0.25">
      <c r="A141" s="6" t="s">
        <v>387</v>
      </c>
      <c r="B141" s="1">
        <v>584</v>
      </c>
      <c r="C141" s="1" t="s">
        <v>274</v>
      </c>
      <c r="D141" t="str">
        <f t="shared" si="2"/>
        <v>insert into images (itemId,smallImage,mediumImage,bigImage) values ( 584,'56126-140217152021-934539088.jpg','56126-140217152021-934539088.jpg','56126-140217152021-934539088.jpg');</v>
      </c>
    </row>
    <row r="142" spans="1:4" x14ac:dyDescent="0.25">
      <c r="A142" s="6" t="s">
        <v>387</v>
      </c>
      <c r="B142" s="1">
        <v>584</v>
      </c>
      <c r="C142" s="1" t="s">
        <v>275</v>
      </c>
      <c r="D142" t="str">
        <f t="shared" si="2"/>
        <v>insert into images (itemId,smallImage,mediumImage,bigImage) values ( 584,'56129-140217152036-934539088.jpg','56129-140217152036-934539088.jpg','56129-140217152036-934539088.jpg');</v>
      </c>
    </row>
    <row r="143" spans="1:4" hidden="1" x14ac:dyDescent="0.25">
      <c r="A143" s="6" t="s">
        <v>387</v>
      </c>
      <c r="B143" s="1">
        <v>584</v>
      </c>
      <c r="D143" t="str">
        <f t="shared" si="2"/>
        <v>insert into images (itemId,smallImage,mediumImage,bigImage) values ( 584,'.jpg','.jpg','.jpg');</v>
      </c>
    </row>
    <row r="144" spans="1:4" hidden="1" x14ac:dyDescent="0.25">
      <c r="A144" s="6" t="s">
        <v>387</v>
      </c>
      <c r="B144" s="1">
        <v>584</v>
      </c>
      <c r="D144" t="str">
        <f t="shared" si="2"/>
        <v>insert into images (itemId,smallImage,mediumImage,bigImage) values ( 584,'.jpg','.jpg','.jpg');</v>
      </c>
    </row>
    <row r="145" spans="1:4" hidden="1" x14ac:dyDescent="0.25">
      <c r="A145" s="6" t="s">
        <v>387</v>
      </c>
      <c r="B145" s="1">
        <v>584</v>
      </c>
      <c r="D145" t="str">
        <f t="shared" si="2"/>
        <v>insert into images (itemId,smallImage,mediumImage,bigImage) values ( 584,'.jpg','.jpg','.jpg');</v>
      </c>
    </row>
    <row r="146" spans="1:4" x14ac:dyDescent="0.25">
      <c r="A146" s="10" t="s">
        <v>388</v>
      </c>
      <c r="B146" s="1">
        <v>585</v>
      </c>
      <c r="C146" s="1" t="s">
        <v>279</v>
      </c>
      <c r="D146" t="str">
        <f t="shared" si="2"/>
        <v>insert into images (itemId,smallImage,mediumImage,bigImage) values ( 585,'52049-170816125155-934539088.jpg','52049-170816125155-934539088.jpg','52049-170816125155-934539088.jpg');</v>
      </c>
    </row>
    <row r="147" spans="1:4" x14ac:dyDescent="0.25">
      <c r="A147" s="10" t="s">
        <v>388</v>
      </c>
      <c r="B147" s="1">
        <v>585</v>
      </c>
      <c r="C147" s="1" t="s">
        <v>280</v>
      </c>
      <c r="D147" t="str">
        <f t="shared" si="2"/>
        <v>insert into images (itemId,smallImage,mediumImage,bigImage) values ( 585,'52050-170816125158-934539088.jpg','52050-170816125158-934539088.jpg','52050-170816125158-934539088.jpg');</v>
      </c>
    </row>
    <row r="148" spans="1:4" x14ac:dyDescent="0.25">
      <c r="A148" s="10" t="s">
        <v>389</v>
      </c>
      <c r="B148" s="1">
        <v>586</v>
      </c>
      <c r="C148" s="1" t="s">
        <v>284</v>
      </c>
      <c r="D148" t="str">
        <f t="shared" si="2"/>
        <v>insert into images (itemId,smallImage,mediumImage,bigImage) values ( 586,'33987-100414111702-934539088.jpg','33987-100414111702-934539088.jpg','33987-100414111702-934539088.jpg');</v>
      </c>
    </row>
    <row r="149" spans="1:4" x14ac:dyDescent="0.25">
      <c r="A149" s="10" t="s">
        <v>389</v>
      </c>
      <c r="B149" s="1">
        <v>586</v>
      </c>
      <c r="C149" s="1" t="s">
        <v>285</v>
      </c>
      <c r="D149" t="str">
        <f t="shared" si="2"/>
        <v>insert into images (itemId,smallImage,mediumImage,bigImage) values ( 586,'33988-100414111713-934539088.jpg','33988-100414111713-934539088.jpg','33988-100414111713-934539088.jpg');</v>
      </c>
    </row>
    <row r="150" spans="1:4" x14ac:dyDescent="0.25">
      <c r="A150" s="1" t="s">
        <v>286</v>
      </c>
      <c r="B150" s="1">
        <v>587</v>
      </c>
      <c r="C150" s="1" t="s">
        <v>287</v>
      </c>
      <c r="D150" t="str">
        <f t="shared" si="2"/>
        <v>insert into images (itemId,smallImage,mediumImage,bigImage) values ( 587,'39291-110215125931-934539088.jpg','39291-110215125931-934539088.jpg','39291-110215125931-934539088.jpg');</v>
      </c>
    </row>
    <row r="151" spans="1:4" x14ac:dyDescent="0.25">
      <c r="A151" s="1" t="s">
        <v>286</v>
      </c>
      <c r="B151" s="1">
        <v>587</v>
      </c>
      <c r="C151" s="1" t="s">
        <v>288</v>
      </c>
      <c r="D151" t="str">
        <f t="shared" si="2"/>
        <v>insert into images (itemId,smallImage,mediumImage,bigImage) values ( 587,'39292-110215125934-934539088.jpg','39292-110215125934-934539088.jpg','39292-110215125934-934539088.jpg');</v>
      </c>
    </row>
    <row r="152" spans="1:4" x14ac:dyDescent="0.25">
      <c r="A152" s="1" t="s">
        <v>286</v>
      </c>
      <c r="B152" s="1">
        <v>587</v>
      </c>
      <c r="C152" s="1" t="s">
        <v>289</v>
      </c>
      <c r="D152" t="str">
        <f t="shared" si="2"/>
        <v>insert into images (itemId,smallImage,mediumImage,bigImage) values ( 587,'39293-110215125938-934539088.jpg','39293-110215125938-934539088.jpg','39293-110215125938-934539088.jpg');</v>
      </c>
    </row>
    <row r="153" spans="1:4" x14ac:dyDescent="0.25">
      <c r="A153" s="1" t="s">
        <v>376</v>
      </c>
      <c r="B153" s="1">
        <v>588</v>
      </c>
      <c r="C153" s="3" t="s">
        <v>302</v>
      </c>
      <c r="D153" t="str">
        <f t="shared" si="2"/>
        <v>insert into images (itemId,smallImage,mediumImage,bigImage) values ( 588,'48047-080216152209-934539088.jpg','48047-080216152209-934539088.jpg','48047-080216152209-934539088.jpg');</v>
      </c>
    </row>
    <row r="154" spans="1:4" hidden="1" x14ac:dyDescent="0.25">
      <c r="A154" s="1" t="s">
        <v>376</v>
      </c>
      <c r="B154" s="1">
        <v>588</v>
      </c>
      <c r="D154" t="str">
        <f t="shared" si="2"/>
        <v>insert into images (itemId,smallImage,mediumImage,bigImage) values ( 588,'.jpg','.jpg','.jpg');</v>
      </c>
    </row>
    <row r="155" spans="1:4" hidden="1" x14ac:dyDescent="0.25">
      <c r="A155" s="1" t="s">
        <v>376</v>
      </c>
      <c r="B155" s="1">
        <v>588</v>
      </c>
      <c r="D155" t="str">
        <f t="shared" si="2"/>
        <v>insert into images (itemId,smallImage,mediumImage,bigImage) values ( 588,'.jpg','.jpg','.jpg');</v>
      </c>
    </row>
    <row r="156" spans="1:4" hidden="1" x14ac:dyDescent="0.25">
      <c r="A156" s="1" t="s">
        <v>376</v>
      </c>
      <c r="B156" s="1">
        <v>588</v>
      </c>
      <c r="D156" t="str">
        <f t="shared" si="2"/>
        <v>insert into images (itemId,smallImage,mediumImage,bigImage) values ( 588,'.jpg','.jpg','.jpg');</v>
      </c>
    </row>
    <row r="157" spans="1:4" hidden="1" x14ac:dyDescent="0.25">
      <c r="A157" s="1" t="s">
        <v>376</v>
      </c>
      <c r="B157" s="1">
        <v>588</v>
      </c>
      <c r="D157" t="str">
        <f t="shared" si="2"/>
        <v>insert into images (itemId,smallImage,mediumImage,bigImage) values ( 588,'.jpg','.jpg','.jpg');</v>
      </c>
    </row>
    <row r="158" spans="1:4" hidden="1" x14ac:dyDescent="0.25">
      <c r="A158" s="1" t="s">
        <v>376</v>
      </c>
      <c r="B158" s="1">
        <v>588</v>
      </c>
      <c r="D158" t="str">
        <f t="shared" si="2"/>
        <v>insert into images (itemId,smallImage,mediumImage,bigImage) values ( 588,'.jpg','.jpg','.jpg');</v>
      </c>
    </row>
    <row r="159" spans="1:4" hidden="1" x14ac:dyDescent="0.25">
      <c r="A159" s="1" t="s">
        <v>376</v>
      </c>
      <c r="B159" s="1">
        <v>588</v>
      </c>
      <c r="D159" t="str">
        <f t="shared" si="2"/>
        <v>insert into images (itemId,smallImage,mediumImage,bigImage) values ( 588,'.jpg','.jpg','.jpg');</v>
      </c>
    </row>
    <row r="160" spans="1:4" hidden="1" x14ac:dyDescent="0.25">
      <c r="A160" s="1" t="s">
        <v>376</v>
      </c>
      <c r="B160" s="1">
        <v>588</v>
      </c>
      <c r="D160" t="str">
        <f t="shared" si="2"/>
        <v>insert into images (itemId,smallImage,mediumImage,bigImage) values ( 588,'.jpg','.jpg','.jpg');</v>
      </c>
    </row>
    <row r="161" spans="1:4" hidden="1" x14ac:dyDescent="0.25">
      <c r="A161" s="1" t="s">
        <v>376</v>
      </c>
      <c r="B161" s="1">
        <v>588</v>
      </c>
      <c r="D161" t="str">
        <f t="shared" si="2"/>
        <v>insert into images (itemId,smallImage,mediumImage,bigImage) values ( 588,'.jpg','.jpg','.jpg');</v>
      </c>
    </row>
    <row r="162" spans="1:4" hidden="1" x14ac:dyDescent="0.25">
      <c r="A162" s="1" t="s">
        <v>376</v>
      </c>
      <c r="B162" s="1">
        <v>588</v>
      </c>
      <c r="D162" t="str">
        <f t="shared" si="2"/>
        <v>insert into images (itemId,smallImage,mediumImage,bigImage) values ( 588,'.jpg','.jpg','.jpg');</v>
      </c>
    </row>
    <row r="163" spans="1:4" hidden="1" x14ac:dyDescent="0.25">
      <c r="A163" s="1" t="s">
        <v>376</v>
      </c>
      <c r="B163" s="1">
        <v>588</v>
      </c>
      <c r="D163" t="str">
        <f t="shared" si="2"/>
        <v>insert into images (itemId,smallImage,mediumImage,bigImage) values ( 588,'.jpg','.jpg','.jpg');</v>
      </c>
    </row>
    <row r="164" spans="1:4" x14ac:dyDescent="0.25">
      <c r="A164" s="1" t="s">
        <v>377</v>
      </c>
      <c r="B164" s="1">
        <v>589</v>
      </c>
      <c r="C164" s="1" t="s">
        <v>303</v>
      </c>
      <c r="D164" t="str">
        <f t="shared" si="2"/>
        <v>insert into images (itemId,smallImage,mediumImage,bigImage) values ( 589,'33242-270314162339-934539088.jpg','33242-270314162339-934539088.jpg','33242-270314162339-934539088.jpg');</v>
      </c>
    </row>
    <row r="165" spans="1:4" x14ac:dyDescent="0.25">
      <c r="A165" s="1" t="s">
        <v>377</v>
      </c>
      <c r="B165" s="1">
        <v>589</v>
      </c>
      <c r="C165" s="1" t="s">
        <v>304</v>
      </c>
      <c r="D165" t="str">
        <f t="shared" si="2"/>
        <v>insert into images (itemId,smallImage,mediumImage,bigImage) values ( 589,'33243-270314162346-934539088.jpg','33243-270314162346-934539088.jpg','33243-270314162346-934539088.jpg');</v>
      </c>
    </row>
    <row r="166" spans="1:4" x14ac:dyDescent="0.25">
      <c r="A166" s="1" t="s">
        <v>377</v>
      </c>
      <c r="B166" s="1">
        <v>589</v>
      </c>
      <c r="C166" s="1" t="s">
        <v>305</v>
      </c>
      <c r="D166" t="str">
        <f t="shared" si="2"/>
        <v>insert into images (itemId,smallImage,mediumImage,bigImage) values ( 589,'33244-270314162355-934539088.jpg','33244-270314162355-934539088.jpg','33244-270314162355-934539088.jpg');</v>
      </c>
    </row>
    <row r="167" spans="1:4" x14ac:dyDescent="0.25">
      <c r="A167" s="1" t="s">
        <v>377</v>
      </c>
      <c r="B167" s="1">
        <v>589</v>
      </c>
      <c r="C167" s="1" t="s">
        <v>306</v>
      </c>
      <c r="D167" t="str">
        <f t="shared" si="2"/>
        <v>insert into images (itemId,smallImage,mediumImage,bigImage) values ( 589,'33245-270314162405-934539088.jpg','33245-270314162405-934539088.jpg','33245-270314162405-934539088.jpg');</v>
      </c>
    </row>
    <row r="168" spans="1:4" x14ac:dyDescent="0.25">
      <c r="A168" s="1" t="s">
        <v>378</v>
      </c>
      <c r="B168" s="1">
        <v>590</v>
      </c>
      <c r="C168" s="1" t="s">
        <v>311</v>
      </c>
      <c r="D168" t="str">
        <f t="shared" si="2"/>
        <v>insert into images (itemId,smallImage,mediumImage,bigImage) values ( 590,'49685-180516155226-934539088.jpg','49685-180516155226-934539088.jpg','49685-180516155226-934539088.jpg');</v>
      </c>
    </row>
    <row r="169" spans="1:4" x14ac:dyDescent="0.25">
      <c r="A169" s="1" t="s">
        <v>378</v>
      </c>
      <c r="B169" s="1">
        <v>590</v>
      </c>
      <c r="C169" s="1" t="s">
        <v>312</v>
      </c>
      <c r="D169" t="str">
        <f t="shared" si="2"/>
        <v>insert into images (itemId,smallImage,mediumImage,bigImage) values ( 590,'49684-180516155222-934539088.jpg','49684-180516155222-934539088.jpg','49684-180516155222-934539088.jpg');</v>
      </c>
    </row>
    <row r="170" spans="1:4" x14ac:dyDescent="0.25">
      <c r="A170" s="1" t="s">
        <v>378</v>
      </c>
      <c r="B170" s="1">
        <v>590</v>
      </c>
      <c r="C170" s="1" t="s">
        <v>313</v>
      </c>
      <c r="D170" t="str">
        <f t="shared" si="2"/>
        <v>insert into images (itemId,smallImage,mediumImage,bigImage) values ( 590,'49688-180516155236-934539088.jpg','49688-180516155236-934539088.jpg','49688-180516155236-934539088.jpg');</v>
      </c>
    </row>
    <row r="171" spans="1:4" x14ac:dyDescent="0.25">
      <c r="A171" s="1" t="s">
        <v>314</v>
      </c>
      <c r="B171" s="1">
        <v>591</v>
      </c>
      <c r="C171" s="1" t="s">
        <v>317</v>
      </c>
      <c r="D171" t="str">
        <f t="shared" si="2"/>
        <v>insert into images (itemId,smallImage,mediumImage,bigImage) values ( 591,'53998-211116152335-934539088.jpg','53998-211116152335-934539088.jpg','53998-211116152335-934539088.jpg');</v>
      </c>
    </row>
    <row r="172" spans="1:4" x14ac:dyDescent="0.25">
      <c r="A172" s="1" t="s">
        <v>314</v>
      </c>
      <c r="B172" s="1">
        <v>591</v>
      </c>
      <c r="C172" s="1" t="s">
        <v>317</v>
      </c>
      <c r="D172" t="str">
        <f t="shared" si="2"/>
        <v>insert into images (itemId,smallImage,mediumImage,bigImage) values ( 591,'53998-211116152335-934539088.jpg','53998-211116152335-934539088.jpg','53998-211116152335-934539088.jpg');</v>
      </c>
    </row>
    <row r="173" spans="1:4" x14ac:dyDescent="0.25">
      <c r="A173" s="1" t="s">
        <v>314</v>
      </c>
      <c r="B173" s="1">
        <v>591</v>
      </c>
      <c r="C173" s="1" t="s">
        <v>318</v>
      </c>
      <c r="D173" t="str">
        <f t="shared" si="2"/>
        <v>insert into images (itemId,smallImage,mediumImage,bigImage) values ( 591,'54002-211116152349-934539088.jpg','54002-211116152349-934539088.jpg','54002-211116152349-934539088.jpg');</v>
      </c>
    </row>
    <row r="174" spans="1:4" x14ac:dyDescent="0.25">
      <c r="A174" s="1" t="s">
        <v>319</v>
      </c>
      <c r="B174" s="1">
        <v>592</v>
      </c>
      <c r="C174" s="1" t="s">
        <v>322</v>
      </c>
      <c r="D174" t="str">
        <f t="shared" si="2"/>
        <v>insert into images (itemId,smallImage,mediumImage,bigImage) values ( 592,'9691-220410163936-934539088.jpg','9691-220410163936-934539088.jpg','9691-220410163936-934539088.jpg');</v>
      </c>
    </row>
    <row r="175" spans="1:4" x14ac:dyDescent="0.25">
      <c r="A175" s="1" t="s">
        <v>319</v>
      </c>
      <c r="B175" s="1">
        <v>592</v>
      </c>
      <c r="C175" s="1" t="s">
        <v>323</v>
      </c>
      <c r="D175" t="str">
        <f t="shared" si="2"/>
        <v>insert into images (itemId,smallImage,mediumImage,bigImage) values ( 592,'35271-280514113613-934539088.jpg','35271-280514113613-934539088.jpg','35271-280514113613-934539088.jpg');</v>
      </c>
    </row>
    <row r="176" spans="1:4" x14ac:dyDescent="0.25">
      <c r="A176" s="1" t="s">
        <v>324</v>
      </c>
      <c r="B176" s="1">
        <v>593</v>
      </c>
      <c r="C176" s="1" t="s">
        <v>327</v>
      </c>
      <c r="D176" t="str">
        <f t="shared" si="2"/>
        <v>insert into images (itemId,smallImage,mediumImage,bigImage) values ( 593,'27161-200313163825-934539088.jpg','27161-200313163825-934539088.jpg','27161-200313163825-934539088.jpg');</v>
      </c>
    </row>
    <row r="177" spans="1:4" x14ac:dyDescent="0.25">
      <c r="A177" s="1" t="s">
        <v>328</v>
      </c>
      <c r="B177" s="1">
        <v>594</v>
      </c>
      <c r="C177" s="1" t="s">
        <v>329</v>
      </c>
      <c r="D177" t="str">
        <f t="shared" si="2"/>
        <v>insert into images (itemId,smallImage,mediumImage,bigImage) values ( 594,'53772-161116141637-934539088.jpg','53772-161116141637-934539088.jpg','53772-161116141637-934539088.jpg');</v>
      </c>
    </row>
    <row r="178" spans="1:4" x14ac:dyDescent="0.25">
      <c r="A178" s="1" t="s">
        <v>328</v>
      </c>
      <c r="B178" s="1">
        <v>594</v>
      </c>
      <c r="C178" s="1" t="s">
        <v>330</v>
      </c>
      <c r="D178" t="str">
        <f t="shared" si="2"/>
        <v>insert into images (itemId,smallImage,mediumImage,bigImage) values ( 594,'53773-161116141643-934539088.jpg','53773-161116141643-934539088.jpg','53773-161116141643-934539088.jpg');</v>
      </c>
    </row>
    <row r="179" spans="1:4" x14ac:dyDescent="0.25">
      <c r="A179" s="1" t="s">
        <v>328</v>
      </c>
      <c r="B179" s="1">
        <v>594</v>
      </c>
      <c r="C179" s="1" t="s">
        <v>331</v>
      </c>
      <c r="D179" t="str">
        <f t="shared" si="2"/>
        <v>insert into images (itemId,smallImage,mediumImage,bigImage) values ( 594,'53775-161116141652-934539088.jpg','53775-161116141652-934539088.jpg','53775-161116141652-934539088.jpg');</v>
      </c>
    </row>
    <row r="180" spans="1:4" x14ac:dyDescent="0.25">
      <c r="A180" s="1" t="s">
        <v>328</v>
      </c>
      <c r="B180" s="1">
        <v>594</v>
      </c>
      <c r="C180" s="1" t="s">
        <v>332</v>
      </c>
      <c r="D180" t="str">
        <f t="shared" si="2"/>
        <v>insert into images (itemId,smallImage,mediumImage,bigImage) values ( 594,'53777-161116141659-934539088.jpg','53777-161116141659-934539088.jpg','53777-161116141659-934539088.jpg');</v>
      </c>
    </row>
    <row r="181" spans="1:4" x14ac:dyDescent="0.25">
      <c r="A181" s="6" t="s">
        <v>390</v>
      </c>
      <c r="B181" s="1">
        <v>595</v>
      </c>
      <c r="C181" s="1" t="s">
        <v>337</v>
      </c>
      <c r="D181" t="str">
        <f t="shared" si="2"/>
        <v>insert into images (itemId,smallImage,mediumImage,bigImage) values ( 595,'38409-020115142842-934539088.jpg','38409-020115142842-934539088.jpg','38409-020115142842-934539088.jpg');</v>
      </c>
    </row>
    <row r="182" spans="1:4" x14ac:dyDescent="0.25">
      <c r="A182" s="6" t="s">
        <v>390</v>
      </c>
      <c r="B182" s="1">
        <v>595</v>
      </c>
      <c r="C182" s="1" t="s">
        <v>338</v>
      </c>
      <c r="D182" t="str">
        <f t="shared" si="2"/>
        <v>insert into images (itemId,smallImage,mediumImage,bigImage) values ( 595,'35158-200514110053-934539088.jpg','35158-200514110053-934539088.jpg','35158-200514110053-934539088.jpg');</v>
      </c>
    </row>
    <row r="183" spans="1:4" x14ac:dyDescent="0.25">
      <c r="A183" s="1" t="s">
        <v>339</v>
      </c>
      <c r="B183" s="1">
        <v>596</v>
      </c>
      <c r="C183" s="1" t="s">
        <v>342</v>
      </c>
      <c r="D183" t="str">
        <f t="shared" si="2"/>
        <v>insert into images (itemId,smallImage,mediumImage,bigImage) values ( 596,'53636-141116154013-934539088.jpg','53636-141116154013-934539088.jpg','53636-141116154013-934539088.jpg');</v>
      </c>
    </row>
    <row r="184" spans="1:4" x14ac:dyDescent="0.25">
      <c r="A184" s="1" t="s">
        <v>339</v>
      </c>
      <c r="B184" s="1">
        <v>596</v>
      </c>
      <c r="C184" s="1" t="s">
        <v>343</v>
      </c>
      <c r="D184" t="str">
        <f t="shared" si="2"/>
        <v>insert into images (itemId,smallImage,mediumImage,bigImage) values ( 596,'53637-141116154017-934539088.jpg','53637-141116154017-934539088.jpg','53637-141116154017-934539088.jpg');</v>
      </c>
    </row>
    <row r="185" spans="1:4" x14ac:dyDescent="0.25">
      <c r="A185" s="1" t="s">
        <v>339</v>
      </c>
      <c r="B185" s="1">
        <v>596</v>
      </c>
      <c r="C185" s="1" t="s">
        <v>344</v>
      </c>
      <c r="D185" t="str">
        <f t="shared" si="2"/>
        <v>insert into images (itemId,smallImage,mediumImage,bigImage) values ( 596,'53638-141116154021-934539088.jpg','53638-141116154021-934539088.jpg','53638-141116154021-934539088.jpg');</v>
      </c>
    </row>
    <row r="186" spans="1:4" x14ac:dyDescent="0.25">
      <c r="A186" s="1" t="s">
        <v>339</v>
      </c>
      <c r="B186" s="1">
        <v>596</v>
      </c>
      <c r="C186" s="1" t="s">
        <v>345</v>
      </c>
      <c r="D186" t="str">
        <f t="shared" si="2"/>
        <v>insert into images (itemId,smallImage,mediumImage,bigImage) values ( 596,'53639-141116154024-934539088.jpg','53639-141116154024-934539088.jpg','53639-141116154024-934539088.jpg');</v>
      </c>
    </row>
    <row r="187" spans="1:4" x14ac:dyDescent="0.25">
      <c r="A187" s="1" t="s">
        <v>346</v>
      </c>
      <c r="B187" s="1">
        <v>597</v>
      </c>
      <c r="C187" s="1" t="s">
        <v>349</v>
      </c>
      <c r="D187" t="str">
        <f t="shared" si="2"/>
        <v>insert into images (itemId,smallImage,mediumImage,bigImage) values ( 597,'38367-231214120131-934539088.jpg','38367-231214120131-934539088.jpg','38367-231214120131-934539088.jpg');</v>
      </c>
    </row>
    <row r="188" spans="1:4" x14ac:dyDescent="0.25">
      <c r="A188" s="1" t="s">
        <v>346</v>
      </c>
      <c r="B188" s="1">
        <v>597</v>
      </c>
      <c r="C188" s="1" t="s">
        <v>350</v>
      </c>
      <c r="D188" t="str">
        <f t="shared" si="2"/>
        <v>insert into images (itemId,smallImage,mediumImage,bigImage) values ( 597,'39784-090315152705-934539088.jpg','39784-090315152705-934539088.jpg','39784-090315152705-934539088.jpg');</v>
      </c>
    </row>
    <row r="189" spans="1:4" x14ac:dyDescent="0.25">
      <c r="A189" s="1" t="s">
        <v>346</v>
      </c>
      <c r="B189" s="1">
        <v>597</v>
      </c>
      <c r="C189" s="1" t="s">
        <v>351</v>
      </c>
      <c r="D189" t="str">
        <f t="shared" si="2"/>
        <v>insert into images (itemId,smallImage,mediumImage,bigImage) values ( 597,'39785-090315152714-934539088.jpg','39785-090315152714-934539088.jpg','39785-090315152714-934539088.jpg');</v>
      </c>
    </row>
    <row r="190" spans="1:4" x14ac:dyDescent="0.25">
      <c r="A190" s="1" t="s">
        <v>346</v>
      </c>
      <c r="B190" s="1">
        <v>597</v>
      </c>
      <c r="C190" s="1" t="s">
        <v>352</v>
      </c>
      <c r="D190" t="str">
        <f t="shared" si="2"/>
        <v>insert into images (itemId,smallImage,mediumImage,bigImage) values ( 597,'39786-090315152724-934539088.jpg','39786-090315152724-934539088.jpg','39786-090315152724-934539088.jpg');</v>
      </c>
    </row>
    <row r="191" spans="1:4" x14ac:dyDescent="0.25">
      <c r="A191" s="1" t="s">
        <v>353</v>
      </c>
      <c r="B191" s="1">
        <v>598</v>
      </c>
      <c r="C191" s="3" t="s">
        <v>356</v>
      </c>
      <c r="D191" t="str">
        <f t="shared" si="2"/>
        <v>insert into images (itemId,smallImage,mediumImage,bigImage) values ( 598,'33264-280314100910-934539088.jpg','33264-280314100910-934539088.jpg','33264-280314100910-934539088.jpg');</v>
      </c>
    </row>
    <row r="192" spans="1:4" x14ac:dyDescent="0.25">
      <c r="A192" s="1" t="s">
        <v>353</v>
      </c>
      <c r="B192" s="1">
        <v>598</v>
      </c>
      <c r="C192" s="3" t="s">
        <v>357</v>
      </c>
      <c r="D192" t="str">
        <f t="shared" si="2"/>
        <v>insert into images (itemId,smallImage,mediumImage,bigImage) values ( 598,'32750-240314122645-934539088.jpg','32750-240314122645-934539088.jpg','32750-240314122645-934539088.jpg');</v>
      </c>
    </row>
  </sheetData>
  <autoFilter ref="A1:D192">
    <filterColumn colId="2">
      <customFilters>
        <customFilter operator="notEqual" val=" "/>
      </custom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workbookViewId="0">
      <selection sqref="A1:B1048576"/>
    </sheetView>
  </sheetViews>
  <sheetFormatPr defaultRowHeight="15" x14ac:dyDescent="0.25"/>
  <sheetData>
    <row r="1" spans="1:2" x14ac:dyDescent="0.25">
      <c r="A1" s="1">
        <v>548</v>
      </c>
      <c r="B1" t="str">
        <f ca="1">"insert into prices (itemId,startDate,value) values( "&amp;A1&amp;",'2017-01-01',"&amp;RANDBETWEEN(1,200)&amp;");"</f>
        <v>insert into prices (itemId,startDate,value) values( 548,'2017-01-01',32);</v>
      </c>
    </row>
    <row r="2" spans="1:2" x14ac:dyDescent="0.25">
      <c r="A2" s="1">
        <v>549</v>
      </c>
      <c r="B2" t="str">
        <f t="shared" ref="B2:B51" ca="1" si="0">"insert into prices (itemId,startDate,value) values( "&amp;A2&amp;",'2017-01-01',"&amp;RANDBETWEEN(1,200)&amp;");"</f>
        <v>insert into prices (itemId,startDate,value) values( 549,'2017-01-01',83);</v>
      </c>
    </row>
    <row r="3" spans="1:2" x14ac:dyDescent="0.25">
      <c r="A3" s="1">
        <v>550</v>
      </c>
      <c r="B3" t="str">
        <f t="shared" ca="1" si="0"/>
        <v>insert into prices (itemId,startDate,value) values( 550,'2017-01-01',22);</v>
      </c>
    </row>
    <row r="4" spans="1:2" x14ac:dyDescent="0.25">
      <c r="A4" s="1">
        <v>551</v>
      </c>
      <c r="B4" t="str">
        <f t="shared" ca="1" si="0"/>
        <v>insert into prices (itemId,startDate,value) values( 551,'2017-01-01',9);</v>
      </c>
    </row>
    <row r="5" spans="1:2" x14ac:dyDescent="0.25">
      <c r="A5" s="1">
        <v>552</v>
      </c>
      <c r="B5" t="str">
        <f t="shared" ca="1" si="0"/>
        <v>insert into prices (itemId,startDate,value) values( 552,'2017-01-01',179);</v>
      </c>
    </row>
    <row r="6" spans="1:2" x14ac:dyDescent="0.25">
      <c r="A6" s="1">
        <v>553</v>
      </c>
      <c r="B6" t="str">
        <f t="shared" ca="1" si="0"/>
        <v>insert into prices (itemId,startDate,value) values( 553,'2017-01-01',32);</v>
      </c>
    </row>
    <row r="7" spans="1:2" x14ac:dyDescent="0.25">
      <c r="A7" s="1">
        <v>554</v>
      </c>
      <c r="B7" t="str">
        <f t="shared" ca="1" si="0"/>
        <v>insert into prices (itemId,startDate,value) values( 554,'2017-01-01',88);</v>
      </c>
    </row>
    <row r="8" spans="1:2" x14ac:dyDescent="0.25">
      <c r="A8" s="1">
        <v>555</v>
      </c>
      <c r="B8" t="str">
        <f t="shared" ca="1" si="0"/>
        <v>insert into prices (itemId,startDate,value) values( 555,'2017-01-01',130);</v>
      </c>
    </row>
    <row r="9" spans="1:2" x14ac:dyDescent="0.25">
      <c r="A9" s="1">
        <v>556</v>
      </c>
      <c r="B9" t="str">
        <f t="shared" ca="1" si="0"/>
        <v>insert into prices (itemId,startDate,value) values( 556,'2017-01-01',180);</v>
      </c>
    </row>
    <row r="10" spans="1:2" x14ac:dyDescent="0.25">
      <c r="A10" s="1">
        <v>557</v>
      </c>
      <c r="B10" t="str">
        <f t="shared" ca="1" si="0"/>
        <v>insert into prices (itemId,startDate,value) values( 557,'2017-01-01',41);</v>
      </c>
    </row>
    <row r="11" spans="1:2" x14ac:dyDescent="0.25">
      <c r="A11" s="1">
        <v>558</v>
      </c>
      <c r="B11" t="str">
        <f t="shared" ca="1" si="0"/>
        <v>insert into prices (itemId,startDate,value) values( 558,'2017-01-01',108);</v>
      </c>
    </row>
    <row r="12" spans="1:2" x14ac:dyDescent="0.25">
      <c r="A12" s="1">
        <v>559</v>
      </c>
      <c r="B12" t="str">
        <f t="shared" ca="1" si="0"/>
        <v>insert into prices (itemId,startDate,value) values( 559,'2017-01-01',174);</v>
      </c>
    </row>
    <row r="13" spans="1:2" x14ac:dyDescent="0.25">
      <c r="A13" s="1">
        <v>560</v>
      </c>
      <c r="B13" t="str">
        <f t="shared" ca="1" si="0"/>
        <v>insert into prices (itemId,startDate,value) values( 560,'2017-01-01',196);</v>
      </c>
    </row>
    <row r="14" spans="1:2" x14ac:dyDescent="0.25">
      <c r="A14" s="1">
        <v>561</v>
      </c>
      <c r="B14" t="str">
        <f t="shared" ca="1" si="0"/>
        <v>insert into prices (itemId,startDate,value) values( 561,'2017-01-01',59);</v>
      </c>
    </row>
    <row r="15" spans="1:2" x14ac:dyDescent="0.25">
      <c r="A15" s="1">
        <v>562</v>
      </c>
      <c r="B15" t="str">
        <f t="shared" ca="1" si="0"/>
        <v>insert into prices (itemId,startDate,value) values( 562,'2017-01-01',125);</v>
      </c>
    </row>
    <row r="16" spans="1:2" x14ac:dyDescent="0.25">
      <c r="A16" s="1">
        <v>563</v>
      </c>
      <c r="B16" t="str">
        <f t="shared" ca="1" si="0"/>
        <v>insert into prices (itemId,startDate,value) values( 563,'2017-01-01',179);</v>
      </c>
    </row>
    <row r="17" spans="1:2" x14ac:dyDescent="0.25">
      <c r="A17" s="1">
        <v>564</v>
      </c>
      <c r="B17" t="str">
        <f t="shared" ca="1" si="0"/>
        <v>insert into prices (itemId,startDate,value) values( 564,'2017-01-01',81);</v>
      </c>
    </row>
    <row r="18" spans="1:2" x14ac:dyDescent="0.25">
      <c r="A18" s="1">
        <v>565</v>
      </c>
      <c r="B18" t="str">
        <f t="shared" ca="1" si="0"/>
        <v>insert into prices (itemId,startDate,value) values( 565,'2017-01-01',82);</v>
      </c>
    </row>
    <row r="19" spans="1:2" x14ac:dyDescent="0.25">
      <c r="A19" s="1">
        <v>566</v>
      </c>
      <c r="B19" t="str">
        <f t="shared" ca="1" si="0"/>
        <v>insert into prices (itemId,startDate,value) values( 566,'2017-01-01',127);</v>
      </c>
    </row>
    <row r="20" spans="1:2" x14ac:dyDescent="0.25">
      <c r="A20" s="1">
        <v>567</v>
      </c>
      <c r="B20" t="str">
        <f t="shared" ca="1" si="0"/>
        <v>insert into prices (itemId,startDate,value) values( 567,'2017-01-01',147);</v>
      </c>
    </row>
    <row r="21" spans="1:2" x14ac:dyDescent="0.25">
      <c r="A21" s="1">
        <v>568</v>
      </c>
      <c r="B21" t="str">
        <f t="shared" ca="1" si="0"/>
        <v>insert into prices (itemId,startDate,value) values( 568,'2017-01-01',170);</v>
      </c>
    </row>
    <row r="22" spans="1:2" x14ac:dyDescent="0.25">
      <c r="A22" s="1">
        <v>569</v>
      </c>
      <c r="B22" t="str">
        <f t="shared" ca="1" si="0"/>
        <v>insert into prices (itemId,startDate,value) values( 569,'2017-01-01',176);</v>
      </c>
    </row>
    <row r="23" spans="1:2" x14ac:dyDescent="0.25">
      <c r="A23" s="1">
        <v>570</v>
      </c>
      <c r="B23" t="str">
        <f t="shared" ca="1" si="0"/>
        <v>insert into prices (itemId,startDate,value) values( 570,'2017-01-01',162);</v>
      </c>
    </row>
    <row r="24" spans="1:2" x14ac:dyDescent="0.25">
      <c r="A24" s="1">
        <v>571</v>
      </c>
      <c r="B24" t="str">
        <f t="shared" ca="1" si="0"/>
        <v>insert into prices (itemId,startDate,value) values( 571,'2017-01-01',133);</v>
      </c>
    </row>
    <row r="25" spans="1:2" x14ac:dyDescent="0.25">
      <c r="A25" s="1">
        <v>572</v>
      </c>
      <c r="B25" t="str">
        <f t="shared" ca="1" si="0"/>
        <v>insert into prices (itemId,startDate,value) values( 572,'2017-01-01',121);</v>
      </c>
    </row>
    <row r="26" spans="1:2" x14ac:dyDescent="0.25">
      <c r="A26" s="1">
        <v>573</v>
      </c>
      <c r="B26" t="str">
        <f t="shared" ca="1" si="0"/>
        <v>insert into prices (itemId,startDate,value) values( 573,'2017-01-01',95);</v>
      </c>
    </row>
    <row r="27" spans="1:2" x14ac:dyDescent="0.25">
      <c r="A27" s="1">
        <v>574</v>
      </c>
      <c r="B27" t="str">
        <f t="shared" ca="1" si="0"/>
        <v>insert into prices (itemId,startDate,value) values( 574,'2017-01-01',159);</v>
      </c>
    </row>
    <row r="28" spans="1:2" x14ac:dyDescent="0.25">
      <c r="A28" s="1">
        <v>575</v>
      </c>
      <c r="B28" t="str">
        <f t="shared" ca="1" si="0"/>
        <v>insert into prices (itemId,startDate,value) values( 575,'2017-01-01',70);</v>
      </c>
    </row>
    <row r="29" spans="1:2" x14ac:dyDescent="0.25">
      <c r="A29" s="1">
        <v>576</v>
      </c>
      <c r="B29" t="str">
        <f t="shared" ca="1" si="0"/>
        <v>insert into prices (itemId,startDate,value) values( 576,'2017-01-01',47);</v>
      </c>
    </row>
    <row r="30" spans="1:2" x14ac:dyDescent="0.25">
      <c r="A30" s="1">
        <v>577</v>
      </c>
      <c r="B30" t="str">
        <f t="shared" ca="1" si="0"/>
        <v>insert into prices (itemId,startDate,value) values( 577,'2017-01-01',47);</v>
      </c>
    </row>
    <row r="31" spans="1:2" x14ac:dyDescent="0.25">
      <c r="A31" s="1">
        <v>578</v>
      </c>
      <c r="B31" t="str">
        <f t="shared" ca="1" si="0"/>
        <v>insert into prices (itemId,startDate,value) values( 578,'2017-01-01',48);</v>
      </c>
    </row>
    <row r="32" spans="1:2" x14ac:dyDescent="0.25">
      <c r="A32" s="1">
        <v>579</v>
      </c>
      <c r="B32" t="str">
        <f t="shared" ca="1" si="0"/>
        <v>insert into prices (itemId,startDate,value) values( 579,'2017-01-01',162);</v>
      </c>
    </row>
    <row r="33" spans="1:2" x14ac:dyDescent="0.25">
      <c r="A33" s="1">
        <v>580</v>
      </c>
      <c r="B33" t="str">
        <f t="shared" ca="1" si="0"/>
        <v>insert into prices (itemId,startDate,value) values( 580,'2017-01-01',28);</v>
      </c>
    </row>
    <row r="34" spans="1:2" x14ac:dyDescent="0.25">
      <c r="A34" s="1">
        <v>581</v>
      </c>
      <c r="B34" t="str">
        <f t="shared" ca="1" si="0"/>
        <v>insert into prices (itemId,startDate,value) values( 581,'2017-01-01',147);</v>
      </c>
    </row>
    <row r="35" spans="1:2" x14ac:dyDescent="0.25">
      <c r="A35" s="1">
        <v>582</v>
      </c>
      <c r="B35" t="str">
        <f t="shared" ca="1" si="0"/>
        <v>insert into prices (itemId,startDate,value) values( 582,'2017-01-01',177);</v>
      </c>
    </row>
    <row r="36" spans="1:2" x14ac:dyDescent="0.25">
      <c r="A36" s="1">
        <v>583</v>
      </c>
      <c r="B36" t="str">
        <f t="shared" ca="1" si="0"/>
        <v>insert into prices (itemId,startDate,value) values( 583,'2017-01-01',35);</v>
      </c>
    </row>
    <row r="37" spans="1:2" x14ac:dyDescent="0.25">
      <c r="A37" s="1">
        <v>584</v>
      </c>
      <c r="B37" t="str">
        <f t="shared" ca="1" si="0"/>
        <v>insert into prices (itemId,startDate,value) values( 584,'2017-01-01',187);</v>
      </c>
    </row>
    <row r="38" spans="1:2" x14ac:dyDescent="0.25">
      <c r="A38" s="1">
        <v>585</v>
      </c>
      <c r="B38" t="str">
        <f t="shared" ca="1" si="0"/>
        <v>insert into prices (itemId,startDate,value) values( 585,'2017-01-01',70);</v>
      </c>
    </row>
    <row r="39" spans="1:2" x14ac:dyDescent="0.25">
      <c r="A39" s="1">
        <v>586</v>
      </c>
      <c r="B39" t="str">
        <f t="shared" ca="1" si="0"/>
        <v>insert into prices (itemId,startDate,value) values( 586,'2017-01-01',181);</v>
      </c>
    </row>
    <row r="40" spans="1:2" x14ac:dyDescent="0.25">
      <c r="A40" s="1">
        <v>587</v>
      </c>
      <c r="B40" t="str">
        <f t="shared" ca="1" si="0"/>
        <v>insert into prices (itemId,startDate,value) values( 587,'2017-01-01',115);</v>
      </c>
    </row>
    <row r="41" spans="1:2" x14ac:dyDescent="0.25">
      <c r="A41" s="1">
        <v>588</v>
      </c>
      <c r="B41" t="str">
        <f t="shared" ca="1" si="0"/>
        <v>insert into prices (itemId,startDate,value) values( 588,'2017-01-01',22);</v>
      </c>
    </row>
    <row r="42" spans="1:2" x14ac:dyDescent="0.25">
      <c r="A42" s="1">
        <v>589</v>
      </c>
      <c r="B42" t="str">
        <f t="shared" ca="1" si="0"/>
        <v>insert into prices (itemId,startDate,value) values( 589,'2017-01-01',68);</v>
      </c>
    </row>
    <row r="43" spans="1:2" x14ac:dyDescent="0.25">
      <c r="A43" s="1">
        <v>590</v>
      </c>
      <c r="B43" t="str">
        <f t="shared" ca="1" si="0"/>
        <v>insert into prices (itemId,startDate,value) values( 590,'2017-01-01',92);</v>
      </c>
    </row>
    <row r="44" spans="1:2" x14ac:dyDescent="0.25">
      <c r="A44" s="1">
        <v>591</v>
      </c>
      <c r="B44" t="str">
        <f t="shared" ca="1" si="0"/>
        <v>insert into prices (itemId,startDate,value) values( 591,'2017-01-01',60);</v>
      </c>
    </row>
    <row r="45" spans="1:2" x14ac:dyDescent="0.25">
      <c r="A45" s="1">
        <v>592</v>
      </c>
      <c r="B45" t="str">
        <f t="shared" ca="1" si="0"/>
        <v>insert into prices (itemId,startDate,value) values( 592,'2017-01-01',169);</v>
      </c>
    </row>
    <row r="46" spans="1:2" x14ac:dyDescent="0.25">
      <c r="A46" s="1">
        <v>593</v>
      </c>
      <c r="B46" t="str">
        <f t="shared" ca="1" si="0"/>
        <v>insert into prices (itemId,startDate,value) values( 593,'2017-01-01',135);</v>
      </c>
    </row>
    <row r="47" spans="1:2" x14ac:dyDescent="0.25">
      <c r="A47" s="1">
        <v>594</v>
      </c>
      <c r="B47" t="str">
        <f t="shared" ca="1" si="0"/>
        <v>insert into prices (itemId,startDate,value) values( 594,'2017-01-01',34);</v>
      </c>
    </row>
    <row r="48" spans="1:2" x14ac:dyDescent="0.25">
      <c r="A48" s="1">
        <v>595</v>
      </c>
      <c r="B48" t="str">
        <f t="shared" ca="1" si="0"/>
        <v>insert into prices (itemId,startDate,value) values( 595,'2017-01-01',88);</v>
      </c>
    </row>
    <row r="49" spans="1:2" x14ac:dyDescent="0.25">
      <c r="A49" s="1">
        <v>596</v>
      </c>
      <c r="B49" t="str">
        <f t="shared" ca="1" si="0"/>
        <v>insert into prices (itemId,startDate,value) values( 596,'2017-01-01',119);</v>
      </c>
    </row>
    <row r="50" spans="1:2" x14ac:dyDescent="0.25">
      <c r="A50" s="1">
        <v>597</v>
      </c>
      <c r="B50" t="str">
        <f t="shared" ca="1" si="0"/>
        <v>insert into prices (itemId,startDate,value) values( 597,'2017-01-01',5);</v>
      </c>
    </row>
    <row r="51" spans="1:2" x14ac:dyDescent="0.25">
      <c r="A51" s="1">
        <v>598</v>
      </c>
      <c r="B51" t="str">
        <f t="shared" ca="1" si="0"/>
        <v>insert into prices (itemId,startDate,value) values( 598,'2017-01-01',184);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topLeftCell="A46" workbookViewId="0">
      <selection activeCell="B1" sqref="B1:B51"/>
    </sheetView>
  </sheetViews>
  <sheetFormatPr defaultRowHeight="15" x14ac:dyDescent="0.25"/>
  <cols>
    <col min="2" max="2" width="71.7109375" bestFit="1" customWidth="1"/>
    <col min="5" max="5" width="9.140625" style="11"/>
  </cols>
  <sheetData>
    <row r="1" spans="1:5" x14ac:dyDescent="0.25">
      <c r="A1" s="1">
        <v>548</v>
      </c>
      <c r="B1" t="str">
        <f>"insert into itemRates (itemId,rateDate,rate,user) values( "&amp;A1&amp;",'2017-01-01',"&amp;E1&amp;",'');"</f>
        <v>insert into itemRates (itemId,rateDate,rate,user) values( 548,'2017-01-01', 4.8,'');</v>
      </c>
      <c r="C1">
        <f ca="1">RANDBETWEEN(30,50)/10</f>
        <v>4.5</v>
      </c>
      <c r="D1">
        <v>4.8</v>
      </c>
      <c r="E1" s="11" t="s">
        <v>451</v>
      </c>
    </row>
    <row r="2" spans="1:5" x14ac:dyDescent="0.25">
      <c r="A2" s="1">
        <v>549</v>
      </c>
      <c r="B2" t="str">
        <f t="shared" ref="B2:B51" si="0">"insert into itemRates (itemId,rateDate,rate,user) values( "&amp;A2&amp;",'2017-01-01',"&amp;E2&amp;",'');"</f>
        <v>insert into itemRates (itemId,rateDate,rate,user) values( 549,'2017-01-01', 4.9,'');</v>
      </c>
      <c r="C2">
        <f t="shared" ref="C2:C51" ca="1" si="1">RANDBETWEEN(30,50)/10</f>
        <v>3.8</v>
      </c>
      <c r="D2">
        <v>4.9000000000000004</v>
      </c>
      <c r="E2" s="11" t="s">
        <v>452</v>
      </c>
    </row>
    <row r="3" spans="1:5" x14ac:dyDescent="0.25">
      <c r="A3" s="1">
        <v>550</v>
      </c>
      <c r="B3" t="str">
        <f t="shared" si="0"/>
        <v>insert into itemRates (itemId,rateDate,rate,user) values( 550,'2017-01-01', 4.6,'');</v>
      </c>
      <c r="C3">
        <f t="shared" ca="1" si="1"/>
        <v>3</v>
      </c>
      <c r="D3">
        <v>4.5999999999999996</v>
      </c>
      <c r="E3" s="11" t="s">
        <v>453</v>
      </c>
    </row>
    <row r="4" spans="1:5" x14ac:dyDescent="0.25">
      <c r="A4" s="1">
        <v>551</v>
      </c>
      <c r="B4" t="str">
        <f t="shared" si="0"/>
        <v>insert into itemRates (itemId,rateDate,rate,user) values( 551,'2017-01-01', 3.6,'');</v>
      </c>
      <c r="C4">
        <f t="shared" ca="1" si="1"/>
        <v>3.9</v>
      </c>
      <c r="D4">
        <v>3.6</v>
      </c>
      <c r="E4" s="11" t="s">
        <v>454</v>
      </c>
    </row>
    <row r="5" spans="1:5" x14ac:dyDescent="0.25">
      <c r="A5" s="1">
        <v>552</v>
      </c>
      <c r="B5" t="str">
        <f t="shared" si="0"/>
        <v>insert into itemRates (itemId,rateDate,rate,user) values( 552,'2017-01-01', 3.7,'');</v>
      </c>
      <c r="C5">
        <f t="shared" ca="1" si="1"/>
        <v>4.4000000000000004</v>
      </c>
      <c r="D5">
        <v>3.7</v>
      </c>
      <c r="E5" s="11" t="s">
        <v>455</v>
      </c>
    </row>
    <row r="6" spans="1:5" x14ac:dyDescent="0.25">
      <c r="A6" s="1">
        <v>553</v>
      </c>
      <c r="B6" t="str">
        <f t="shared" si="0"/>
        <v>insert into itemRates (itemId,rateDate,rate,user) values( 553,'2017-01-01', 4.4,'');</v>
      </c>
      <c r="C6">
        <f t="shared" ca="1" si="1"/>
        <v>4.5999999999999996</v>
      </c>
      <c r="D6">
        <v>4.4000000000000004</v>
      </c>
      <c r="E6" s="11" t="s">
        <v>456</v>
      </c>
    </row>
    <row r="7" spans="1:5" x14ac:dyDescent="0.25">
      <c r="A7" s="1">
        <v>554</v>
      </c>
      <c r="B7" t="str">
        <f t="shared" si="0"/>
        <v>insert into itemRates (itemId,rateDate,rate,user) values( 554,'2017-01-01', 5,'');</v>
      </c>
      <c r="C7">
        <f t="shared" ca="1" si="1"/>
        <v>4</v>
      </c>
      <c r="D7">
        <v>5</v>
      </c>
      <c r="E7" s="11" t="s">
        <v>449</v>
      </c>
    </row>
    <row r="8" spans="1:5" x14ac:dyDescent="0.25">
      <c r="A8" s="1">
        <v>555</v>
      </c>
      <c r="B8" t="str">
        <f t="shared" si="0"/>
        <v>insert into itemRates (itemId,rateDate,rate,user) values( 555,'2017-01-01', 4.5,'');</v>
      </c>
      <c r="C8">
        <f t="shared" ca="1" si="1"/>
        <v>4.0999999999999996</v>
      </c>
      <c r="D8">
        <v>4.5</v>
      </c>
      <c r="E8" s="11" t="s">
        <v>457</v>
      </c>
    </row>
    <row r="9" spans="1:5" x14ac:dyDescent="0.25">
      <c r="A9" s="1">
        <v>556</v>
      </c>
      <c r="B9" t="str">
        <f t="shared" si="0"/>
        <v>insert into itemRates (itemId,rateDate,rate,user) values( 556,'2017-01-01', 3.6,'');</v>
      </c>
      <c r="C9">
        <f t="shared" ca="1" si="1"/>
        <v>5</v>
      </c>
      <c r="D9">
        <v>3.6</v>
      </c>
      <c r="E9" s="11" t="s">
        <v>454</v>
      </c>
    </row>
    <row r="10" spans="1:5" x14ac:dyDescent="0.25">
      <c r="A10" s="1">
        <v>557</v>
      </c>
      <c r="B10" t="str">
        <f t="shared" si="0"/>
        <v>insert into itemRates (itemId,rateDate,rate,user) values( 557,'2017-01-01', 3.9,'');</v>
      </c>
      <c r="C10">
        <f t="shared" ca="1" si="1"/>
        <v>3.9</v>
      </c>
      <c r="D10">
        <v>3.9</v>
      </c>
      <c r="E10" s="11" t="s">
        <v>458</v>
      </c>
    </row>
    <row r="11" spans="1:5" x14ac:dyDescent="0.25">
      <c r="A11" s="1">
        <v>558</v>
      </c>
      <c r="B11" t="str">
        <f t="shared" si="0"/>
        <v>insert into itemRates (itemId,rateDate,rate,user) values( 558,'2017-01-01', 3.5,'');</v>
      </c>
      <c r="C11">
        <f t="shared" ca="1" si="1"/>
        <v>3.1</v>
      </c>
      <c r="D11">
        <v>3.5</v>
      </c>
      <c r="E11" s="11" t="s">
        <v>459</v>
      </c>
    </row>
    <row r="12" spans="1:5" x14ac:dyDescent="0.25">
      <c r="A12" s="1">
        <v>559</v>
      </c>
      <c r="B12" t="str">
        <f t="shared" si="0"/>
        <v>insert into itemRates (itemId,rateDate,rate,user) values( 559,'2017-01-01', 4.2,'');</v>
      </c>
      <c r="C12">
        <f t="shared" ca="1" si="1"/>
        <v>5</v>
      </c>
      <c r="D12">
        <v>4.2</v>
      </c>
      <c r="E12" s="11" t="s">
        <v>460</v>
      </c>
    </row>
    <row r="13" spans="1:5" x14ac:dyDescent="0.25">
      <c r="A13" s="1">
        <v>560</v>
      </c>
      <c r="B13" t="str">
        <f t="shared" si="0"/>
        <v>insert into itemRates (itemId,rateDate,rate,user) values( 560,'2017-01-01', 3.6,'');</v>
      </c>
      <c r="C13">
        <f t="shared" ca="1" si="1"/>
        <v>4.2</v>
      </c>
      <c r="D13">
        <v>3.6</v>
      </c>
      <c r="E13" s="11" t="s">
        <v>454</v>
      </c>
    </row>
    <row r="14" spans="1:5" x14ac:dyDescent="0.25">
      <c r="A14" s="1">
        <v>561</v>
      </c>
      <c r="B14" t="str">
        <f t="shared" si="0"/>
        <v>insert into itemRates (itemId,rateDate,rate,user) values( 561,'2017-01-01', 4.9,'');</v>
      </c>
      <c r="C14">
        <f t="shared" ca="1" si="1"/>
        <v>3.3</v>
      </c>
      <c r="D14">
        <v>4.9000000000000004</v>
      </c>
      <c r="E14" s="11" t="s">
        <v>452</v>
      </c>
    </row>
    <row r="15" spans="1:5" x14ac:dyDescent="0.25">
      <c r="A15" s="1">
        <v>562</v>
      </c>
      <c r="B15" t="str">
        <f t="shared" si="0"/>
        <v>insert into itemRates (itemId,rateDate,rate,user) values( 562,'2017-01-01', 4.7,'');</v>
      </c>
      <c r="C15">
        <f t="shared" ca="1" si="1"/>
        <v>4.3</v>
      </c>
      <c r="D15">
        <v>4.7</v>
      </c>
      <c r="E15" s="11" t="s">
        <v>461</v>
      </c>
    </row>
    <row r="16" spans="1:5" x14ac:dyDescent="0.25">
      <c r="A16" s="1">
        <v>563</v>
      </c>
      <c r="B16" t="str">
        <f t="shared" si="0"/>
        <v>insert into itemRates (itemId,rateDate,rate,user) values( 563,'2017-01-01', 4.5,'');</v>
      </c>
      <c r="C16">
        <f t="shared" ca="1" si="1"/>
        <v>3.9</v>
      </c>
      <c r="D16">
        <v>4.5</v>
      </c>
      <c r="E16" s="11" t="s">
        <v>457</v>
      </c>
    </row>
    <row r="17" spans="1:5" x14ac:dyDescent="0.25">
      <c r="A17" s="1">
        <v>564</v>
      </c>
      <c r="B17" t="str">
        <f t="shared" si="0"/>
        <v>insert into itemRates (itemId,rateDate,rate,user) values( 564,'2017-01-01', 4.8,'');</v>
      </c>
      <c r="C17">
        <f t="shared" ca="1" si="1"/>
        <v>3.3</v>
      </c>
      <c r="D17">
        <v>4.8</v>
      </c>
      <c r="E17" s="11" t="s">
        <v>451</v>
      </c>
    </row>
    <row r="18" spans="1:5" x14ac:dyDescent="0.25">
      <c r="A18" s="1">
        <v>565</v>
      </c>
      <c r="B18" t="str">
        <f t="shared" si="0"/>
        <v>insert into itemRates (itemId,rateDate,rate,user) values( 565,'2017-01-01', 3.5,'');</v>
      </c>
      <c r="C18">
        <f t="shared" ca="1" si="1"/>
        <v>3.8</v>
      </c>
      <c r="D18">
        <v>3.5</v>
      </c>
      <c r="E18" s="11" t="s">
        <v>459</v>
      </c>
    </row>
    <row r="19" spans="1:5" x14ac:dyDescent="0.25">
      <c r="A19" s="1">
        <v>566</v>
      </c>
      <c r="B19" t="str">
        <f t="shared" si="0"/>
        <v>insert into itemRates (itemId,rateDate,rate,user) values( 566,'2017-01-01', 3.7,'');</v>
      </c>
      <c r="C19">
        <f t="shared" ca="1" si="1"/>
        <v>3.4</v>
      </c>
      <c r="D19">
        <v>3.7</v>
      </c>
      <c r="E19" s="11" t="s">
        <v>455</v>
      </c>
    </row>
    <row r="20" spans="1:5" x14ac:dyDescent="0.25">
      <c r="A20" s="1">
        <v>567</v>
      </c>
      <c r="B20" t="str">
        <f t="shared" si="0"/>
        <v>insert into itemRates (itemId,rateDate,rate,user) values( 567,'2017-01-01', 3.9,'');</v>
      </c>
      <c r="C20">
        <f t="shared" ca="1" si="1"/>
        <v>3.1</v>
      </c>
      <c r="D20">
        <v>3.9</v>
      </c>
      <c r="E20" s="11" t="s">
        <v>458</v>
      </c>
    </row>
    <row r="21" spans="1:5" x14ac:dyDescent="0.25">
      <c r="A21" s="1">
        <v>568</v>
      </c>
      <c r="B21" t="str">
        <f t="shared" si="0"/>
        <v>insert into itemRates (itemId,rateDate,rate,user) values( 568,'2017-01-01', 4.2,'');</v>
      </c>
      <c r="C21">
        <f t="shared" ca="1" si="1"/>
        <v>3.6</v>
      </c>
      <c r="D21">
        <v>4.2</v>
      </c>
      <c r="E21" s="11" t="s">
        <v>460</v>
      </c>
    </row>
    <row r="22" spans="1:5" x14ac:dyDescent="0.25">
      <c r="A22" s="1">
        <v>569</v>
      </c>
      <c r="B22" t="str">
        <f t="shared" si="0"/>
        <v>insert into itemRates (itemId,rateDate,rate,user) values( 569,'2017-01-01', 4.8,'');</v>
      </c>
      <c r="C22">
        <f t="shared" ca="1" si="1"/>
        <v>3.7</v>
      </c>
      <c r="D22">
        <v>4.8</v>
      </c>
      <c r="E22" s="11" t="s">
        <v>451</v>
      </c>
    </row>
    <row r="23" spans="1:5" x14ac:dyDescent="0.25">
      <c r="A23" s="1">
        <v>570</v>
      </c>
      <c r="B23" t="str">
        <f t="shared" si="0"/>
        <v>insert into itemRates (itemId,rateDate,rate,user) values( 570,'2017-01-01', 4.5,'');</v>
      </c>
      <c r="C23">
        <f t="shared" ca="1" si="1"/>
        <v>3.7</v>
      </c>
      <c r="D23">
        <v>4.5</v>
      </c>
      <c r="E23" s="11" t="s">
        <v>457</v>
      </c>
    </row>
    <row r="24" spans="1:5" x14ac:dyDescent="0.25">
      <c r="A24" s="1">
        <v>571</v>
      </c>
      <c r="B24" t="str">
        <f t="shared" si="0"/>
        <v>insert into itemRates (itemId,rateDate,rate,user) values( 571,'2017-01-01', 5,'');</v>
      </c>
      <c r="C24">
        <f t="shared" ca="1" si="1"/>
        <v>4.7</v>
      </c>
      <c r="D24">
        <v>5</v>
      </c>
      <c r="E24" s="11" t="s">
        <v>449</v>
      </c>
    </row>
    <row r="25" spans="1:5" x14ac:dyDescent="0.25">
      <c r="A25" s="1">
        <v>572</v>
      </c>
      <c r="B25" t="str">
        <f t="shared" si="0"/>
        <v>insert into itemRates (itemId,rateDate,rate,user) values( 572,'2017-01-01', 4.8,'');</v>
      </c>
      <c r="C25">
        <f t="shared" ca="1" si="1"/>
        <v>4.8</v>
      </c>
      <c r="D25">
        <v>4.8</v>
      </c>
      <c r="E25" s="11" t="s">
        <v>451</v>
      </c>
    </row>
    <row r="26" spans="1:5" x14ac:dyDescent="0.25">
      <c r="A26" s="1">
        <v>573</v>
      </c>
      <c r="B26" t="str">
        <f t="shared" si="0"/>
        <v>insert into itemRates (itemId,rateDate,rate,user) values( 573,'2017-01-01', 3,'');</v>
      </c>
      <c r="C26">
        <f t="shared" ca="1" si="1"/>
        <v>4.5</v>
      </c>
      <c r="D26">
        <v>3</v>
      </c>
      <c r="E26" s="11" t="s">
        <v>450</v>
      </c>
    </row>
    <row r="27" spans="1:5" x14ac:dyDescent="0.25">
      <c r="A27" s="1">
        <v>574</v>
      </c>
      <c r="B27" t="str">
        <f t="shared" si="0"/>
        <v>insert into itemRates (itemId,rateDate,rate,user) values( 574,'2017-01-01', 4.4,'');</v>
      </c>
      <c r="C27">
        <f t="shared" ca="1" si="1"/>
        <v>4.9000000000000004</v>
      </c>
      <c r="D27">
        <v>4.4000000000000004</v>
      </c>
      <c r="E27" s="11" t="s">
        <v>456</v>
      </c>
    </row>
    <row r="28" spans="1:5" x14ac:dyDescent="0.25">
      <c r="A28" s="1">
        <v>575</v>
      </c>
      <c r="B28" t="str">
        <f t="shared" si="0"/>
        <v>insert into itemRates (itemId,rateDate,rate,user) values( 575,'2017-01-01', 4.1,'');</v>
      </c>
      <c r="C28">
        <f t="shared" ca="1" si="1"/>
        <v>3.4</v>
      </c>
      <c r="D28">
        <v>4.0999999999999996</v>
      </c>
      <c r="E28" s="11" t="s">
        <v>462</v>
      </c>
    </row>
    <row r="29" spans="1:5" x14ac:dyDescent="0.25">
      <c r="A29" s="1">
        <v>576</v>
      </c>
      <c r="B29" t="str">
        <f t="shared" si="0"/>
        <v>insert into itemRates (itemId,rateDate,rate,user) values( 576,'2017-01-01', 4.4,'');</v>
      </c>
      <c r="C29">
        <f t="shared" ca="1" si="1"/>
        <v>4.3</v>
      </c>
      <c r="D29">
        <v>4.4000000000000004</v>
      </c>
      <c r="E29" s="11" t="s">
        <v>456</v>
      </c>
    </row>
    <row r="30" spans="1:5" x14ac:dyDescent="0.25">
      <c r="A30" s="1">
        <v>577</v>
      </c>
      <c r="B30" t="str">
        <f t="shared" si="0"/>
        <v>insert into itemRates (itemId,rateDate,rate,user) values( 577,'2017-01-01', 4.5,'');</v>
      </c>
      <c r="C30">
        <f t="shared" ca="1" si="1"/>
        <v>3.1</v>
      </c>
      <c r="D30">
        <v>4.5</v>
      </c>
      <c r="E30" s="11" t="s">
        <v>457</v>
      </c>
    </row>
    <row r="31" spans="1:5" x14ac:dyDescent="0.25">
      <c r="A31" s="1">
        <v>578</v>
      </c>
      <c r="B31" t="str">
        <f t="shared" si="0"/>
        <v>insert into itemRates (itemId,rateDate,rate,user) values( 578,'2017-01-01', 3.9,'');</v>
      </c>
      <c r="C31">
        <f t="shared" ca="1" si="1"/>
        <v>4.9000000000000004</v>
      </c>
      <c r="D31">
        <v>3.9</v>
      </c>
      <c r="E31" s="11" t="s">
        <v>458</v>
      </c>
    </row>
    <row r="32" spans="1:5" x14ac:dyDescent="0.25">
      <c r="A32" s="1">
        <v>579</v>
      </c>
      <c r="B32" t="str">
        <f t="shared" si="0"/>
        <v>insert into itemRates (itemId,rateDate,rate,user) values( 579,'2017-01-01', 3.5,'');</v>
      </c>
      <c r="C32">
        <f t="shared" ca="1" si="1"/>
        <v>5</v>
      </c>
      <c r="D32">
        <v>3.5</v>
      </c>
      <c r="E32" s="11" t="s">
        <v>459</v>
      </c>
    </row>
    <row r="33" spans="1:5" x14ac:dyDescent="0.25">
      <c r="A33" s="1">
        <v>580</v>
      </c>
      <c r="B33" t="str">
        <f t="shared" si="0"/>
        <v>insert into itemRates (itemId,rateDate,rate,user) values( 580,'2017-01-01', 3.8,'');</v>
      </c>
      <c r="C33">
        <f t="shared" ca="1" si="1"/>
        <v>4</v>
      </c>
      <c r="D33">
        <v>3.8</v>
      </c>
      <c r="E33" s="11" t="s">
        <v>463</v>
      </c>
    </row>
    <row r="34" spans="1:5" x14ac:dyDescent="0.25">
      <c r="A34" s="1">
        <v>581</v>
      </c>
      <c r="B34" t="str">
        <f t="shared" si="0"/>
        <v>insert into itemRates (itemId,rateDate,rate,user) values( 581,'2017-01-01', 3.6,'');</v>
      </c>
      <c r="C34">
        <f t="shared" ca="1" si="1"/>
        <v>3.6</v>
      </c>
      <c r="D34">
        <v>3.6</v>
      </c>
      <c r="E34" s="11" t="s">
        <v>454</v>
      </c>
    </row>
    <row r="35" spans="1:5" x14ac:dyDescent="0.25">
      <c r="A35" s="1">
        <v>582</v>
      </c>
      <c r="B35" t="str">
        <f t="shared" si="0"/>
        <v>insert into itemRates (itemId,rateDate,rate,user) values( 582,'2017-01-01', 4.1,'');</v>
      </c>
      <c r="C35">
        <f t="shared" ca="1" si="1"/>
        <v>4.9000000000000004</v>
      </c>
      <c r="D35">
        <v>4.0999999999999996</v>
      </c>
      <c r="E35" s="11" t="s">
        <v>462</v>
      </c>
    </row>
    <row r="36" spans="1:5" x14ac:dyDescent="0.25">
      <c r="A36" s="1">
        <v>583</v>
      </c>
      <c r="B36" t="str">
        <f t="shared" si="0"/>
        <v>insert into itemRates (itemId,rateDate,rate,user) values( 583,'2017-01-01', 3.6,'');</v>
      </c>
      <c r="C36">
        <f t="shared" ca="1" si="1"/>
        <v>3</v>
      </c>
      <c r="D36">
        <v>3.6</v>
      </c>
      <c r="E36" s="11" t="s">
        <v>454</v>
      </c>
    </row>
    <row r="37" spans="1:5" x14ac:dyDescent="0.25">
      <c r="A37" s="1">
        <v>584</v>
      </c>
      <c r="B37" t="str">
        <f t="shared" si="0"/>
        <v>insert into itemRates (itemId,rateDate,rate,user) values( 584,'2017-01-01', 3.4,'');</v>
      </c>
      <c r="C37">
        <f t="shared" ca="1" si="1"/>
        <v>5</v>
      </c>
      <c r="D37">
        <v>3.4</v>
      </c>
      <c r="E37" s="11" t="s">
        <v>464</v>
      </c>
    </row>
    <row r="38" spans="1:5" x14ac:dyDescent="0.25">
      <c r="A38" s="1">
        <v>585</v>
      </c>
      <c r="B38" t="str">
        <f t="shared" si="0"/>
        <v>insert into itemRates (itemId,rateDate,rate,user) values( 585,'2017-01-01', 4.7,'');</v>
      </c>
      <c r="C38">
        <f t="shared" ca="1" si="1"/>
        <v>4.0999999999999996</v>
      </c>
      <c r="D38">
        <v>4.7</v>
      </c>
      <c r="E38" s="11" t="s">
        <v>461</v>
      </c>
    </row>
    <row r="39" spans="1:5" x14ac:dyDescent="0.25">
      <c r="A39" s="1">
        <v>586</v>
      </c>
      <c r="B39" t="str">
        <f t="shared" si="0"/>
        <v>insert into itemRates (itemId,rateDate,rate,user) values( 586,'2017-01-01', 4.3,'');</v>
      </c>
      <c r="C39">
        <f t="shared" ca="1" si="1"/>
        <v>4.2</v>
      </c>
      <c r="D39">
        <v>4.3</v>
      </c>
      <c r="E39" s="11" t="s">
        <v>465</v>
      </c>
    </row>
    <row r="40" spans="1:5" x14ac:dyDescent="0.25">
      <c r="A40" s="1">
        <v>587</v>
      </c>
      <c r="B40" t="str">
        <f t="shared" si="0"/>
        <v>insert into itemRates (itemId,rateDate,rate,user) values( 587,'2017-01-01', 4.3,'');</v>
      </c>
      <c r="C40">
        <f t="shared" ca="1" si="1"/>
        <v>4.2</v>
      </c>
      <c r="D40">
        <v>4.3</v>
      </c>
      <c r="E40" s="11" t="s">
        <v>465</v>
      </c>
    </row>
    <row r="41" spans="1:5" x14ac:dyDescent="0.25">
      <c r="A41" s="1">
        <v>588</v>
      </c>
      <c r="B41" t="str">
        <f t="shared" si="0"/>
        <v>insert into itemRates (itemId,rateDate,rate,user) values( 588,'2017-01-01', 3.9,'');</v>
      </c>
      <c r="C41">
        <f t="shared" ca="1" si="1"/>
        <v>3.5</v>
      </c>
      <c r="D41">
        <v>3.9</v>
      </c>
      <c r="E41" s="11" t="s">
        <v>458</v>
      </c>
    </row>
    <row r="42" spans="1:5" x14ac:dyDescent="0.25">
      <c r="A42" s="1">
        <v>589</v>
      </c>
      <c r="B42" t="str">
        <f t="shared" si="0"/>
        <v>insert into itemRates (itemId,rateDate,rate,user) values( 589,'2017-01-01', 3.5,'');</v>
      </c>
      <c r="C42">
        <f t="shared" ca="1" si="1"/>
        <v>4.0999999999999996</v>
      </c>
      <c r="D42">
        <v>3.5</v>
      </c>
      <c r="E42" s="11" t="s">
        <v>459</v>
      </c>
    </row>
    <row r="43" spans="1:5" x14ac:dyDescent="0.25">
      <c r="A43" s="1">
        <v>590</v>
      </c>
      <c r="B43" t="str">
        <f t="shared" si="0"/>
        <v>insert into itemRates (itemId,rateDate,rate,user) values( 590,'2017-01-01', 4.1,'');</v>
      </c>
      <c r="C43">
        <f t="shared" ca="1" si="1"/>
        <v>4.2</v>
      </c>
      <c r="D43">
        <v>4.0999999999999996</v>
      </c>
      <c r="E43" s="11" t="s">
        <v>462</v>
      </c>
    </row>
    <row r="44" spans="1:5" x14ac:dyDescent="0.25">
      <c r="A44" s="1">
        <v>591</v>
      </c>
      <c r="B44" t="str">
        <f t="shared" si="0"/>
        <v>insert into itemRates (itemId,rateDate,rate,user) values( 591,'2017-01-01', 3,'');</v>
      </c>
      <c r="C44">
        <f t="shared" ca="1" si="1"/>
        <v>3.1</v>
      </c>
      <c r="D44">
        <v>3</v>
      </c>
      <c r="E44" s="11" t="s">
        <v>450</v>
      </c>
    </row>
    <row r="45" spans="1:5" x14ac:dyDescent="0.25">
      <c r="A45" s="1">
        <v>592</v>
      </c>
      <c r="B45" t="str">
        <f t="shared" si="0"/>
        <v>insert into itemRates (itemId,rateDate,rate,user) values( 592,'2017-01-01', 5,'');</v>
      </c>
      <c r="C45">
        <f t="shared" ca="1" si="1"/>
        <v>3.6</v>
      </c>
      <c r="D45">
        <v>5</v>
      </c>
      <c r="E45" s="11" t="s">
        <v>449</v>
      </c>
    </row>
    <row r="46" spans="1:5" x14ac:dyDescent="0.25">
      <c r="A46" s="1">
        <v>593</v>
      </c>
      <c r="B46" t="str">
        <f t="shared" si="0"/>
        <v>insert into itemRates (itemId,rateDate,rate,user) values( 593,'2017-01-01', 3.3,'');</v>
      </c>
      <c r="C46">
        <f t="shared" ca="1" si="1"/>
        <v>4.5</v>
      </c>
      <c r="D46">
        <v>3.3</v>
      </c>
      <c r="E46" s="11" t="s">
        <v>466</v>
      </c>
    </row>
    <row r="47" spans="1:5" x14ac:dyDescent="0.25">
      <c r="A47" s="1">
        <v>594</v>
      </c>
      <c r="B47" t="str">
        <f t="shared" si="0"/>
        <v>insert into itemRates (itemId,rateDate,rate,user) values( 594,'2017-01-01', 4.4,'');</v>
      </c>
      <c r="C47">
        <f t="shared" ca="1" si="1"/>
        <v>4.7</v>
      </c>
      <c r="D47">
        <v>4.4000000000000004</v>
      </c>
      <c r="E47" s="11" t="s">
        <v>456</v>
      </c>
    </row>
    <row r="48" spans="1:5" x14ac:dyDescent="0.25">
      <c r="A48" s="1">
        <v>595</v>
      </c>
      <c r="B48" t="str">
        <f t="shared" si="0"/>
        <v>insert into itemRates (itemId,rateDate,rate,user) values( 595,'2017-01-01', 3.6,'');</v>
      </c>
      <c r="C48">
        <f t="shared" ca="1" si="1"/>
        <v>3.2</v>
      </c>
      <c r="D48">
        <v>3.6</v>
      </c>
      <c r="E48" s="11" t="s">
        <v>454</v>
      </c>
    </row>
    <row r="49" spans="1:5" x14ac:dyDescent="0.25">
      <c r="A49" s="1">
        <v>596</v>
      </c>
      <c r="B49" t="str">
        <f t="shared" si="0"/>
        <v>insert into itemRates (itemId,rateDate,rate,user) values( 596,'2017-01-01', 4.4,'');</v>
      </c>
      <c r="C49">
        <f t="shared" ca="1" si="1"/>
        <v>4.5</v>
      </c>
      <c r="D49">
        <v>4.4000000000000004</v>
      </c>
      <c r="E49" s="11" t="s">
        <v>456</v>
      </c>
    </row>
    <row r="50" spans="1:5" x14ac:dyDescent="0.25">
      <c r="A50" s="1">
        <v>597</v>
      </c>
      <c r="B50" t="str">
        <f t="shared" si="0"/>
        <v>insert into itemRates (itemId,rateDate,rate,user) values( 597,'2017-01-01', 3.7,'');</v>
      </c>
      <c r="C50">
        <f t="shared" ca="1" si="1"/>
        <v>3.8</v>
      </c>
      <c r="D50">
        <v>3.7</v>
      </c>
      <c r="E50" s="11" t="s">
        <v>455</v>
      </c>
    </row>
    <row r="51" spans="1:5" x14ac:dyDescent="0.25">
      <c r="A51" s="1">
        <v>598</v>
      </c>
      <c r="B51" t="str">
        <f t="shared" si="0"/>
        <v>insert into itemRates (itemId,rateDate,rate,user) values( 598,'2017-01-01', 3.1,'');</v>
      </c>
      <c r="C51">
        <f t="shared" ca="1" si="1"/>
        <v>3.4</v>
      </c>
      <c r="D51">
        <v>3.1</v>
      </c>
      <c r="E51" s="11" t="s">
        <v>467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D21" sqref="D21"/>
    </sheetView>
  </sheetViews>
  <sheetFormatPr defaultRowHeight="15" x14ac:dyDescent="0.25"/>
  <cols>
    <col min="1" max="1" width="23.42578125" style="8" customWidth="1"/>
    <col min="2" max="2" width="43.5703125" style="1" customWidth="1"/>
    <col min="3" max="3" width="15.5703125" style="1" customWidth="1"/>
    <col min="4" max="4" width="11.85546875" style="1" customWidth="1"/>
    <col min="5" max="5" width="9.140625" style="1"/>
  </cols>
  <sheetData>
    <row r="1" spans="1:6" x14ac:dyDescent="0.25">
      <c r="A1" s="8" t="s">
        <v>445</v>
      </c>
      <c r="B1" s="1" t="s">
        <v>446</v>
      </c>
      <c r="C1" s="1" t="s">
        <v>381</v>
      </c>
      <c r="D1" s="1" t="s">
        <v>468</v>
      </c>
      <c r="E1" s="3" t="s">
        <v>469</v>
      </c>
    </row>
    <row r="2" spans="1:6" ht="18" x14ac:dyDescent="0.25">
      <c r="A2" s="7">
        <v>67</v>
      </c>
      <c r="B2" s="1" t="s">
        <v>358</v>
      </c>
      <c r="C2" s="1">
        <v>548</v>
      </c>
      <c r="D2" s="2" t="s">
        <v>5</v>
      </c>
      <c r="E2" s="6" t="s">
        <v>477</v>
      </c>
      <c r="F2" t="str">
        <f t="shared" ref="F2:F52" si="0">"update items set description='"&amp;E2&amp;"' where id="&amp;C2&amp;";"</f>
        <v>update items set description='North Ridge"s Grid Fleece can be worn on its own as a thicker baselayer for colder months. or as part of a layering system for everyday outdoor wear.
The dual knit construction creates two different surfaces. one that"s optimised to move moisture away from the skin whilst the other drys out quickly.
For extra comfort and movement it has added stretch in the fabric. and comes with raglan sleeves and minimal flatlock seams.
97% polyester. 7% elastane
YKK zip and chin guard' where id=548;</v>
      </c>
    </row>
    <row r="3" spans="1:6" ht="18" x14ac:dyDescent="0.25">
      <c r="A3" s="7">
        <v>67</v>
      </c>
      <c r="B3" s="1" t="s">
        <v>359</v>
      </c>
      <c r="C3" s="1">
        <v>549</v>
      </c>
      <c r="D3" s="1" t="s">
        <v>470</v>
      </c>
      <c r="E3" s="6" t="s">
        <v>478</v>
      </c>
      <c r="F3" t="str">
        <f t="shared" si="0"/>
        <v>update items set description='The Hi Gear Regulate Women"s Tech Tee is made from very lightweight. soft-touch fabric with an ultra-breathable weave that lets moisture vapours flow through.
It will actively wick perspiration away from your skin. keeping you cool and dry as you work up a sweat.
When worn under a fleece midlayer or breathable outer shell. it will keep you comfortable no matter how active you get.
Very quick to dry when wet. and requiring no ironing or folding. it"s an easy tee to take camping. trekking or travvelling. and is comfy enough to wear all day long.' where id=549;</v>
      </c>
    </row>
    <row r="4" spans="1:6" ht="18" x14ac:dyDescent="0.25">
      <c r="A4" s="7">
        <v>67</v>
      </c>
      <c r="B4" s="1" t="s">
        <v>360</v>
      </c>
      <c r="C4" s="1">
        <v>550</v>
      </c>
      <c r="D4" s="1" t="s">
        <v>16</v>
      </c>
      <c r="E4" s="6" t="s">
        <v>479</v>
      </c>
      <c r="F4" t="str">
        <f t="shared" si="0"/>
        <v>update items set description='Hi Gear"s Balance Baselayer is made from their high-wicking and quick-drying balance fabric. which effectively draws moisture away from the skin as you sweat.
It"s soft to the touch and has low profile seams that won"t chafe against your skin. with reflective details that help keep you seen when out in low light conditions.' where id=550;</v>
      </c>
    </row>
    <row r="5" spans="1:6" ht="18" x14ac:dyDescent="0.25">
      <c r="A5" s="7">
        <v>67</v>
      </c>
      <c r="B5" s="1" t="s">
        <v>361</v>
      </c>
      <c r="C5" s="1">
        <v>551</v>
      </c>
      <c r="D5" s="1" t="s">
        <v>471</v>
      </c>
      <c r="E5" s="6" t="s">
        <v>480</v>
      </c>
      <c r="F5" t="str">
        <f t="shared" si="0"/>
        <v>update items set description='The Icebreaker Oasis Long Sleeve Crewe is made from soft. warm and breathable Merino wool with set in sleeves. offset shoulder seams and flatlock stitching that make it amazingly comfortable for daily wear in any weather.
The 200gm merino jersey fabric resists odour for days on end. so you really can wear the Oasis Long Sleeve for a hike one day. a run the next. a bike ride the following day. and it will still feel great. It keeps you warm in cool weather. breathes well in warm conditions. and only becomes softer with age.
Soft. versatile. warm. breathable. comfortable Fit
Offset shoulder seams prevent chafing
Drop tail hem for added coverage
Icebreaker Merino heat transfer logo
ICEBREAKER MERINO:
Naturally keeps you warm in cold weather and cool in warm weather
Absorbs and releases vapour to prevent overheating and clamminess
Extra protection against the sun"s harmful rays
Naturally anti-bacterial. it can be worn for days without washing
Fabric: 100% Merino wool (200 Lightweight)  
Weight: Medium = 232g (8.18oz)' where id=551;</v>
      </c>
    </row>
    <row r="6" spans="1:6" ht="18" x14ac:dyDescent="0.25">
      <c r="A6" s="7">
        <v>67</v>
      </c>
      <c r="B6" s="6" t="s">
        <v>362</v>
      </c>
      <c r="C6" s="1">
        <v>552</v>
      </c>
      <c r="D6" s="1" t="s">
        <v>23</v>
      </c>
      <c r="E6" s="6" t="s">
        <v>481</v>
      </c>
      <c r="F6" t="str">
        <f t="shared" si="0"/>
        <v>update items set description='Made from their Vapourlite fabric. the Ronhill Aspiration S/S Women"s Running Top is a very lightweight and breathable relaxed-fit tee with a premium quality wicking treatment that helps to draw moisture away from your body and out through the fabric. where it can evaporate away leaving you dry and comfortable.
Vapourlite fabric
New lightweight mesh - ultra breathable with a quality wicking finish
New textured mesh paneling on the upper back for added ventilation
Reflective graphics
Flat-locked seams' where id=552;</v>
      </c>
    </row>
    <row r="7" spans="1:6" ht="18" x14ac:dyDescent="0.25">
      <c r="A7" s="7">
        <v>70</v>
      </c>
      <c r="B7" s="1" t="s">
        <v>363</v>
      </c>
      <c r="C7" s="1">
        <v>553</v>
      </c>
      <c r="D7" s="1" t="s">
        <v>31</v>
      </c>
      <c r="E7" s="6" t="s">
        <v>482</v>
      </c>
      <c r="F7" t="str">
        <f t="shared" si="0"/>
        <v>update items set description='Fast wicking quick drying Polartec® WindPro® body
Grippy silicon palm print
Low bulk lycra cuff
Can be layered over in extreme cold
The Rab Phantom Grip Gloves are excellent for all cold weather outdoor activity. essentials for any winter adventurer.
Wind resistant. warm and quick drying thanks to Polartec® WindPro® technology. the grippy silicon palm print helps for a strong bond with a variety of surfaces including pole handles. while the low-bulk lycra cuff construction means that these can be used either alone or as a layer beneath outer gloves.
The combination of excellent grip and "feel" makes the Rab Phantom Grip Glove perfect for any cold wether activity where dexterity is crucial. including skiing and winter navigation.' where id=553;</v>
      </c>
    </row>
    <row r="8" spans="1:6" ht="18" x14ac:dyDescent="0.25">
      <c r="A8" s="7">
        <v>70</v>
      </c>
      <c r="B8" s="1" t="s">
        <v>364</v>
      </c>
      <c r="C8" s="1">
        <v>554</v>
      </c>
      <c r="D8" s="1" t="s">
        <v>35</v>
      </c>
      <c r="E8" s="6" t="s">
        <v>483</v>
      </c>
      <c r="F8" t="str">
        <f t="shared" si="0"/>
        <v>update items set description='Featuring PRIMALOFT® GOLD insulation. Montane Women"s Prism Gloves have a PERTEX® windproof outer and a brushed microfleece lining. making them ideal multi-use gloves that fit easily in your pack or pocketso you"ve got them when you need them.
PERTEX® Microlight outer fabric - completely windproof. fast drying. with exceptional durable water repellency
40g PRIMALOFT® GOLD insulation throughout - warm. packable and exceptionally fast drying
Brushed microfleece lining throughout - warm and wicking
Curved inner seam away from side of glove for improved comfort
Pre-curved. box construction fingers with roll tip for improved dexterity
Conductive thread used in thumb. index and middle finger roundel dots for use with touch sensitive screens
MONTANE® stuff sac included. perfect for storage on the move
Fabric: PERTEX® Microlight Rip-stop
Insulation: 40g PRIMALOFT® GOLD
Weight (approx.): 53.5g / 1.9oz (M)' where id=554;</v>
      </c>
    </row>
    <row r="9" spans="1:6" ht="18" x14ac:dyDescent="0.25">
      <c r="A9" s="7">
        <v>70</v>
      </c>
      <c r="B9" s="1" t="s">
        <v>365</v>
      </c>
      <c r="C9" s="1">
        <v>555</v>
      </c>
      <c r="D9" s="1" t="s">
        <v>37</v>
      </c>
      <c r="E9" s="6" t="s">
        <v>484</v>
      </c>
      <c r="F9" t="str">
        <f t="shared" si="0"/>
        <v>update items set description='The kid"s will be even more excited to go and play outside when they see these! The Regatta Viva Animal Mitts are fleece lined and really warm. coming in two great designs. 
100% acrylic
Fleece lined' where id=555;</v>
      </c>
    </row>
    <row r="10" spans="1:6" ht="18" x14ac:dyDescent="0.25">
      <c r="A10" s="7">
        <v>70</v>
      </c>
      <c r="B10" s="1" t="s">
        <v>366</v>
      </c>
      <c r="C10" s="1">
        <v>556</v>
      </c>
      <c r="D10" s="1" t="s">
        <v>45</v>
      </c>
      <c r="E10" s="6" t="s">
        <v>485</v>
      </c>
      <c r="F10" t="str">
        <f t="shared" si="0"/>
        <v>update items set description='Hi Gear"s Acrylic Thinsulate Glove uses its innovative construction and fabric to make a great winter"s glove. The use of Thinsulate will keep your hands very well insulated. and this is ably reinforced with warm and comfortable fleece lining and lightweight. flexible acrylic outer shell. A durable. light and reliable item.
• 100% Acrylic shell
• 100% polyester lining
• 40g fabric' where id=556;</v>
      </c>
    </row>
    <row r="11" spans="1:6" ht="18" x14ac:dyDescent="0.25">
      <c r="A11" s="7">
        <v>70</v>
      </c>
      <c r="B11" s="1" t="s">
        <v>47</v>
      </c>
      <c r="C11" s="1">
        <v>557</v>
      </c>
      <c r="E11" s="6" t="s">
        <v>486</v>
      </c>
      <c r="F11" t="str">
        <f t="shared" si="0"/>
        <v>update items set description='3.000mm waterproof / 3.000g breathable  
Leather palm 
Highly breathable. waterproof inner lining and waterproof membrane insert
Durable and water resistant nylon grip reinforced palm  
Pre-curved. box construction fingers with roll tip for great dexterity
Flocked nose-wipe on thumb
Knitted inner wrist cuff gives a comfortable close fit
Finger carabiner loop for easy storage - clip them onto your pack or harness
Outer: 100% polyamide 
Lining: 100% polyester' where id=557;</v>
      </c>
    </row>
    <row r="12" spans="1:6" ht="18" x14ac:dyDescent="0.25">
      <c r="A12" s="7">
        <v>70</v>
      </c>
      <c r="B12" s="1" t="s">
        <v>51</v>
      </c>
      <c r="C12" s="1">
        <v>558</v>
      </c>
      <c r="D12" s="1" t="s">
        <v>54</v>
      </c>
      <c r="E12" s="6" t="s">
        <v>487</v>
      </c>
      <c r="F12" t="str">
        <f t="shared" si="0"/>
        <v>update items set description='Sinner"s Chestnut Mittens for babies have easy entry (top zipper). and are made using their DRY-S membrane that"s 100% waterproof. 100% windproof and breathable.  The rubberised palms give enhanced grip.
DRY-S Technology
Easy entry by top zipper
Adjustable hook and loop closure
Reinforced palms
hook and loop connected leash
Name tag included' where id=558;</v>
      </c>
    </row>
    <row r="13" spans="1:6" ht="30" x14ac:dyDescent="0.25">
      <c r="A13" s="7">
        <v>71</v>
      </c>
      <c r="B13" s="3" t="s">
        <v>56</v>
      </c>
      <c r="C13" s="1">
        <v>559</v>
      </c>
      <c r="D13" s="6" t="s">
        <v>472</v>
      </c>
      <c r="E13" s="2" t="s">
        <v>57</v>
      </c>
      <c r="F13" t="str">
        <f t="shared" si="0"/>
        <v>update items set description='100% Polyester
Water repellent finish
Wide brim for sun protection
SPF 50
Mesh panels for ventilation
Wicking inner headband
Adjustable chin strap
Polyethylene foam layer in the crown to make it float' where id=559;</v>
      </c>
    </row>
    <row r="14" spans="1:6" ht="18" x14ac:dyDescent="0.25">
      <c r="A14" s="7">
        <v>71</v>
      </c>
      <c r="B14" s="1" t="s">
        <v>62</v>
      </c>
      <c r="C14" s="1">
        <v>560</v>
      </c>
      <c r="D14" s="1" t="s">
        <v>65</v>
      </c>
      <c r="E14" s="2" t="s">
        <v>66</v>
      </c>
      <c r="F14" t="str">
        <f t="shared" si="0"/>
        <v>update items set description='EXOLITE 175 stretch double weave Soft Shell fabric at front
Mesh back panels
Moulded plastic rear adjustment' where id=560;</v>
      </c>
    </row>
    <row r="15" spans="1:6" ht="18" x14ac:dyDescent="0.25">
      <c r="A15" s="7">
        <v>71</v>
      </c>
      <c r="B15" s="1" t="s">
        <v>67</v>
      </c>
      <c r="C15" s="1">
        <v>561</v>
      </c>
      <c r="D15" s="1" t="s">
        <v>69</v>
      </c>
      <c r="E15" s="2" t="s">
        <v>70</v>
      </c>
      <c r="F15" t="str">
        <f t="shared" si="0"/>
        <v>update items set description='4 way stretch fabric
Windproof forehead
Reflective logo and piping' where id=561;</v>
      </c>
    </row>
    <row r="16" spans="1:6" ht="18" x14ac:dyDescent="0.25">
      <c r="A16" s="7">
        <v>71</v>
      </c>
      <c r="B16" s="1" t="s">
        <v>367</v>
      </c>
      <c r="C16" s="1">
        <v>562</v>
      </c>
      <c r="D16" s="1" t="s">
        <v>473</v>
      </c>
      <c r="E16" s="2" t="s">
        <v>76</v>
      </c>
      <c r="F16" t="str">
        <f t="shared" si="0"/>
        <v>update items set description='100% Cotton
Elasticated back
SPF 50' where id=562;</v>
      </c>
    </row>
    <row r="17" spans="1:6" ht="18" x14ac:dyDescent="0.25">
      <c r="A17" s="7">
        <v>71</v>
      </c>
      <c r="B17" s="1" t="s">
        <v>368</v>
      </c>
      <c r="C17" s="1">
        <v>563</v>
      </c>
      <c r="D17" s="1" t="s">
        <v>80</v>
      </c>
      <c r="E17" s="6" t="s">
        <v>488</v>
      </c>
      <c r="F17" t="str">
        <f t="shared" si="0"/>
        <v>update items set description='Great for anyone who loves venturing outside on cold winter days. the Hi Gear Belper Trapper Hat is an ideal choice.
It has a snug faux-fur lining for warmth with an authentic outdoors look. while the hook and loop chin-strap is particularly useful on the ski slopes and on windy days in the hills.
100% polyester' where id=563;</v>
      </c>
    </row>
    <row r="18" spans="1:6" ht="30" x14ac:dyDescent="0.25">
      <c r="A18" s="7">
        <v>75</v>
      </c>
      <c r="B18" s="10" t="s">
        <v>382</v>
      </c>
      <c r="C18" s="1">
        <v>564</v>
      </c>
      <c r="D18" s="1" t="s">
        <v>87</v>
      </c>
      <c r="E18" s="6" t="s">
        <v>489</v>
      </c>
      <c r="F18" t="str">
        <f t="shared" si="0"/>
        <v>update items set description='Lightweight. versatile. comfortable with excellent control. Haglofs Rocker Leather GT Men"s Approach Shoes are made with lightweight GORE-TEX® for complete weather protection and use Asics" AHAR+ (Asics High Abrasion Resistance Rubber) on the outsole for superb cushioning and grip over varied surfaces. wet or dry.
Click the diamond GORE-TEX logo for more info.
Durable. comfortable Ecsaine® heel collar lining
Solyte midsole improves cushioning. lowers weight and decreases breakdowns
GEL® rear foot cushioning for great shock absorption
Wet Grip Rubber with rice husk for extra grip in the wet
Asymmetric long lacing gives the best fit and control
Rubber reinforced heel and toe for extra protection
Heel webbing loop makes pull-off and storage easier
Weight: 356g each shoe (size 5)
Fabrics:
Upper: Water repellent Polyester and non-woven overlays
Lining: GORE-TEX® Extended Comfort
Footbed: Haglöfs Custom Comfort 
Outsole: Haglöfs Traction Grip sole pattern with AHAR+' where id=564;</v>
      </c>
    </row>
    <row r="19" spans="1:6" ht="18" x14ac:dyDescent="0.25">
      <c r="A19" s="7">
        <v>75</v>
      </c>
      <c r="B19" s="1" t="s">
        <v>370</v>
      </c>
      <c r="C19" s="1">
        <v>565</v>
      </c>
      <c r="D19" s="1" t="s">
        <v>91</v>
      </c>
      <c r="E19" s="6" t="s">
        <v>490</v>
      </c>
      <c r="F19" t="str">
        <f t="shared" si="0"/>
        <v>update items set description='Salomon"s X Ultra 2 GTX is one of their most popular hiking shoes. made with a lightweight and water resistant textile upper built around a GORE-TEX bootie liner - they"re a fully waterproof and breathable barrier for your feet.
With Salomon"s Advanced Chassis placed between the outsole and midsole. you get maximised motion control. energy management and push through protection for an efficient. stable and responsive ride.
The Salomon Quicklace system allows for one-pull tightening and a fast easy-on/easy-off motion. with a lace storage pocket within the tongue.
A gusseted tongue prevents debris and annoying grit from getting into the shoe. while the protective rubber toe cap gives extra protection.
Mud guard protective material all around the base of the shoe
Sensifit system works to cradle the foot providing a precise and secure fit
Non-marking Contagrip®. delivers optimal traction on varied surfaces using the ideal combination of specialized rubbers for each specific use
Heel strap' where id=565;</v>
      </c>
    </row>
    <row r="20" spans="1:6" ht="18" x14ac:dyDescent="0.25">
      <c r="A20" s="7">
        <v>75</v>
      </c>
      <c r="B20" s="10" t="s">
        <v>383</v>
      </c>
      <c r="C20" s="1">
        <v>566</v>
      </c>
      <c r="D20" s="1" t="s">
        <v>124</v>
      </c>
      <c r="E20" s="6" t="s">
        <v>491</v>
      </c>
      <c r="F20" t="str">
        <f t="shared" si="0"/>
        <v>update items set description='The Respond GTX is the ideal choice for the everyday adventurer. perfect for walking. cycling and trail running.
Made using velour leather and mesh uppers. with a waterproof and breathable GORE-TEX XCR lining. the Meindl Respond GTX are sturdy trail shoes that will handle varied terrain and keep you comfortable in wet or dry conditions.
Their Contagrip Trail sole unit gives you the optimum grip and protection. while the cupped heel stabiliser and toe protector combine to cushion your stride and protect you from knocks and scrapes.
The Air-Active® footbed ensures optimum moisture transfer to keep your feet dry and allow them to breath. whilst acting as an additional shock absorber for improved comfort.' where id=566;</v>
      </c>
    </row>
    <row r="21" spans="1:6" ht="30" x14ac:dyDescent="0.25">
      <c r="A21" s="7">
        <v>75</v>
      </c>
      <c r="B21" s="10" t="s">
        <v>384</v>
      </c>
      <c r="C21" s="1">
        <v>567</v>
      </c>
      <c r="D21" s="1" t="s">
        <v>129</v>
      </c>
      <c r="E21" s="6" t="s">
        <v>492</v>
      </c>
      <c r="F21" t="str">
        <f t="shared" si="0"/>
        <v>update items set description='Columbia Women’s Peakfreak XCRSN II XCEL Low Outdry Shoes" waterproof. breathable construction and traction sole will keep you dry. comfortable and in control so that you can concentrate on your performance.
Upper:
Textile upper with welded synthetic overlays OutDry® Breathable Waterproof Construction 
Midsole:
Techlite™ midsole for long lasting comfort. superior cushioning and high energy return 
Outsole:
Omni-Grip™ non-marking traction rubber' where id=567;</v>
      </c>
    </row>
    <row r="22" spans="1:6" ht="18" x14ac:dyDescent="0.25">
      <c r="A22" s="7">
        <v>75</v>
      </c>
      <c r="B22" s="1" t="s">
        <v>372</v>
      </c>
      <c r="C22" s="1">
        <v>568</v>
      </c>
      <c r="D22" s="1" t="s">
        <v>136</v>
      </c>
      <c r="E22" s="6" t="s">
        <v>493</v>
      </c>
      <c r="F22" t="str">
        <f t="shared" si="0"/>
        <v>update items set description='Hi-Tec Quadra Classic Walking Shoes have been built for trekking in comfort. with a suede leather and breathable mesh upper coupled with a moisture wicking lining that keeps you dry and cool while protecting your feet from scuffs and scrapes.
Low profile overlasted construction keeps them supportive without being too bulky. while the moulded EVA sockliner cushions from underneath.
Suede leather and breathable mesh upper
Moisture wicking lining
Low profile overlasted construction
Full length. Moulded EVA sockliner
Board lasted with steel shank
Carbon rubber MDT outsole' where id=568;</v>
      </c>
    </row>
    <row r="23" spans="1:6" ht="18" x14ac:dyDescent="0.25">
      <c r="A23" s="7">
        <v>75</v>
      </c>
      <c r="B23" s="1" t="s">
        <v>373</v>
      </c>
      <c r="C23" s="1">
        <v>569</v>
      </c>
      <c r="D23" s="1" t="s">
        <v>142</v>
      </c>
      <c r="E23" s="6" t="s">
        <v>494</v>
      </c>
      <c r="F23" t="str">
        <f t="shared" si="0"/>
        <v>update items set description='Lightweight. flexible. comfortable and fully waterproof. Berghaus Men"s Expeditor Active AQ Tech Shoes act like a supportive trainer that you can wear anywhere. anytime.
Made from British suede with breathable pores. coupled with Berghaus" AQ waterproof lining. they give you all the performance you need on the hill and look good enough to wear in the pub afterwards.
AQ waterproof lining keeps your feet dry in wet weather
OrthoLite® footbed engineered for support and comfort
Underfoot security from Berghaus" OPTI-STUD hiking pattern
WR100 Pittards suede provides water repellency whilst maintaining breathability
Tried and tested in the UK with over 1000 hours on the trail' where id=569;</v>
      </c>
    </row>
    <row r="24" spans="1:6" ht="18" x14ac:dyDescent="0.25">
      <c r="A24" s="7">
        <v>78</v>
      </c>
      <c r="B24" s="1" t="s">
        <v>149</v>
      </c>
      <c r="C24" s="1">
        <v>570</v>
      </c>
      <c r="D24" s="1" t="s">
        <v>151</v>
      </c>
      <c r="E24" s="6" t="s">
        <v>495</v>
      </c>
      <c r="F24" t="str">
        <f t="shared" si="0"/>
        <v>update items set description='Dunlop Blizzard Fur-Lined Winter Boots have a shock-absorbing midsole coupled with a synthetic outer with practical. waterproof lacing at the top for a great fit.
Their furry fleece lining will keep you warm in very cold conditions. while the grippy sole keeps you stable over wet. slippery surfaces.' where id=570;</v>
      </c>
    </row>
    <row r="25" spans="1:6" ht="18" x14ac:dyDescent="0.25">
      <c r="A25" s="7">
        <v>78</v>
      </c>
      <c r="B25" s="1" t="s">
        <v>374</v>
      </c>
      <c r="C25" s="1">
        <v>571</v>
      </c>
      <c r="D25" s="1" t="s">
        <v>153</v>
      </c>
      <c r="E25" s="6" t="s">
        <v>496</v>
      </c>
      <c r="F25" t="str">
        <f t="shared" si="0"/>
        <v>update items set description='Made from a unique. high performance and 100% natural vulcanised rubber for formidable strength. the Rockfish Classic Tall Wellies provide luxurious comfort. stylish looks and excellent durability.
Made from Natural Rubber
Suitable for everything equestrianm and resistant to horse urine
Handcrafted with a full dull. matt finish
Ergonomic fit to ankle. instep and calf
Vulcanised rubber for durability &amp; strength
Durable quick dry polyester lining (easy to slip on and off )
Abrasion resistant rubber compound to the heel and sole
Shock absorbing foam insole and footbed
Cleated heal and grip bars across the outer sole
Adjustable gusset' where id=571;</v>
      </c>
    </row>
    <row r="26" spans="1:6" ht="18" x14ac:dyDescent="0.25">
      <c r="A26" s="7">
        <v>78</v>
      </c>
      <c r="B26" s="1" t="s">
        <v>159</v>
      </c>
      <c r="C26" s="1">
        <v>572</v>
      </c>
      <c r="D26" s="1" t="s">
        <v>161</v>
      </c>
      <c r="E26" s="6" t="s">
        <v>497</v>
      </c>
      <c r="F26" t="str">
        <f t="shared" si="0"/>
        <v>update items set description='Constructed from vulcanised natural rubber. with a multi-directional cleated sole design with a reliable square heel. your kids will be in safe hands with the Regatta Minnow Junior Wellies.
 A natural cotton lining and EVA comfort footbed. ensures that they are also very comfortable. and they’re sure to love the print. This boot will have everyone satisfied.' where id=572;</v>
      </c>
    </row>
    <row r="27" spans="1:6" ht="18" x14ac:dyDescent="0.25">
      <c r="A27" s="7">
        <v>92</v>
      </c>
      <c r="B27" s="1" t="s">
        <v>163</v>
      </c>
      <c r="C27" s="1">
        <v>573</v>
      </c>
      <c r="D27" s="1" t="s">
        <v>474</v>
      </c>
      <c r="E27" s="2" t="s">
        <v>165</v>
      </c>
      <c r="F27" t="str">
        <f t="shared" si="0"/>
        <v>update items set description='6061 grade aluminium
Quick-locking telescopic poles
EVA Comfort handles
Tungsten tipped
TPR footpad
Size (extended): 1350mm
Size (closed): 625mm
Weight: 288g per pole
Max load: 67kg' where id=573;</v>
      </c>
    </row>
    <row r="28" spans="1:6" ht="18" x14ac:dyDescent="0.25">
      <c r="A28" s="7">
        <v>92</v>
      </c>
      <c r="B28" s="1" t="s">
        <v>176</v>
      </c>
      <c r="C28" s="1">
        <v>574</v>
      </c>
      <c r="D28" s="1" t="s">
        <v>177</v>
      </c>
      <c r="E28" s="6" t="s">
        <v>498</v>
      </c>
      <c r="F28" t="str">
        <f t="shared" si="0"/>
        <v>update items set description='Leki"s state-of-the-art Thermolite XL Antishock Trekking Pole offers the highest level of comfort and support for year-round treks across varied terrain.
It features Leki"s Soft Antishock System Lite (SAS-L). which is located in the lower part of the pole. providing shock absorbing suspension at all times without the need to be adjusted or switched on or off.
The extra-long Aergon grip is both lightweight and ergonomic. The foam is designed to provide insulation against the cold. reduce sweat and to absorb vibrations. ensuring a comfortable grip at all times. The handle is offset at a slight positive angle. ensuring your hand is at a comfortable and neutral position while a lockable neoprene strap provides added hand and wrist support.
The pole has Leki"s Speedlock external locking mechanism and Super Lock System. which provide unmatched locking forces to ensure the pole does not slip when under pressure.' where id=574;</v>
      </c>
    </row>
    <row r="29" spans="1:6" ht="18" x14ac:dyDescent="0.25">
      <c r="A29" s="7">
        <v>92</v>
      </c>
      <c r="B29" s="6" t="s">
        <v>375</v>
      </c>
      <c r="C29" s="1">
        <v>575</v>
      </c>
      <c r="D29" s="1" t="s">
        <v>188</v>
      </c>
      <c r="E29" s="2" t="s">
        <v>189</v>
      </c>
      <c r="F29" t="str">
        <f t="shared" si="0"/>
        <v>update items set description='Weight: 209g
Full Extended Size: 135cm
Closed Size: 59cm
Max Load: 67kg' where id=575;</v>
      </c>
    </row>
    <row r="30" spans="1:6" ht="18" x14ac:dyDescent="0.25">
      <c r="A30" s="7">
        <v>82</v>
      </c>
      <c r="B30" s="1" t="s">
        <v>193</v>
      </c>
      <c r="C30" s="1">
        <v>576</v>
      </c>
      <c r="D30" s="1" t="s">
        <v>194</v>
      </c>
      <c r="E30" s="6" t="s">
        <v>499</v>
      </c>
      <c r="F30" t="str">
        <f t="shared" si="0"/>
        <v>update items set description='1 x Elastic Adhesive Dressing Strip 6cm x 1m
10 x Washproof Adhesive Plasters 7.2 x 1.9cm
3 x Antiseptic Wipes
1 x Pair Scissors
1 x Whistle
1 x First Aid Guidance Leaflet
2 x Finger Bandage ‘Quick Fix’
1 x Eye Pad with Bandage
1 x Non Adherent Dressing 5cm x 5cm
1 x Non Adherent Dressing 7.5cm x 7.5cm
2 x Microporous Tapes 1.25cm x 1m
1 x Crepe Bandage 5cm x 4m
1 x Pair Vinyl Gloves
6 x Safety Pins
2 x Insect Repellent Wipes
1 x Burn-Gel Sachet
(Contents may be subject to slight variance. from manufacturer)
' where id=576;</v>
      </c>
    </row>
    <row r="31" spans="1:6" ht="18" x14ac:dyDescent="0.25">
      <c r="A31" s="7">
        <v>82</v>
      </c>
      <c r="B31" s="1" t="s">
        <v>197</v>
      </c>
      <c r="C31" s="1">
        <v>577</v>
      </c>
      <c r="D31" s="1" t="s">
        <v>198</v>
      </c>
      <c r="E31" s="6" t="s">
        <v>500</v>
      </c>
      <c r="F31" t="str">
        <f t="shared" si="0"/>
        <v>update items set description='Weight and size are important when you"re travelling or heading off into the outdoors. so Lifesystems have created a range of carefully designed. compact first aid kits containing items for bleeding and pain relief. as well as for specific ailments such as blisters and burns.
The Lifesystems Mountain Leader First Aid Kit is used by survival training schools in the UK. It has been designed with the help of expedition doctor Hugh Montgomery and members of the British Special Forces medical team.
QUICKFIND SYSTEM: 
The QuickFind System in Lifesystems First Aid Kits clearly labels products and lays them out in easy to locate sections. 
DURABLE RIPSTOP CASE:
Each case incorporates hard wearing rip-stop fabrics and waterproof zips to provide added durability and protection.
Kit contains:
1 x Primary Care Leaflet
1 x Tweezers
6 x Safety Pins
1 x Scissors (5.5cm Blade)
4 Pairs Vinyl Gloves
1 x Shears (6cm Blade)
1 x Glo Stick
1 x Resuscitation Face shield
1 x Spot Check Thermometer
Medication
16 x Paracetamol Tablets
16 x Ibuprofen Tablets
Bandages
2 x Open Woven Bandages 7.5cm x 5m
1 x Crepe Bandage 5cm x 4.5m
1 x Crepe Bandage 7.5cm x 4.5m
1 x Triangular Calico Bandage 90 x 127cm
Preparations. Disposables &amp; Tapes
10 x Hygienic Cleansing Wipes
1 x Micropore Tape 2.5cm x 5m
1 x Zinc Oxide Tape 2.5cm x 2m 
1 x Duct Tape 2m Roll
10 x 4-Ply Gauze Swabs 5 x 5cm
3 x Burn Gel Sachets (3.5g)
Dressings
1 x Pack of Assorted Plasters
1 x Medium Wound Dressing 12 x 12cm
2 x Low Adherent Dressings 5 x 5cm
2 x Low Adherent Dressings 10 x 10cm
1 x Small Plaster Fabric Strip 4cm x 1m
1 x Large Plaster Fabric Strip 7.5cm x 1m
6 x Wound Closure Strips
1 x Small Eyepad Wound Dressing
2 x Blister Plasters
Dimensions: 230 x 180 x 100mm
Weight: 930g
No of Items: 64
High quality contents (CE Approved)
Ripstop fabrics with waterproof zip' where id=577;</v>
      </c>
    </row>
    <row r="32" spans="1:6" ht="18" x14ac:dyDescent="0.25">
      <c r="A32" s="7">
        <v>85</v>
      </c>
      <c r="B32" s="1" t="s">
        <v>203</v>
      </c>
      <c r="C32" s="1">
        <v>578</v>
      </c>
      <c r="D32" s="1" t="s">
        <v>205</v>
      </c>
      <c r="E32" s="6" t="s">
        <v>501</v>
      </c>
      <c r="F32" t="str">
        <f t="shared" si="0"/>
        <v>update items set description='Thanks to its water and sweat resisting formula. Smidge Repellent gives you powerful. immediate protection from midge attacks for up to 8 hours without re-application.
It comes in a practical 75ml aluminium pump spray.
8 hour water-resistant protection against biting midges. mosquitoes. ticks and other biting pests
Contains no DEET
Safe for the whole family (including pregnant women and children from 2 years of age)
A moisturising milk formulation. with a pleasant aroma
Developed and tested in Scotland under the harshest of conditions
Won’t melt your plastic kit
Recommended by the World Health Organisation
' where id=578;</v>
      </c>
    </row>
    <row r="33" spans="1:6" ht="18" x14ac:dyDescent="0.25">
      <c r="A33" s="7">
        <v>85</v>
      </c>
      <c r="B33" s="1" t="s">
        <v>207</v>
      </c>
      <c r="C33" s="1">
        <v>579</v>
      </c>
      <c r="D33" s="1" t="s">
        <v>208</v>
      </c>
      <c r="E33" s="2" t="s">
        <v>209</v>
      </c>
      <c r="F33" t="str">
        <f t="shared" si="0"/>
        <v>update items set description='Permethrin treated
420mm x 300mm (diameter)' where id=579;</v>
      </c>
    </row>
    <row r="34" spans="1:6" ht="18" x14ac:dyDescent="0.25">
      <c r="A34" s="7">
        <v>88</v>
      </c>
      <c r="B34" s="1" t="s">
        <v>213</v>
      </c>
      <c r="C34" s="1">
        <v>580</v>
      </c>
      <c r="D34" s="1" t="s">
        <v>215</v>
      </c>
      <c r="E34" s="6" t="s">
        <v>502</v>
      </c>
      <c r="F34" t="str">
        <f t="shared" si="0"/>
        <v>update items set description='Covering all areas through a map style. this is akey essentialfor seeing below the surface of an area and making sure that you never miss a beat on your trip away. 
Features:
* Scale 1:25 000 (4 cm to 1 km. 2½ inches to 1 mile)
* Double-sided with a boarded cover
* 1000 x 890 mm (134 x 227 mm folded)' where id=580;</v>
      </c>
    </row>
    <row r="35" spans="1:6" ht="30" x14ac:dyDescent="0.25">
      <c r="A35" s="7">
        <v>88</v>
      </c>
      <c r="B35" s="1" t="s">
        <v>217</v>
      </c>
      <c r="C35" s="1">
        <v>581</v>
      </c>
      <c r="D35" s="6" t="s">
        <v>220</v>
      </c>
      <c r="E35" s="6" t="s">
        <v>503</v>
      </c>
      <c r="F35" t="str">
        <f t="shared" si="0"/>
        <v>update items set description='Silva"s Carry Dry Map Case is fully waterproof and fully transparent. so you can view your map from both sides in any weather conditions.
Suitable for every outdoor activity. it"s easy to open and close. and will keep your map dry in any weather.
The neck strap lets you keep your hands free. and small holes in the corners make it possible to attach the map cases to your gear. such as your backpack or onto a kayak. depending on your needs.
A hook and loop strap along the short sides allows for the case to fold in half. for easier handling.
Waterproof -  keeps maps and equipment safe in any condition
Adapted size - fits all common map formats including OS maps
Winter use - flexible in temperatures down to -20C
Closure - Quick and easy closure system
Compartment size: 265mm x 480mm
Temperature operating range: -20°C to +60°C
Material: TPU/PA
Weight: 113g' where id=581;</v>
      </c>
    </row>
    <row r="36" spans="1:6" ht="18" x14ac:dyDescent="0.25">
      <c r="A36" s="7">
        <v>117</v>
      </c>
      <c r="B36" s="6" t="s">
        <v>385</v>
      </c>
      <c r="C36" s="1">
        <v>582</v>
      </c>
      <c r="D36" s="1" t="s">
        <v>475</v>
      </c>
      <c r="E36" s="6" t="s">
        <v>504</v>
      </c>
      <c r="F36" t="str">
        <f t="shared" si="0"/>
        <v>update items set description='The Hi Gear Spirit Jnr 300 is a great 3 season children"s sleeping bag for spring to autumn camping. keeping them warm and comfortable all night long.
This mummy shaped bag is filled with a double layer of 300g/m2 synthetic insulation which traps warm air close to the body. and even performs well if damp.  
A full length zip makes it easy to get in and out as well as allowing them to ventilate the bag if they get too warm. while a handy internal pocket will keep their phone/mp3 player secure.
It comes in a handy buckle-close stuff sack. compressing down easily into a decent pack size that won"t take up much room. or weigh them down.
' where id=582;</v>
      </c>
    </row>
    <row r="37" spans="1:6" ht="18" x14ac:dyDescent="0.25">
      <c r="A37" s="7">
        <v>117</v>
      </c>
      <c r="B37" s="10" t="s">
        <v>386</v>
      </c>
      <c r="C37" s="1">
        <v>583</v>
      </c>
      <c r="D37" s="1" t="s">
        <v>476</v>
      </c>
      <c r="E37" s="6" t="s">
        <v>505</v>
      </c>
      <c r="F37" t="str">
        <f t="shared" si="0"/>
        <v>update items set description='
Designed for those who have trouble getting comfortable. the Hi Gear Sleeping Pod™ Sleeping Bags are half as wide as they are long. so you"ve got room to move around inside without getting yourself in a tangle.
They"re very soft and comfortable. and use synthetic insulation to keep you warm and cosy. 
A wind baffle along the zipper helps to keep cold draughts out. and an internal pocket lets you keep your essentials close all night.
Easily packed away into the (included) compression bag. they"re simple to pack. store and carry around.
If you"re the type of camper who misses home comforts. or doesn"t want to get out of their sleeping bag in the morning. then these are the bags for you!' where id=583;</v>
      </c>
    </row>
    <row r="38" spans="1:6" ht="18" x14ac:dyDescent="0.25">
      <c r="A38" s="7">
        <v>117</v>
      </c>
      <c r="B38" s="6" t="s">
        <v>387</v>
      </c>
      <c r="C38" s="1">
        <v>584</v>
      </c>
      <c r="D38" s="1" t="s">
        <v>265</v>
      </c>
      <c r="E38" s="6" t="s">
        <v>506</v>
      </c>
      <c r="F38" t="str">
        <f t="shared" si="0"/>
        <v>update items set description='Outwell Cardinal sleeping bags boast an innovative. extra-comfy design  that goes further for your comfort than most outdoor sleeping bags.
Stuffed with Isofill Premium for the utmost in lightweight warmth. the extra-wide shape. built-in pillow and catenary-shaped opening allow for real versatility – letting you open and fold the bag to control the temperature and your space.
Cardinal Sleeping Bags combine the comfort of a duvet with the practicality of a bag – a fantastic choice for luxurious outdoor excursions.
Warm and compact. slightly tapered but extra-wide
Built in pillow
Zip in the foot end for ventilation
Isofill premium filling in single layer construction
Comes in cap compression sack
Temp (Tcomfort) woman: 2ºC
Temp (Tlimit) man: -4ºC
Temp (Textreme): -20ºC
Temp (Tmax): 22ºC' where id=584;</v>
      </c>
    </row>
    <row r="39" spans="1:6" ht="18" x14ac:dyDescent="0.25">
      <c r="A39" s="7">
        <v>121</v>
      </c>
      <c r="B39" s="10" t="s">
        <v>388</v>
      </c>
      <c r="C39" s="1">
        <v>585</v>
      </c>
      <c r="D39" s="1" t="s">
        <v>277</v>
      </c>
      <c r="E39" s="6" t="s">
        <v>507</v>
      </c>
      <c r="F39" t="str">
        <f t="shared" si="0"/>
        <v>update items set description='The Sea To Summit Thermolite® Reactor Liner is made from Thermolite®. a hollow core fibre that provides extraordinary warmth for its weight while being extremely breathable.
It can add up to 8ºC (14ºF) of warmth to a sleeping bag. or just used by itself as a comfy sleeping bag on a warm night.
Lighter and more packable than fleece
Mummy shape with a box foot
Draw cord hood with mini cord lock
Packs into its own 3" x 5" nylon stuff sack
Length: 84" (210cm)
Width: 36" (92cm)
Weight: 8.7oz (248g)
Temp rating: up to 8ºC' where id=585;</v>
      </c>
    </row>
    <row r="40" spans="1:6" ht="18" x14ac:dyDescent="0.25">
      <c r="A40" s="7">
        <v>121</v>
      </c>
      <c r="B40" s="10" t="s">
        <v>389</v>
      </c>
      <c r="C40" s="1">
        <v>586</v>
      </c>
      <c r="D40" s="1" t="s">
        <v>282</v>
      </c>
      <c r="E40" s="6" t="s">
        <v>508</v>
      </c>
      <c r="F40" t="str">
        <f t="shared" si="0"/>
        <v>update items set description='The Hi Gear Sleeping Pod™ Sleeping Bag Liner is a soft. thin woven cloth liner which perfectly accompanies your Hi Gear Sleeping Pod™.
The liner can be used to aid warmth and keep the inside of your sleeping pod clean. or it can be used on its own as a travel sheet in warmer climates.
190T Polyester pongee
Includes stuff sack
215 x 107.5cm (Designed to fit adult sleeping pod)
' where id=586;</v>
      </c>
    </row>
    <row r="41" spans="1:6" ht="18" x14ac:dyDescent="0.25">
      <c r="A41" s="7">
        <v>121</v>
      </c>
      <c r="B41" s="1" t="s">
        <v>286</v>
      </c>
      <c r="C41" s="1">
        <v>587</v>
      </c>
      <c r="D41" s="1" t="s">
        <v>290</v>
      </c>
      <c r="E41" s="6" t="s">
        <v>509</v>
      </c>
      <c r="F41" t="str">
        <f t="shared" si="0"/>
        <v>update items set description='The OEX Sleeping Bag Liner adds an extra layer of warmth and comfort. whilst also keeping the inside of your sleeping bag clean.
It has been designed as part of the OEX sleeping bag range. but can also be used separately as a thin travel sheet - ideal for when travelling and sleeping in warmer climates.
190T Microfibre Polyester
Drawstring carry bag
Size: 215cm x 80cm
(NOTE: some of the packaging for this product states a size of 225cm x 80cm. This is an error. Actual size is 215cm x 80cm)' where id=587;</v>
      </c>
    </row>
    <row r="42" spans="1:6" ht="18" x14ac:dyDescent="0.25">
      <c r="A42" s="7">
        <v>169</v>
      </c>
      <c r="B42" s="1" t="s">
        <v>376</v>
      </c>
      <c r="C42" s="1">
        <v>588</v>
      </c>
      <c r="D42" s="1" t="s">
        <v>292</v>
      </c>
      <c r="E42" s="6" t="s">
        <v>510</v>
      </c>
      <c r="F42" t="str">
        <f t="shared" si="0"/>
        <v>update items set description='The Vango Starlight Dragon sleeping bag"s unique design and soft touch fabrics make it perfect for kids who want to lounge about in a tent and stay cosy at night.
It"s snug and breathable. with an insulated zip baffle that seals in warmth and provides adjustable ventilation for a comfy night"s sleep.
210T microfibre polyester outer. 100% polyester 190T Pongee lining - soft and cosy microfibre fabrics
Single hole siliconised hollow fibre insulation - stays lofty for extra warmth. retains the loft in damp conditions
Insulated zip baffle and adjustable shoulder baffle retain heat within the sleeping bag and reduce "cold spots"
Horizontal stitching holds insulation in place and ensures even distribution throughout
Zip guard with anti-catch piping stops the zip from snagging on the lining
Two-way auto-lock zip seals in warmth and provides adjustable ventilation (auto-lock prevents the bag from opening during the night)' where id=588;</v>
      </c>
    </row>
    <row r="43" spans="1:6" ht="18" x14ac:dyDescent="0.25">
      <c r="A43" s="7">
        <v>169</v>
      </c>
      <c r="B43" s="1" t="s">
        <v>377</v>
      </c>
      <c r="C43" s="1">
        <v>589</v>
      </c>
      <c r="D43" s="1" t="s">
        <v>307</v>
      </c>
      <c r="E43" s="6" t="s">
        <v>511</v>
      </c>
      <c r="F43" t="str">
        <f t="shared" si="0"/>
        <v>update items set description='Ensure your little ones have sweet dreams with this lovely Children"s Snuggle Pod from Littlelife.
This extremely cute penguin is really a fluffy cotton and fleece lined sleeping bag. which is detachable from the inflatable mattress base. The mattress utilises the penguin"s wings as stabilisers. helping to ensure that the pod doesn"t tip over during a wriggly sleep.
suitable for children aged between 18 months and 4 years - See more at: http://www.nursery-industry.co.uk/news/fullstory.php/aid/3337/LittleLife_to_unveil_an_exciting_new_collection_at_Kind___Jugend_2013.html#sthash.O1S9p42i.dpufsuitable for children aged between 18 months and 4 years - See more at: http://www.nursery-industry.co.uk/news/fullstory.php/aid/3337/LittleLife_to_unveil_an_exciting_new_collection_at_Kind___Jugend_2013.html#sthash.O1S9p42i.dpufsuitable for children aged between 18 months and 4 years - See more at: http://www.nursery-industry.co.uk/news/fullstory.php/aid/3337/LittleLife_to_unveil_an_exciting_new_collection_at_Kind___Jugend_2013.html#sthash.O1S9p42i.dpuf
Soft-touch. flocked mattress
High-performance hollow fibre insulation
Packs away into an adorable penguin daysack for transportation
Built-in foot pump for easy inflation
Suitable for children aged between 18 months and 4 years old' where id=589;</v>
      </c>
    </row>
    <row r="44" spans="1:6" ht="18" x14ac:dyDescent="0.25">
      <c r="A44" s="7">
        <v>169</v>
      </c>
      <c r="B44" s="1" t="s">
        <v>378</v>
      </c>
      <c r="C44" s="1">
        <v>590</v>
      </c>
      <c r="D44" s="1" t="s">
        <v>309</v>
      </c>
      <c r="E44" s="6" t="s">
        <v>512</v>
      </c>
      <c r="F44" t="str">
        <f t="shared" si="0"/>
        <v>update items set description='
CleverBed is the quick. easy and fun sleeping solution for sleepovers or camping.
It consists of a light self-inflating mattress. coupled with a breathable polyester liner. duvet insulation (offering a minimum of 6.6 TOG) and a fleece upper surface for snug comfort and warmth. With a fleece liner to the face area. children feel cosy wherever they are. There"s a built-in fleece lined pillow. and the upper sleeping bag easily zips on and off for washing (or to change to a different design).
Simply unroll the CleverBed. and turn the valve open to auto-inflate the water resistant mattress. Add a few breaths of air to firm to your liking and close the valve – in 30 seconds it’s ready to use. with no need for a pump. Reverse the process and storage is just as easy. in the handy carry bag included.
Your children will love this butterfly-patterned. Discovery Animal Planet inspired CleverBed. The Butterfly pattern lets them take the relaxation and beauty of nature with them where ever they want to sleep.
Size: 152cm x 65cm (60” x 25.5”)
Packed size: 18cm diameter x 66cm long
Perfect for children aged 2-8 years' where id=590;</v>
      </c>
    </row>
    <row r="45" spans="1:6" ht="18" x14ac:dyDescent="0.25">
      <c r="A45" s="7">
        <v>122</v>
      </c>
      <c r="B45" s="1" t="s">
        <v>314</v>
      </c>
      <c r="C45" s="1">
        <v>591</v>
      </c>
      <c r="D45" s="1" t="s">
        <v>315</v>
      </c>
      <c r="E45" s="2" t="s">
        <v>316</v>
      </c>
      <c r="F45" t="str">
        <f t="shared" si="0"/>
        <v>update items set description='Quick and easy to assemble
Simple to carry
2 cup holders
Dimensions: 57 x 42 x 39cm 
Weight: 800g
Maximum load: 10kg' where id=591;</v>
      </c>
    </row>
    <row r="46" spans="1:6" ht="18" x14ac:dyDescent="0.25">
      <c r="A46" s="7">
        <v>122</v>
      </c>
      <c r="B46" s="1" t="s">
        <v>319</v>
      </c>
      <c r="C46" s="1">
        <v>592</v>
      </c>
      <c r="D46" s="1" t="s">
        <v>320</v>
      </c>
      <c r="E46" s="6" t="s">
        <v>513</v>
      </c>
      <c r="F46" t="str">
        <f t="shared" si="0"/>
        <v>update items set description='The Hi Gear Elite Picnic Table Set is just what you need for a great outdoor eating experience.
Easily set up and sturdy when in use. all the elements fold away flat for easy storage and transportation.
Folding 3-section table - 120 x 90 x 70 cm
2 x folding benches - 87 x 26 x 40 cm
2 x folding stools
Packed dimensions - 94.5 x 16.5 x 43 cm' where id=592;</v>
      </c>
    </row>
    <row r="47" spans="1:6" ht="18" x14ac:dyDescent="0.25">
      <c r="A47" s="7">
        <v>122</v>
      </c>
      <c r="B47" s="1" t="s">
        <v>324</v>
      </c>
      <c r="C47" s="1">
        <v>593</v>
      </c>
      <c r="D47" s="1" t="s">
        <v>325</v>
      </c>
      <c r="E47" s="6" t="s">
        <v>514</v>
      </c>
      <c r="F47" t="str">
        <f t="shared" si="0"/>
        <v>update items set description='Made with a sturdy metal shaft. the Quest Can Caddy is a simple way to keep your drink handy and safe on the campsite.
Light and easy to use. it just sticks into the ground wherever you need to keep refreshment near.
There"s also a handy hook on the stem to keep your favourite cup safe and clear of the dirty ground.' where id=593;</v>
      </c>
    </row>
    <row r="48" spans="1:6" ht="18" x14ac:dyDescent="0.25">
      <c r="A48" s="7">
        <v>123</v>
      </c>
      <c r="B48" s="1" t="s">
        <v>328</v>
      </c>
      <c r="C48" s="1">
        <v>594</v>
      </c>
      <c r="E48" s="6" t="s">
        <v>515</v>
      </c>
      <c r="F48" t="str">
        <f t="shared" si="0"/>
        <v>update items set description='Opens and closes in seconds. and folds away compact for easy transportation
Durable Steel construction
Carrybag included
Dimensions: 59 x 59 x 105cm (17 x 16 x 96cm when packed)
Maximum load: 100kg
Weight: 3.75kg' where id=594;</v>
      </c>
    </row>
    <row r="49" spans="1:6" ht="18" x14ac:dyDescent="0.25">
      <c r="A49" s="7">
        <v>123</v>
      </c>
      <c r="B49" s="6" t="s">
        <v>390</v>
      </c>
      <c r="C49" s="1">
        <v>595</v>
      </c>
      <c r="D49" s="1" t="s">
        <v>335</v>
      </c>
      <c r="E49" s="2" t="s">
        <v>336</v>
      </c>
      <c r="F49" t="str">
        <f t="shared" si="0"/>
        <v>update items set description='The Hi Gear Inflatable Single Chair will ensure you relax in style this summer.
Durable PVC construction
Relaxed seating position
Easy to inflate and deflate
Packs down for easy storage and transportation
Max load weight: 80kg' where id=595;</v>
      </c>
    </row>
    <row r="50" spans="1:6" ht="18" x14ac:dyDescent="0.25">
      <c r="A50" s="7">
        <v>123</v>
      </c>
      <c r="B50" s="1" t="s">
        <v>339</v>
      </c>
      <c r="C50" s="1">
        <v>596</v>
      </c>
      <c r="D50" s="1" t="s">
        <v>340</v>
      </c>
      <c r="E50" s="6" t="s">
        <v>516</v>
      </c>
      <c r="F50" t="str">
        <f t="shared" si="0"/>
        <v>update items set description='The Hi Gear Premium Vegas King Chair gives all the comfort you would expect. but now includes a handy drawcord storage/drinks flask pocket.
Made from a tough polyester fabric with sponge padding. the bucket style shape allows you to find a really comfortable position every time.
The steel tube frame is thicker than the other chairs in the range. giving it more strength to withstand a greater load - now able to take a weight of up to 150kg.
It folds down really well. strapping together into a compact shape which allows for easy storage/carrying in the supplied bag.
Weight: 4.5kg
Dimensions: 74 x 67 x 105cm
Max Load: 150kg' where id=596;</v>
      </c>
    </row>
    <row r="51" spans="1:6" ht="18" x14ac:dyDescent="0.25">
      <c r="A51" s="9">
        <v>129</v>
      </c>
      <c r="B51" s="1" t="s">
        <v>346</v>
      </c>
      <c r="C51" s="1">
        <v>597</v>
      </c>
      <c r="D51" s="1" t="s">
        <v>347</v>
      </c>
      <c r="E51" s="6" t="s">
        <v>517</v>
      </c>
      <c r="F51" t="str">
        <f t="shared" si="0"/>
        <v>update items set description='The Hi Gear 18 Piece BBQ Tool Set comes in a sturdy carry case. including everything you need to cook a barbecue feast.
Long handle fork
Long handle knife
Long handle basting brush
Long handle food slice
Long handle tongs
Cleaning brush &amp; scraper
Kebab skewers x 4
Corn cob skewers x 8' where id=597;</v>
      </c>
    </row>
    <row r="52" spans="1:6" ht="18" x14ac:dyDescent="0.25">
      <c r="A52" s="9">
        <v>129</v>
      </c>
      <c r="B52" s="1" t="s">
        <v>353</v>
      </c>
      <c r="C52" s="1">
        <v>598</v>
      </c>
      <c r="D52" s="1" t="s">
        <v>354</v>
      </c>
      <c r="E52" s="6" t="s">
        <v>518</v>
      </c>
      <c r="F52" t="str">
        <f t="shared" si="0"/>
        <v>update items set description='The Weber Go Anywhere Charcoal BBQ is compact and easy to transport. making it perfect for use on camping breaks or trips to the beach.
The whole barbeque is weather-proof and rust-resistant. with a porcelain-enamel coating on the steel lid and bowl. and a durable triple-plated steel cooking grate.
It has reinforced nylon carry handle with a protective heat shield. and stands on triple-plated stainless steel legs which fold up conveniently over the lid to secure it shut for easy carriage and storage.
A charcoal measuring cup is included. helping you to cook perfect barbeque food. 
Dimensions: 44 x 42 x 27 cm' where id=598;</v>
      </c>
    </row>
  </sheetData>
  <autoFilter ref="A1:E5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tabSelected="1" topLeftCell="A72" workbookViewId="0">
      <selection activeCell="F2" sqref="F2:F97"/>
    </sheetView>
  </sheetViews>
  <sheetFormatPr defaultRowHeight="15" x14ac:dyDescent="0.25"/>
  <cols>
    <col min="1" max="1" width="43.5703125" style="1" customWidth="1"/>
    <col min="2" max="2" width="15.5703125" style="1" customWidth="1"/>
    <col min="3" max="3" width="22.28515625" bestFit="1" customWidth="1"/>
    <col min="6" max="6" width="103" bestFit="1" customWidth="1"/>
    <col min="9" max="9" width="48.7109375" customWidth="1"/>
  </cols>
  <sheetData>
    <row r="1" spans="1:10" x14ac:dyDescent="0.25">
      <c r="A1" s="1" t="s">
        <v>445</v>
      </c>
      <c r="B1" s="1" t="s">
        <v>446</v>
      </c>
    </row>
    <row r="2" spans="1:10" x14ac:dyDescent="0.25">
      <c r="A2" s="1" t="s">
        <v>358</v>
      </c>
      <c r="B2" s="1">
        <v>548</v>
      </c>
      <c r="C2" t="s">
        <v>519</v>
      </c>
      <c r="D2">
        <f>VLOOKUP(C2,I:J,2,0)</f>
        <v>124</v>
      </c>
      <c r="E2" t="s">
        <v>2</v>
      </c>
      <c r="F2" t="str">
        <f>"insert into itemProperties (itemId,propertyId,value) values ("&amp;B2&amp;","&amp;D2&amp;",'"&amp;E2&amp;"');"</f>
        <v>insert into itemProperties (itemId,propertyId,value) values (548,124,'Lightweight');</v>
      </c>
      <c r="I2" s="10" t="s">
        <v>565</v>
      </c>
      <c r="J2" s="10">
        <v>12</v>
      </c>
    </row>
    <row r="3" spans="1:10" x14ac:dyDescent="0.25">
      <c r="A3" s="1" t="s">
        <v>358</v>
      </c>
      <c r="B3" s="1">
        <v>548</v>
      </c>
      <c r="C3" t="s">
        <v>520</v>
      </c>
      <c r="D3">
        <f>VLOOKUP(C3,I:J,2,0)</f>
        <v>37</v>
      </c>
      <c r="E3" t="s">
        <v>4</v>
      </c>
      <c r="F3" t="str">
        <f t="shared" ref="F3:F66" si="0">"insert into itemProperties (itemId,propertyId,value) values ("&amp;B3&amp;","&amp;D3&amp;",'"&amp;E3&amp;"');"</f>
        <v>insert into itemProperties (itemId,propertyId,value) values (548,37,'Mens');</v>
      </c>
      <c r="I3" s="10" t="s">
        <v>566</v>
      </c>
      <c r="J3" s="10">
        <v>13</v>
      </c>
    </row>
    <row r="4" spans="1:10" x14ac:dyDescent="0.25">
      <c r="A4" s="1" t="s">
        <v>360</v>
      </c>
      <c r="B4" s="1">
        <v>550</v>
      </c>
      <c r="C4" t="s">
        <v>520</v>
      </c>
      <c r="D4">
        <f>VLOOKUP(C4,I:J,2,0)</f>
        <v>37</v>
      </c>
      <c r="E4" t="s">
        <v>4</v>
      </c>
      <c r="F4" t="str">
        <f t="shared" si="0"/>
        <v>insert into itemProperties (itemId,propertyId,value) values (550,37,'Mens');</v>
      </c>
      <c r="I4" s="10" t="s">
        <v>567</v>
      </c>
      <c r="J4" s="10">
        <v>14</v>
      </c>
    </row>
    <row r="5" spans="1:10" x14ac:dyDescent="0.25">
      <c r="A5" s="1" t="s">
        <v>361</v>
      </c>
      <c r="B5" s="1">
        <v>551</v>
      </c>
      <c r="C5" t="s">
        <v>520</v>
      </c>
      <c r="D5">
        <f>VLOOKUP(C5,I:J,2,0)</f>
        <v>37</v>
      </c>
      <c r="E5" t="s">
        <v>4</v>
      </c>
      <c r="F5" t="str">
        <f t="shared" si="0"/>
        <v>insert into itemProperties (itemId,propertyId,value) values (551,37,'Mens');</v>
      </c>
      <c r="I5" s="10" t="s">
        <v>544</v>
      </c>
      <c r="J5" s="10">
        <v>15</v>
      </c>
    </row>
    <row r="6" spans="1:10" x14ac:dyDescent="0.25">
      <c r="A6" s="6" t="s">
        <v>362</v>
      </c>
      <c r="B6" s="1">
        <v>552</v>
      </c>
      <c r="C6" t="s">
        <v>520</v>
      </c>
      <c r="D6">
        <f>VLOOKUP(C6,I:J,2,0)</f>
        <v>37</v>
      </c>
      <c r="E6" t="s">
        <v>29</v>
      </c>
      <c r="F6" t="str">
        <f t="shared" si="0"/>
        <v>insert into itemProperties (itemId,propertyId,value) values (552,37,'Womens');</v>
      </c>
      <c r="I6" s="10" t="s">
        <v>545</v>
      </c>
      <c r="J6" s="10">
        <v>16</v>
      </c>
    </row>
    <row r="7" spans="1:10" x14ac:dyDescent="0.25">
      <c r="A7" s="1" t="s">
        <v>366</v>
      </c>
      <c r="B7" s="1">
        <v>556</v>
      </c>
      <c r="C7" t="s">
        <v>521</v>
      </c>
      <c r="D7">
        <f>VLOOKUP(C7,I:J,2,0)</f>
        <v>125</v>
      </c>
      <c r="E7" t="s">
        <v>44</v>
      </c>
      <c r="F7" t="str">
        <f t="shared" si="0"/>
        <v>insert into itemProperties (itemId,propertyId,value) values (556,125,'Purple');</v>
      </c>
      <c r="I7" s="10" t="s">
        <v>546</v>
      </c>
      <c r="J7" s="10">
        <v>17</v>
      </c>
    </row>
    <row r="8" spans="1:10" x14ac:dyDescent="0.25">
      <c r="A8" s="1" t="s">
        <v>366</v>
      </c>
      <c r="B8" s="1">
        <v>556</v>
      </c>
      <c r="C8" t="s">
        <v>520</v>
      </c>
      <c r="D8">
        <f>VLOOKUP(C8,I:J,2,0)</f>
        <v>37</v>
      </c>
      <c r="E8" t="s">
        <v>29</v>
      </c>
      <c r="F8" t="str">
        <f t="shared" si="0"/>
        <v>insert into itemProperties (itemId,propertyId,value) values (556,37,'Womens');</v>
      </c>
      <c r="I8" s="10" t="s">
        <v>547</v>
      </c>
      <c r="J8" s="10">
        <v>18</v>
      </c>
    </row>
    <row r="9" spans="1:10" x14ac:dyDescent="0.25">
      <c r="A9" s="1" t="s">
        <v>47</v>
      </c>
      <c r="B9" s="1">
        <v>557</v>
      </c>
      <c r="C9" t="s">
        <v>520</v>
      </c>
      <c r="D9">
        <f>VLOOKUP(C9,I:J,2,0)</f>
        <v>37</v>
      </c>
      <c r="E9" t="s">
        <v>50</v>
      </c>
      <c r="F9" t="str">
        <f t="shared" si="0"/>
        <v>insert into itemProperties (itemId,propertyId,value) values (557,37,'Unisex');</v>
      </c>
      <c r="I9" s="10" t="s">
        <v>548</v>
      </c>
      <c r="J9" s="10">
        <v>19</v>
      </c>
    </row>
    <row r="10" spans="1:10" x14ac:dyDescent="0.25">
      <c r="A10" s="1" t="s">
        <v>62</v>
      </c>
      <c r="B10" s="1">
        <v>560</v>
      </c>
      <c r="C10" t="s">
        <v>520</v>
      </c>
      <c r="D10">
        <f>VLOOKUP(C10,I:J,2,0)</f>
        <v>37</v>
      </c>
      <c r="E10" t="s">
        <v>4</v>
      </c>
      <c r="F10" t="str">
        <f t="shared" si="0"/>
        <v>insert into itemProperties (itemId,propertyId,value) values (560,37,'Mens');</v>
      </c>
      <c r="I10" s="10" t="s">
        <v>543</v>
      </c>
      <c r="J10" s="10">
        <v>20</v>
      </c>
    </row>
    <row r="11" spans="1:10" x14ac:dyDescent="0.25">
      <c r="A11" s="1" t="s">
        <v>67</v>
      </c>
      <c r="B11" s="1">
        <v>561</v>
      </c>
      <c r="C11" t="s">
        <v>520</v>
      </c>
      <c r="D11">
        <f>VLOOKUP(C11,I:J,2,0)</f>
        <v>37</v>
      </c>
      <c r="E11" t="s">
        <v>50</v>
      </c>
      <c r="F11" t="str">
        <f t="shared" si="0"/>
        <v>insert into itemProperties (itemId,propertyId,value) values (561,37,'Unisex');</v>
      </c>
      <c r="I11" s="10" t="s">
        <v>549</v>
      </c>
      <c r="J11" s="10">
        <v>21</v>
      </c>
    </row>
    <row r="12" spans="1:10" x14ac:dyDescent="0.25">
      <c r="A12" s="1" t="s">
        <v>367</v>
      </c>
      <c r="B12" s="1">
        <v>562</v>
      </c>
      <c r="C12" t="s">
        <v>520</v>
      </c>
      <c r="D12">
        <f>VLOOKUP(C12,I:J,2,0)</f>
        <v>37</v>
      </c>
      <c r="E12" t="s">
        <v>77</v>
      </c>
      <c r="F12" t="str">
        <f t="shared" si="0"/>
        <v>insert into itemProperties (itemId,propertyId,value) values (562,37,'Childrens');</v>
      </c>
      <c r="I12" s="10" t="s">
        <v>551</v>
      </c>
      <c r="J12" s="10">
        <v>22</v>
      </c>
    </row>
    <row r="13" spans="1:10" ht="30" x14ac:dyDescent="0.25">
      <c r="A13" s="10" t="s">
        <v>382</v>
      </c>
      <c r="B13" s="1">
        <v>564</v>
      </c>
      <c r="C13" t="s">
        <v>520</v>
      </c>
      <c r="D13">
        <f>VLOOKUP(C13,I:J,2,0)</f>
        <v>37</v>
      </c>
      <c r="E13" t="s">
        <v>4</v>
      </c>
      <c r="F13" t="str">
        <f t="shared" si="0"/>
        <v>insert into itemProperties (itemId,propertyId,value) values (564,37,'Mens');</v>
      </c>
      <c r="I13" s="10" t="s">
        <v>552</v>
      </c>
      <c r="J13" s="10">
        <v>23</v>
      </c>
    </row>
    <row r="14" spans="1:10" ht="30" x14ac:dyDescent="0.25">
      <c r="A14" s="10" t="s">
        <v>382</v>
      </c>
      <c r="B14" s="1">
        <v>564</v>
      </c>
      <c r="C14" t="s">
        <v>522</v>
      </c>
      <c r="D14">
        <f>VLOOKUP(C14,I:J,2,0)</f>
        <v>76</v>
      </c>
      <c r="E14" t="s">
        <v>89</v>
      </c>
      <c r="F14" t="str">
        <f t="shared" si="0"/>
        <v>insert into itemProperties (itemId,propertyId,value) values (564,76,'Approach, Trekking');</v>
      </c>
      <c r="I14" s="10" t="s">
        <v>553</v>
      </c>
      <c r="J14" s="10">
        <v>24</v>
      </c>
    </row>
    <row r="15" spans="1:10" x14ac:dyDescent="0.25">
      <c r="A15" s="1" t="s">
        <v>370</v>
      </c>
      <c r="B15" s="1">
        <v>565</v>
      </c>
      <c r="C15" t="s">
        <v>96</v>
      </c>
      <c r="D15">
        <f>VLOOKUP(C15,I:J,2,0)</f>
        <v>126</v>
      </c>
      <c r="E15" t="s">
        <v>94</v>
      </c>
      <c r="F15" t="str">
        <f t="shared" si="0"/>
        <v>insert into itemProperties (itemId,propertyId,value) values (565,126,'Yes');</v>
      </c>
      <c r="I15" s="10" t="s">
        <v>554</v>
      </c>
      <c r="J15" s="10">
        <v>25</v>
      </c>
    </row>
    <row r="16" spans="1:10" x14ac:dyDescent="0.25">
      <c r="A16" s="1" t="s">
        <v>370</v>
      </c>
      <c r="B16" s="1">
        <v>565</v>
      </c>
      <c r="C16" t="s">
        <v>523</v>
      </c>
      <c r="D16">
        <f>VLOOKUP(C16,I:J,2,0)</f>
        <v>96</v>
      </c>
      <c r="E16" t="s">
        <v>96</v>
      </c>
      <c r="F16" t="str">
        <f t="shared" si="0"/>
        <v>insert into itemProperties (itemId,propertyId,value) values (565,96,'Synthetic');</v>
      </c>
      <c r="I16" s="10" t="s">
        <v>550</v>
      </c>
      <c r="J16" s="10">
        <v>26</v>
      </c>
    </row>
    <row r="17" spans="1:10" x14ac:dyDescent="0.25">
      <c r="A17" s="1" t="s">
        <v>370</v>
      </c>
      <c r="B17" s="1">
        <v>565</v>
      </c>
      <c r="C17" t="s">
        <v>524</v>
      </c>
      <c r="D17">
        <f>VLOOKUP(C17,I:J,2,0)</f>
        <v>127</v>
      </c>
      <c r="E17" t="s">
        <v>94</v>
      </c>
      <c r="F17" t="str">
        <f t="shared" si="0"/>
        <v>insert into itemProperties (itemId,propertyId,value) values (565,127,'Yes');</v>
      </c>
      <c r="I17" s="10" t="s">
        <v>568</v>
      </c>
      <c r="J17" s="10">
        <v>27</v>
      </c>
    </row>
    <row r="18" spans="1:10" x14ac:dyDescent="0.25">
      <c r="A18" s="1" t="s">
        <v>370</v>
      </c>
      <c r="B18" s="1">
        <v>565</v>
      </c>
      <c r="C18" t="s">
        <v>525</v>
      </c>
      <c r="D18">
        <f>VLOOKUP(C18,I:J,2,0)</f>
        <v>128</v>
      </c>
      <c r="E18" t="s">
        <v>99</v>
      </c>
      <c r="F18" t="str">
        <f t="shared" si="0"/>
        <v>insert into itemProperties (itemId,propertyId,value) values (565,128,'GORE-TEX®');</v>
      </c>
      <c r="I18" s="10" t="s">
        <v>569</v>
      </c>
      <c r="J18" s="10">
        <v>28</v>
      </c>
    </row>
    <row r="19" spans="1:10" x14ac:dyDescent="0.25">
      <c r="A19" s="1" t="s">
        <v>370</v>
      </c>
      <c r="B19" s="1">
        <v>565</v>
      </c>
      <c r="C19" t="s">
        <v>526</v>
      </c>
      <c r="D19">
        <f>VLOOKUP(C19,I:J,2,0)</f>
        <v>98</v>
      </c>
      <c r="E19" t="s">
        <v>101</v>
      </c>
      <c r="F19" t="str">
        <f t="shared" si="0"/>
        <v>insert into itemProperties (itemId,propertyId,value) values (565,98,'Low Cut');</v>
      </c>
      <c r="I19" s="10" t="s">
        <v>570</v>
      </c>
      <c r="J19" s="10">
        <v>29</v>
      </c>
    </row>
    <row r="20" spans="1:10" x14ac:dyDescent="0.25">
      <c r="A20" s="1" t="s">
        <v>370</v>
      </c>
      <c r="B20" s="1">
        <v>565</v>
      </c>
      <c r="C20" t="s">
        <v>527</v>
      </c>
      <c r="D20">
        <f>VLOOKUP(C20,I:J,2,0)</f>
        <v>99</v>
      </c>
      <c r="E20" t="s">
        <v>103</v>
      </c>
      <c r="F20" t="str">
        <f t="shared" si="0"/>
        <v>insert into itemProperties (itemId,propertyId,value) values (565,99,'Orthloite');</v>
      </c>
      <c r="I20" s="10" t="s">
        <v>571</v>
      </c>
      <c r="J20" s="10">
        <v>30</v>
      </c>
    </row>
    <row r="21" spans="1:10" x14ac:dyDescent="0.25">
      <c r="A21" s="1" t="s">
        <v>370</v>
      </c>
      <c r="B21" s="1">
        <v>565</v>
      </c>
      <c r="C21" t="s">
        <v>528</v>
      </c>
      <c r="D21">
        <f>VLOOKUP(C21,I:J,2,0)</f>
        <v>100</v>
      </c>
      <c r="E21" t="s">
        <v>105</v>
      </c>
      <c r="F21" t="str">
        <f t="shared" si="0"/>
        <v>insert into itemProperties (itemId,propertyId,value) values (565,100,'injected EVA');</v>
      </c>
      <c r="I21" s="10" t="s">
        <v>572</v>
      </c>
      <c r="J21" s="10">
        <v>31</v>
      </c>
    </row>
    <row r="22" spans="1:10" x14ac:dyDescent="0.25">
      <c r="A22" s="1" t="s">
        <v>370</v>
      </c>
      <c r="B22" s="1">
        <v>565</v>
      </c>
      <c r="C22" t="s">
        <v>529</v>
      </c>
      <c r="D22">
        <f>VLOOKUP(C22,I:J,2,0)</f>
        <v>129</v>
      </c>
      <c r="E22" t="s">
        <v>94</v>
      </c>
      <c r="F22" t="str">
        <f t="shared" si="0"/>
        <v>insert into itemProperties (itemId,propertyId,value) values (565,129,'Yes');</v>
      </c>
      <c r="I22" s="10" t="s">
        <v>573</v>
      </c>
      <c r="J22" s="10">
        <v>32</v>
      </c>
    </row>
    <row r="23" spans="1:10" x14ac:dyDescent="0.25">
      <c r="A23" s="1" t="s">
        <v>370</v>
      </c>
      <c r="B23" s="1">
        <v>565</v>
      </c>
      <c r="C23" t="s">
        <v>530</v>
      </c>
      <c r="D23">
        <f>VLOOKUP(C23,I:J,2,0)</f>
        <v>101</v>
      </c>
      <c r="E23" t="s">
        <v>108</v>
      </c>
      <c r="F23" t="str">
        <f t="shared" si="0"/>
        <v>insert into itemProperties (itemId,propertyId,value) values (565,101,'Contagrip');</v>
      </c>
      <c r="I23" s="10" t="s">
        <v>574</v>
      </c>
      <c r="J23" s="10">
        <v>33</v>
      </c>
    </row>
    <row r="24" spans="1:10" x14ac:dyDescent="0.25">
      <c r="A24" s="1" t="s">
        <v>370</v>
      </c>
      <c r="B24" s="1">
        <v>565</v>
      </c>
      <c r="C24" t="s">
        <v>531</v>
      </c>
      <c r="D24">
        <f>VLOOKUP(C24,I:J,2,0)</f>
        <v>130</v>
      </c>
      <c r="E24" t="s">
        <v>110</v>
      </c>
      <c r="F24" t="str">
        <f t="shared" si="0"/>
        <v>insert into itemProperties (itemId,propertyId,value) values (565,130,'Nylon Moulded');</v>
      </c>
      <c r="I24" s="10" t="s">
        <v>575</v>
      </c>
      <c r="J24" s="10">
        <v>34</v>
      </c>
    </row>
    <row r="25" spans="1:10" x14ac:dyDescent="0.25">
      <c r="A25" s="1" t="s">
        <v>370</v>
      </c>
      <c r="B25" s="1">
        <v>565</v>
      </c>
      <c r="C25" t="s">
        <v>532</v>
      </c>
      <c r="D25">
        <f>VLOOKUP(C25,I:J,2,0)</f>
        <v>102</v>
      </c>
      <c r="E25" t="s">
        <v>94</v>
      </c>
      <c r="F25" t="str">
        <f t="shared" si="0"/>
        <v>insert into itemProperties (itemId,propertyId,value) values (565,102,'Yes');</v>
      </c>
      <c r="I25" s="10" t="s">
        <v>576</v>
      </c>
      <c r="J25" s="10">
        <v>35</v>
      </c>
    </row>
    <row r="26" spans="1:10" x14ac:dyDescent="0.25">
      <c r="A26" s="1" t="s">
        <v>370</v>
      </c>
      <c r="B26" s="1">
        <v>565</v>
      </c>
      <c r="C26" t="s">
        <v>533</v>
      </c>
      <c r="D26">
        <f>VLOOKUP(C26,I:J,2,0)</f>
        <v>89</v>
      </c>
      <c r="E26" t="s">
        <v>113</v>
      </c>
      <c r="F26" t="str">
        <f t="shared" si="0"/>
        <v>insert into itemProperties (itemId,propertyId,value) values (565,89,'Standard Lace Up');</v>
      </c>
      <c r="I26" s="10" t="s">
        <v>577</v>
      </c>
      <c r="J26" s="10">
        <v>36</v>
      </c>
    </row>
    <row r="27" spans="1:10" x14ac:dyDescent="0.25">
      <c r="A27" s="1" t="s">
        <v>370</v>
      </c>
      <c r="B27" s="1">
        <v>565</v>
      </c>
      <c r="C27" t="s">
        <v>520</v>
      </c>
      <c r="D27">
        <f>VLOOKUP(C27,I:J,2,0)</f>
        <v>37</v>
      </c>
      <c r="E27" t="s">
        <v>4</v>
      </c>
      <c r="F27" t="str">
        <f t="shared" si="0"/>
        <v>insert into itemProperties (itemId,propertyId,value) values (565,37,'Mens');</v>
      </c>
      <c r="I27" s="10" t="s">
        <v>520</v>
      </c>
      <c r="J27" s="10">
        <v>37</v>
      </c>
    </row>
    <row r="28" spans="1:10" x14ac:dyDescent="0.25">
      <c r="A28" s="1" t="s">
        <v>370</v>
      </c>
      <c r="B28" s="1">
        <v>565</v>
      </c>
      <c r="C28" t="s">
        <v>522</v>
      </c>
      <c r="D28">
        <f>VLOOKUP(C28,I:J,2,0)</f>
        <v>76</v>
      </c>
      <c r="E28" t="s">
        <v>114</v>
      </c>
      <c r="F28" t="str">
        <f t="shared" si="0"/>
        <v>insert into itemProperties (itemId,propertyId,value) values (565,76,'Trekking');</v>
      </c>
      <c r="I28" s="10" t="s">
        <v>578</v>
      </c>
      <c r="J28" s="10">
        <v>38</v>
      </c>
    </row>
    <row r="29" spans="1:10" x14ac:dyDescent="0.25">
      <c r="A29" s="1" t="s">
        <v>370</v>
      </c>
      <c r="B29" s="1">
        <v>565</v>
      </c>
      <c r="C29" t="s">
        <v>534</v>
      </c>
      <c r="D29">
        <f>VLOOKUP(C29,I:J,2,0)</f>
        <v>106</v>
      </c>
      <c r="E29" t="s">
        <v>94</v>
      </c>
      <c r="F29" t="str">
        <f t="shared" si="0"/>
        <v>insert into itemProperties (itemId,propertyId,value) values (565,106,'Yes');</v>
      </c>
      <c r="I29" s="10" t="s">
        <v>579</v>
      </c>
      <c r="J29" s="10">
        <v>39</v>
      </c>
    </row>
    <row r="30" spans="1:10" x14ac:dyDescent="0.25">
      <c r="A30" s="10" t="s">
        <v>383</v>
      </c>
      <c r="B30" s="1">
        <v>566</v>
      </c>
      <c r="C30" t="s">
        <v>523</v>
      </c>
      <c r="D30">
        <f>VLOOKUP(C30,I:J,2,0)</f>
        <v>96</v>
      </c>
      <c r="E30" t="s">
        <v>126</v>
      </c>
      <c r="F30" t="str">
        <f t="shared" si="0"/>
        <v>insert into itemProperties (itemId,propertyId,value) values (566,96,'Leather and Synthetic');</v>
      </c>
      <c r="I30" s="10" t="s">
        <v>577</v>
      </c>
      <c r="J30" s="10">
        <v>40</v>
      </c>
    </row>
    <row r="31" spans="1:10" x14ac:dyDescent="0.25">
      <c r="A31" s="10" t="s">
        <v>383</v>
      </c>
      <c r="B31" s="1">
        <v>566</v>
      </c>
      <c r="C31" t="s">
        <v>524</v>
      </c>
      <c r="D31">
        <f>VLOOKUP(C31,I:J,2,0)</f>
        <v>127</v>
      </c>
      <c r="E31" t="s">
        <v>94</v>
      </c>
      <c r="F31" t="str">
        <f t="shared" si="0"/>
        <v>insert into itemProperties (itemId,propertyId,value) values (566,127,'Yes');</v>
      </c>
      <c r="I31" s="10" t="s">
        <v>580</v>
      </c>
      <c r="J31" s="10">
        <v>41</v>
      </c>
    </row>
    <row r="32" spans="1:10" x14ac:dyDescent="0.25">
      <c r="A32" s="10" t="s">
        <v>383</v>
      </c>
      <c r="B32" s="1">
        <v>566</v>
      </c>
      <c r="C32" t="s">
        <v>525</v>
      </c>
      <c r="D32">
        <f>VLOOKUP(C32,I:J,2,0)</f>
        <v>128</v>
      </c>
      <c r="E32" t="s">
        <v>99</v>
      </c>
      <c r="F32" t="str">
        <f t="shared" si="0"/>
        <v>insert into itemProperties (itemId,propertyId,value) values (566,128,'GORE-TEX®');</v>
      </c>
      <c r="I32" s="10" t="s">
        <v>581</v>
      </c>
      <c r="J32" s="10">
        <v>42</v>
      </c>
    </row>
    <row r="33" spans="1:10" x14ac:dyDescent="0.25">
      <c r="A33" s="10" t="s">
        <v>383</v>
      </c>
      <c r="B33" s="1">
        <v>566</v>
      </c>
      <c r="C33" t="s">
        <v>526</v>
      </c>
      <c r="D33">
        <f>VLOOKUP(C33,I:J,2,0)</f>
        <v>98</v>
      </c>
      <c r="E33" t="s">
        <v>101</v>
      </c>
      <c r="F33" t="str">
        <f t="shared" si="0"/>
        <v>insert into itemProperties (itemId,propertyId,value) values (566,98,'Low Cut');</v>
      </c>
      <c r="I33" s="10" t="s">
        <v>582</v>
      </c>
      <c r="J33" s="10">
        <v>43</v>
      </c>
    </row>
    <row r="34" spans="1:10" x14ac:dyDescent="0.25">
      <c r="A34" s="10" t="s">
        <v>383</v>
      </c>
      <c r="B34" s="1">
        <v>566</v>
      </c>
      <c r="C34" t="s">
        <v>529</v>
      </c>
      <c r="D34">
        <f>VLOOKUP(C34,I:J,2,0)</f>
        <v>129</v>
      </c>
      <c r="E34" t="s">
        <v>94</v>
      </c>
      <c r="F34" t="str">
        <f t="shared" si="0"/>
        <v>insert into itemProperties (itemId,propertyId,value) values (566,129,'Yes');</v>
      </c>
      <c r="I34" s="10" t="s">
        <v>583</v>
      </c>
      <c r="J34" s="10">
        <v>44</v>
      </c>
    </row>
    <row r="35" spans="1:10" x14ac:dyDescent="0.25">
      <c r="A35" s="10" t="s">
        <v>383</v>
      </c>
      <c r="B35" s="1">
        <v>566</v>
      </c>
      <c r="C35" t="s">
        <v>530</v>
      </c>
      <c r="D35">
        <f>VLOOKUP(C35,I:J,2,0)</f>
        <v>101</v>
      </c>
      <c r="E35" t="s">
        <v>108</v>
      </c>
      <c r="F35" t="str">
        <f t="shared" si="0"/>
        <v>insert into itemProperties (itemId,propertyId,value) values (566,101,'Contagrip');</v>
      </c>
      <c r="I35" s="10" t="s">
        <v>584</v>
      </c>
      <c r="J35" s="10">
        <v>45</v>
      </c>
    </row>
    <row r="36" spans="1:10" x14ac:dyDescent="0.25">
      <c r="A36" s="10" t="s">
        <v>383</v>
      </c>
      <c r="B36" s="1">
        <v>566</v>
      </c>
      <c r="C36" t="s">
        <v>532</v>
      </c>
      <c r="D36">
        <f>VLOOKUP(C36,I:J,2,0)</f>
        <v>102</v>
      </c>
      <c r="E36" t="s">
        <v>94</v>
      </c>
      <c r="F36" t="str">
        <f t="shared" si="0"/>
        <v>insert into itemProperties (itemId,propertyId,value) values (566,102,'Yes');</v>
      </c>
      <c r="I36" s="10" t="s">
        <v>585</v>
      </c>
      <c r="J36" s="10">
        <v>46</v>
      </c>
    </row>
    <row r="37" spans="1:10" x14ac:dyDescent="0.25">
      <c r="A37" s="10" t="s">
        <v>383</v>
      </c>
      <c r="B37" s="1">
        <v>566</v>
      </c>
      <c r="C37" t="s">
        <v>533</v>
      </c>
      <c r="D37">
        <f>VLOOKUP(C37,I:J,2,0)</f>
        <v>89</v>
      </c>
      <c r="E37" t="s">
        <v>113</v>
      </c>
      <c r="F37" t="str">
        <f t="shared" si="0"/>
        <v>insert into itemProperties (itemId,propertyId,value) values (566,89,'Standard Lace Up');</v>
      </c>
      <c r="I37" s="10" t="s">
        <v>586</v>
      </c>
      <c r="J37" s="10">
        <v>47</v>
      </c>
    </row>
    <row r="38" spans="1:10" x14ac:dyDescent="0.25">
      <c r="A38" s="10" t="s">
        <v>383</v>
      </c>
      <c r="B38" s="1">
        <v>566</v>
      </c>
      <c r="C38" t="s">
        <v>520</v>
      </c>
      <c r="D38">
        <f>VLOOKUP(C38,I:J,2,0)</f>
        <v>37</v>
      </c>
      <c r="E38" t="s">
        <v>4</v>
      </c>
      <c r="F38" t="str">
        <f t="shared" si="0"/>
        <v>insert into itemProperties (itemId,propertyId,value) values (566,37,'Mens');</v>
      </c>
      <c r="I38" s="10" t="s">
        <v>587</v>
      </c>
      <c r="J38" s="10">
        <v>48</v>
      </c>
    </row>
    <row r="39" spans="1:10" x14ac:dyDescent="0.25">
      <c r="A39" s="10" t="s">
        <v>383</v>
      </c>
      <c r="B39" s="1">
        <v>566</v>
      </c>
      <c r="C39" t="s">
        <v>522</v>
      </c>
      <c r="D39">
        <f>VLOOKUP(C39,I:J,2,0)</f>
        <v>76</v>
      </c>
      <c r="E39" t="s">
        <v>127</v>
      </c>
      <c r="F39" t="str">
        <f t="shared" si="0"/>
        <v>insert into itemProperties (itemId,propertyId,value) values (566,76,'Trail Running, Trekking');</v>
      </c>
      <c r="I39" s="10" t="s">
        <v>588</v>
      </c>
      <c r="J39" s="10">
        <v>49</v>
      </c>
    </row>
    <row r="40" spans="1:10" x14ac:dyDescent="0.25">
      <c r="A40" s="10" t="s">
        <v>383</v>
      </c>
      <c r="B40" s="1">
        <v>566</v>
      </c>
      <c r="C40" t="s">
        <v>534</v>
      </c>
      <c r="D40">
        <f>VLOOKUP(C40,I:J,2,0)</f>
        <v>106</v>
      </c>
      <c r="E40" t="s">
        <v>94</v>
      </c>
      <c r="F40" t="str">
        <f t="shared" si="0"/>
        <v>insert into itemProperties (itemId,propertyId,value) values (566,106,'Yes');</v>
      </c>
      <c r="I40" s="10" t="s">
        <v>589</v>
      </c>
      <c r="J40" s="10">
        <v>50</v>
      </c>
    </row>
    <row r="41" spans="1:10" ht="30" x14ac:dyDescent="0.25">
      <c r="A41" s="10" t="s">
        <v>384</v>
      </c>
      <c r="B41" s="1">
        <v>567</v>
      </c>
      <c r="C41" t="s">
        <v>520</v>
      </c>
      <c r="D41">
        <f>VLOOKUP(C41,I:J,2,0)</f>
        <v>37</v>
      </c>
      <c r="E41" t="s">
        <v>29</v>
      </c>
      <c r="F41" t="str">
        <f t="shared" si="0"/>
        <v>insert into itemProperties (itemId,propertyId,value) values (567,37,'Womens');</v>
      </c>
      <c r="I41" s="10" t="s">
        <v>590</v>
      </c>
      <c r="J41" s="10">
        <v>51</v>
      </c>
    </row>
    <row r="42" spans="1:10" x14ac:dyDescent="0.25">
      <c r="A42" s="1" t="s">
        <v>372</v>
      </c>
      <c r="B42" s="1">
        <v>568</v>
      </c>
      <c r="C42" t="s">
        <v>520</v>
      </c>
      <c r="D42">
        <f>VLOOKUP(C42,I:J,2,0)</f>
        <v>37</v>
      </c>
      <c r="E42" t="s">
        <v>29</v>
      </c>
      <c r="F42" t="str">
        <f t="shared" si="0"/>
        <v>insert into itemProperties (itemId,propertyId,value) values (568,37,'Womens');</v>
      </c>
      <c r="I42" s="10" t="s">
        <v>591</v>
      </c>
      <c r="J42" s="10">
        <v>52</v>
      </c>
    </row>
    <row r="43" spans="1:10" x14ac:dyDescent="0.25">
      <c r="A43" s="1" t="s">
        <v>372</v>
      </c>
      <c r="B43" s="1">
        <v>568</v>
      </c>
      <c r="C43" t="s">
        <v>522</v>
      </c>
      <c r="D43">
        <f>VLOOKUP(C43,I:J,2,0)</f>
        <v>76</v>
      </c>
      <c r="E43" t="s">
        <v>114</v>
      </c>
      <c r="F43" t="str">
        <f t="shared" si="0"/>
        <v>insert into itemProperties (itemId,propertyId,value) values (568,76,'Trekking');</v>
      </c>
      <c r="I43" s="10" t="s">
        <v>592</v>
      </c>
      <c r="J43" s="10">
        <v>53</v>
      </c>
    </row>
    <row r="44" spans="1:10" x14ac:dyDescent="0.25">
      <c r="A44" s="1" t="s">
        <v>373</v>
      </c>
      <c r="B44" s="1">
        <v>569</v>
      </c>
      <c r="C44" t="s">
        <v>535</v>
      </c>
      <c r="D44">
        <f>VLOOKUP(C44,I:J,2,0)</f>
        <v>97</v>
      </c>
      <c r="E44" t="s">
        <v>558</v>
      </c>
      <c r="F44" t="str">
        <f t="shared" si="0"/>
        <v>insert into itemProperties (itemId,propertyId,value) values (569,97,'810');</v>
      </c>
      <c r="I44" s="10" t="s">
        <v>593</v>
      </c>
      <c r="J44" s="10">
        <v>54</v>
      </c>
    </row>
    <row r="45" spans="1:10" x14ac:dyDescent="0.25">
      <c r="A45" s="1" t="s">
        <v>373</v>
      </c>
      <c r="B45" s="1">
        <v>569</v>
      </c>
      <c r="C45" t="s">
        <v>526</v>
      </c>
      <c r="D45">
        <f>VLOOKUP(C45,I:J,2,0)</f>
        <v>98</v>
      </c>
      <c r="E45" t="s">
        <v>101</v>
      </c>
      <c r="F45" t="str">
        <f t="shared" si="0"/>
        <v>insert into itemProperties (itemId,propertyId,value) values (569,98,'Low Cut');</v>
      </c>
      <c r="I45" s="10" t="s">
        <v>594</v>
      </c>
      <c r="J45" s="10">
        <v>55</v>
      </c>
    </row>
    <row r="46" spans="1:10" x14ac:dyDescent="0.25">
      <c r="A46" s="1" t="s">
        <v>373</v>
      </c>
      <c r="B46" s="1">
        <v>569</v>
      </c>
      <c r="C46" t="s">
        <v>536</v>
      </c>
      <c r="D46">
        <f>VLOOKUP(C46,I:J,2,0)</f>
        <v>103</v>
      </c>
      <c r="E46" t="s">
        <v>146</v>
      </c>
      <c r="F46" t="str">
        <f t="shared" si="0"/>
        <v>insert into itemProperties (itemId,propertyId,value) values (569,103,'Soft, for low level walks on defined trials');</v>
      </c>
      <c r="I46" s="10" t="s">
        <v>595</v>
      </c>
      <c r="J46" s="10">
        <v>56</v>
      </c>
    </row>
    <row r="47" spans="1:10" x14ac:dyDescent="0.25">
      <c r="A47" s="1" t="s">
        <v>373</v>
      </c>
      <c r="B47" s="1">
        <v>569</v>
      </c>
      <c r="C47" t="s">
        <v>537</v>
      </c>
      <c r="D47">
        <f>VLOOKUP(C47,I:J,2,0)</f>
        <v>105</v>
      </c>
      <c r="E47" t="s">
        <v>148</v>
      </c>
      <c r="F47" t="str">
        <f t="shared" si="0"/>
        <v>insert into itemProperties (itemId,propertyId,value) values (569,105,'Waterproof, Breathable');</v>
      </c>
      <c r="I47" s="10" t="s">
        <v>596</v>
      </c>
      <c r="J47" s="10">
        <v>57</v>
      </c>
    </row>
    <row r="48" spans="1:10" x14ac:dyDescent="0.25">
      <c r="A48" s="1" t="s">
        <v>373</v>
      </c>
      <c r="B48" s="1">
        <v>569</v>
      </c>
      <c r="C48" t="s">
        <v>520</v>
      </c>
      <c r="D48">
        <f>VLOOKUP(C48,I:J,2,0)</f>
        <v>37</v>
      </c>
      <c r="E48" t="s">
        <v>4</v>
      </c>
      <c r="F48" t="str">
        <f t="shared" si="0"/>
        <v>insert into itemProperties (itemId,propertyId,value) values (569,37,'Mens');</v>
      </c>
      <c r="I48" s="10" t="s">
        <v>597</v>
      </c>
      <c r="J48" s="10">
        <v>58</v>
      </c>
    </row>
    <row r="49" spans="1:10" x14ac:dyDescent="0.25">
      <c r="A49" s="1" t="s">
        <v>373</v>
      </c>
      <c r="B49" s="1">
        <v>569</v>
      </c>
      <c r="C49" t="s">
        <v>534</v>
      </c>
      <c r="D49">
        <f>VLOOKUP(C49,I:J,2,0)</f>
        <v>106</v>
      </c>
      <c r="E49" t="s">
        <v>94</v>
      </c>
      <c r="F49" t="str">
        <f t="shared" si="0"/>
        <v>insert into itemProperties (itemId,propertyId,value) values (569,106,'Yes');</v>
      </c>
      <c r="I49" s="10" t="s">
        <v>598</v>
      </c>
      <c r="J49" s="10">
        <v>59</v>
      </c>
    </row>
    <row r="50" spans="1:10" x14ac:dyDescent="0.25">
      <c r="A50" s="1" t="s">
        <v>374</v>
      </c>
      <c r="B50" s="1">
        <v>571</v>
      </c>
      <c r="C50" t="s">
        <v>520</v>
      </c>
      <c r="D50">
        <f>VLOOKUP(C50,I:J,2,0)</f>
        <v>37</v>
      </c>
      <c r="E50" t="s">
        <v>4</v>
      </c>
      <c r="F50" t="str">
        <f t="shared" si="0"/>
        <v>insert into itemProperties (itemId,propertyId,value) values (571,37,'Mens');</v>
      </c>
      <c r="I50" s="10" t="s">
        <v>599</v>
      </c>
      <c r="J50" s="10">
        <v>60</v>
      </c>
    </row>
    <row r="51" spans="1:10" x14ac:dyDescent="0.25">
      <c r="A51" s="1" t="s">
        <v>159</v>
      </c>
      <c r="B51" s="1">
        <v>572</v>
      </c>
      <c r="C51" t="s">
        <v>520</v>
      </c>
      <c r="D51">
        <f>VLOOKUP(C51,I:J,2,0)</f>
        <v>37</v>
      </c>
      <c r="E51" t="s">
        <v>77</v>
      </c>
      <c r="F51" t="str">
        <f t="shared" si="0"/>
        <v>insert into itemProperties (itemId,propertyId,value) values (572,37,'Childrens');</v>
      </c>
      <c r="I51" s="10" t="s">
        <v>600</v>
      </c>
      <c r="J51" s="10">
        <v>61</v>
      </c>
    </row>
    <row r="52" spans="1:10" x14ac:dyDescent="0.25">
      <c r="A52" s="1" t="s">
        <v>176</v>
      </c>
      <c r="B52" s="1">
        <v>574</v>
      </c>
      <c r="C52" t="s">
        <v>538</v>
      </c>
      <c r="D52">
        <f>VLOOKUP(C52,I:J,2,0)</f>
        <v>131</v>
      </c>
      <c r="E52" t="s">
        <v>559</v>
      </c>
      <c r="F52" t="str">
        <f t="shared" si="0"/>
        <v>insert into itemProperties (itemId,propertyId,value) values (574,131,'135');</v>
      </c>
      <c r="I52" s="10" t="s">
        <v>601</v>
      </c>
      <c r="J52" s="10">
        <v>62</v>
      </c>
    </row>
    <row r="53" spans="1:10" x14ac:dyDescent="0.25">
      <c r="A53" s="1" t="s">
        <v>176</v>
      </c>
      <c r="B53" s="1">
        <v>574</v>
      </c>
      <c r="C53" t="s">
        <v>539</v>
      </c>
      <c r="D53">
        <f>VLOOKUP(C53,I:J,2,0)</f>
        <v>132</v>
      </c>
      <c r="E53" t="s">
        <v>560</v>
      </c>
      <c r="F53" t="str">
        <f t="shared" si="0"/>
        <v>insert into itemProperties (itemId,propertyId,value) values (574,132,'69');</v>
      </c>
      <c r="I53" s="10" t="s">
        <v>602</v>
      </c>
      <c r="J53" s="10">
        <v>63</v>
      </c>
    </row>
    <row r="54" spans="1:10" x14ac:dyDescent="0.25">
      <c r="A54" s="1" t="s">
        <v>176</v>
      </c>
      <c r="B54" s="1">
        <v>574</v>
      </c>
      <c r="C54" t="s">
        <v>540</v>
      </c>
      <c r="D54">
        <f>VLOOKUP(C54,I:J,2,0)</f>
        <v>133</v>
      </c>
      <c r="E54" t="s">
        <v>182</v>
      </c>
      <c r="F54" t="str">
        <f t="shared" si="0"/>
        <v>insert into itemProperties (itemId,propertyId,value) values (574,133,'Aergon Thermo Grip');</v>
      </c>
      <c r="I54" s="10" t="s">
        <v>603</v>
      </c>
      <c r="J54" s="10">
        <v>64</v>
      </c>
    </row>
    <row r="55" spans="1:10" x14ac:dyDescent="0.25">
      <c r="A55" s="1" t="s">
        <v>176</v>
      </c>
      <c r="B55" s="1">
        <v>574</v>
      </c>
      <c r="C55" t="s">
        <v>541</v>
      </c>
      <c r="D55">
        <f>VLOOKUP(C55,I:J,2,0)</f>
        <v>134</v>
      </c>
      <c r="E55" t="s">
        <v>184</v>
      </c>
      <c r="F55" t="str">
        <f t="shared" si="0"/>
        <v>insert into itemProperties (itemId,propertyId,value) values (574,134,'Aluminium');</v>
      </c>
      <c r="I55" s="10" t="s">
        <v>604</v>
      </c>
      <c r="J55" s="10">
        <v>65</v>
      </c>
    </row>
    <row r="56" spans="1:10" x14ac:dyDescent="0.25">
      <c r="A56" s="1" t="s">
        <v>176</v>
      </c>
      <c r="B56" s="1">
        <v>574</v>
      </c>
      <c r="C56" t="s">
        <v>542</v>
      </c>
      <c r="D56">
        <f>VLOOKUP(C56,I:J,2,0)</f>
        <v>122</v>
      </c>
      <c r="E56" t="s">
        <v>94</v>
      </c>
      <c r="F56" t="str">
        <f t="shared" si="0"/>
        <v>insert into itemProperties (itemId,propertyId,value) values (574,122,'Yes');</v>
      </c>
      <c r="I56" s="10" t="s">
        <v>605</v>
      </c>
      <c r="J56" s="10">
        <v>66</v>
      </c>
    </row>
    <row r="57" spans="1:10" x14ac:dyDescent="0.25">
      <c r="A57" s="1" t="s">
        <v>176</v>
      </c>
      <c r="B57" s="1">
        <v>574</v>
      </c>
      <c r="C57" t="s">
        <v>543</v>
      </c>
      <c r="D57">
        <f>VLOOKUP(C57,I:J,2,0)</f>
        <v>20</v>
      </c>
      <c r="E57" t="s">
        <v>561</v>
      </c>
      <c r="F57" t="str">
        <f t="shared" si="0"/>
        <v>insert into itemProperties (itemId,propertyId,value) values (574,20,'550');</v>
      </c>
      <c r="I57" s="10" t="s">
        <v>606</v>
      </c>
      <c r="J57" s="10">
        <v>67</v>
      </c>
    </row>
    <row r="58" spans="1:10" x14ac:dyDescent="0.25">
      <c r="A58" s="6" t="s">
        <v>385</v>
      </c>
      <c r="B58" s="1">
        <v>582</v>
      </c>
      <c r="C58" t="s">
        <v>544</v>
      </c>
      <c r="D58">
        <f>VLOOKUP(C58,I:J,2,0)</f>
        <v>15</v>
      </c>
      <c r="E58" t="s">
        <v>226</v>
      </c>
      <c r="F58" t="str">
        <f t="shared" si="0"/>
        <v>insert into itemProperties (itemId,propertyId,value) values (582,15,'3 Season');</v>
      </c>
      <c r="I58" s="10" t="s">
        <v>607</v>
      </c>
      <c r="J58" s="10">
        <v>68</v>
      </c>
    </row>
    <row r="59" spans="1:10" x14ac:dyDescent="0.25">
      <c r="A59" s="6" t="s">
        <v>385</v>
      </c>
      <c r="B59" s="1">
        <v>582</v>
      </c>
      <c r="C59" t="s">
        <v>545</v>
      </c>
      <c r="D59">
        <f>VLOOKUP(C59,I:J,2,0)</f>
        <v>16</v>
      </c>
      <c r="E59" t="s">
        <v>228</v>
      </c>
      <c r="F59" t="str">
        <f t="shared" si="0"/>
        <v>insert into itemProperties (itemId,propertyId,value) values (582,16,'Mummy');</v>
      </c>
      <c r="I59" s="10" t="s">
        <v>608</v>
      </c>
      <c r="J59" s="10">
        <v>69</v>
      </c>
    </row>
    <row r="60" spans="1:10" x14ac:dyDescent="0.25">
      <c r="A60" s="6" t="s">
        <v>385</v>
      </c>
      <c r="B60" s="1">
        <v>582</v>
      </c>
      <c r="C60" t="s">
        <v>546</v>
      </c>
      <c r="D60">
        <f>VLOOKUP(C60,I:J,2,0)</f>
        <v>17</v>
      </c>
      <c r="E60" t="s">
        <v>230</v>
      </c>
      <c r="F60" t="str">
        <f t="shared" si="0"/>
        <v>insert into itemProperties (itemId,propertyId,value) values (582,17,'190T Polyester');</v>
      </c>
      <c r="I60" s="10" t="s">
        <v>609</v>
      </c>
      <c r="J60" s="10">
        <v>70</v>
      </c>
    </row>
    <row r="61" spans="1:10" x14ac:dyDescent="0.25">
      <c r="A61" s="6" t="s">
        <v>385</v>
      </c>
      <c r="B61" s="1">
        <v>582</v>
      </c>
      <c r="C61" t="s">
        <v>547</v>
      </c>
      <c r="D61">
        <f>VLOOKUP(C61,I:J,2,0)</f>
        <v>18</v>
      </c>
      <c r="E61" t="s">
        <v>94</v>
      </c>
      <c r="F61" t="str">
        <f t="shared" si="0"/>
        <v>insert into itemProperties (itemId,propertyId,value) values (582,18,'Yes');</v>
      </c>
      <c r="I61" s="10" t="s">
        <v>610</v>
      </c>
      <c r="J61" s="10">
        <v>71</v>
      </c>
    </row>
    <row r="62" spans="1:10" x14ac:dyDescent="0.25">
      <c r="A62" s="6" t="s">
        <v>385</v>
      </c>
      <c r="B62" s="1">
        <v>582</v>
      </c>
      <c r="C62" t="s">
        <v>548</v>
      </c>
      <c r="D62">
        <f>VLOOKUP(C62,I:J,2,0)</f>
        <v>19</v>
      </c>
      <c r="E62" t="s">
        <v>233</v>
      </c>
      <c r="F62" t="str">
        <f t="shared" si="0"/>
        <v>insert into itemProperties (itemId,propertyId,value) values (582,19,'165 x 70cm');</v>
      </c>
      <c r="I62" s="10" t="s">
        <v>611</v>
      </c>
      <c r="J62" s="10">
        <v>72</v>
      </c>
    </row>
    <row r="63" spans="1:10" x14ac:dyDescent="0.25">
      <c r="A63" s="6" t="s">
        <v>385</v>
      </c>
      <c r="B63" s="1">
        <v>582</v>
      </c>
      <c r="C63" t="s">
        <v>543</v>
      </c>
      <c r="D63">
        <f>VLOOKUP(C63,I:J,2,0)</f>
        <v>20</v>
      </c>
      <c r="E63" t="s">
        <v>234</v>
      </c>
      <c r="F63" t="str">
        <f t="shared" si="0"/>
        <v>insert into itemProperties (itemId,propertyId,value) values (582,20,'1.06kg');</v>
      </c>
      <c r="I63" s="10" t="s">
        <v>612</v>
      </c>
      <c r="J63" s="10">
        <v>73</v>
      </c>
    </row>
    <row r="64" spans="1:10" x14ac:dyDescent="0.25">
      <c r="A64" s="6" t="s">
        <v>385</v>
      </c>
      <c r="B64" s="1">
        <v>582</v>
      </c>
      <c r="C64" t="s">
        <v>549</v>
      </c>
      <c r="D64">
        <f>VLOOKUP(C64,I:J,2,0)</f>
        <v>21</v>
      </c>
      <c r="E64" t="s">
        <v>236</v>
      </c>
      <c r="F64" t="str">
        <f t="shared" si="0"/>
        <v>insert into itemProperties (itemId,propertyId,value) values (582,21,'Right Hand');</v>
      </c>
      <c r="I64" s="10" t="s">
        <v>613</v>
      </c>
      <c r="J64" s="10">
        <v>74</v>
      </c>
    </row>
    <row r="65" spans="1:10" x14ac:dyDescent="0.25">
      <c r="A65" s="6" t="s">
        <v>385</v>
      </c>
      <c r="B65" s="1">
        <v>582</v>
      </c>
      <c r="C65" t="s">
        <v>550</v>
      </c>
      <c r="D65">
        <f>VLOOKUP(C65,I:J,2,0)</f>
        <v>26</v>
      </c>
      <c r="E65" t="s">
        <v>94</v>
      </c>
      <c r="F65" t="str">
        <f t="shared" si="0"/>
        <v>insert into itemProperties (itemId,propertyId,value) values (582,26,'Yes');</v>
      </c>
      <c r="I65" s="10" t="s">
        <v>614</v>
      </c>
      <c r="J65" s="10">
        <v>75</v>
      </c>
    </row>
    <row r="66" spans="1:10" x14ac:dyDescent="0.25">
      <c r="A66" s="6" t="s">
        <v>385</v>
      </c>
      <c r="B66" s="1">
        <v>582</v>
      </c>
      <c r="C66" t="s">
        <v>551</v>
      </c>
      <c r="D66">
        <f>VLOOKUP(C66,I:J,2,0)</f>
        <v>22</v>
      </c>
      <c r="E66" t="s">
        <v>239</v>
      </c>
      <c r="F66" t="str">
        <f t="shared" si="0"/>
        <v>insert into itemProperties (itemId,propertyId,value) values (582,22,'300g Double Layer');</v>
      </c>
      <c r="I66" s="10" t="s">
        <v>522</v>
      </c>
      <c r="J66" s="10">
        <v>76</v>
      </c>
    </row>
    <row r="67" spans="1:10" x14ac:dyDescent="0.25">
      <c r="A67" s="6" t="s">
        <v>385</v>
      </c>
      <c r="B67" s="1">
        <v>582</v>
      </c>
      <c r="C67" t="s">
        <v>552</v>
      </c>
      <c r="D67">
        <f>VLOOKUP(C67,I:J,2,0)</f>
        <v>23</v>
      </c>
      <c r="E67" t="s">
        <v>94</v>
      </c>
      <c r="F67" t="str">
        <f t="shared" ref="F67:F97" si="1">"insert into itemProperties (itemId,propertyId,value) values ("&amp;B67&amp;","&amp;D67&amp;",'"&amp;E67&amp;"');"</f>
        <v>insert into itemProperties (itemId,propertyId,value) values (582,23,'Yes');</v>
      </c>
      <c r="I67" s="10" t="s">
        <v>615</v>
      </c>
      <c r="J67" s="10">
        <v>77</v>
      </c>
    </row>
    <row r="68" spans="1:10" x14ac:dyDescent="0.25">
      <c r="A68" s="6" t="s">
        <v>385</v>
      </c>
      <c r="B68" s="1">
        <v>582</v>
      </c>
      <c r="C68" t="s">
        <v>553</v>
      </c>
      <c r="D68">
        <f>VLOOKUP(C68,I:J,2,0)</f>
        <v>24</v>
      </c>
      <c r="E68" t="s">
        <v>96</v>
      </c>
      <c r="F68" t="str">
        <f t="shared" si="1"/>
        <v>insert into itemProperties (itemId,propertyId,value) values (582,24,'Synthetic');</v>
      </c>
      <c r="I68" s="10" t="s">
        <v>616</v>
      </c>
      <c r="J68" s="10">
        <v>78</v>
      </c>
    </row>
    <row r="69" spans="1:10" x14ac:dyDescent="0.25">
      <c r="A69" s="6" t="s">
        <v>385</v>
      </c>
      <c r="B69" s="1">
        <v>582</v>
      </c>
      <c r="C69" t="s">
        <v>554</v>
      </c>
      <c r="D69">
        <f>VLOOKUP(C69,I:J,2,0)</f>
        <v>25</v>
      </c>
      <c r="E69" t="s">
        <v>243</v>
      </c>
      <c r="F69" t="str">
        <f t="shared" si="1"/>
        <v>insert into itemProperties (itemId,propertyId,value) values (582,25,'30 x 18cm');</v>
      </c>
      <c r="I69" s="10" t="s">
        <v>617</v>
      </c>
      <c r="J69" s="10">
        <v>79</v>
      </c>
    </row>
    <row r="70" spans="1:10" x14ac:dyDescent="0.25">
      <c r="A70" s="10" t="s">
        <v>386</v>
      </c>
      <c r="B70" s="1">
        <v>583</v>
      </c>
      <c r="C70" t="s">
        <v>544</v>
      </c>
      <c r="D70">
        <f>VLOOKUP(C70,I:J,2,0)</f>
        <v>15</v>
      </c>
      <c r="E70" t="s">
        <v>252</v>
      </c>
      <c r="F70" t="str">
        <f t="shared" si="1"/>
        <v>insert into itemProperties (itemId,propertyId,value) values (583,15,'2 Season');</v>
      </c>
      <c r="I70" s="10" t="s">
        <v>618</v>
      </c>
      <c r="J70" s="10">
        <v>80</v>
      </c>
    </row>
    <row r="71" spans="1:10" x14ac:dyDescent="0.25">
      <c r="A71" s="10" t="s">
        <v>386</v>
      </c>
      <c r="B71" s="1">
        <v>583</v>
      </c>
      <c r="C71" t="s">
        <v>545</v>
      </c>
      <c r="D71">
        <f>VLOOKUP(C71,I:J,2,0)</f>
        <v>16</v>
      </c>
      <c r="E71" t="s">
        <v>253</v>
      </c>
      <c r="F71" t="str">
        <f t="shared" si="1"/>
        <v>insert into itemProperties (itemId,propertyId,value) values (583,16,'Sleeping Pod™');</v>
      </c>
      <c r="I71" s="10" t="s">
        <v>619</v>
      </c>
      <c r="J71" s="10">
        <v>81</v>
      </c>
    </row>
    <row r="72" spans="1:10" x14ac:dyDescent="0.25">
      <c r="A72" s="10" t="s">
        <v>386</v>
      </c>
      <c r="B72" s="1">
        <v>583</v>
      </c>
      <c r="C72" t="s">
        <v>547</v>
      </c>
      <c r="D72">
        <f>VLOOKUP(C72,I:J,2,0)</f>
        <v>18</v>
      </c>
      <c r="E72" t="s">
        <v>94</v>
      </c>
      <c r="F72" t="str">
        <f t="shared" si="1"/>
        <v>insert into itemProperties (itemId,propertyId,value) values (583,18,'Yes');</v>
      </c>
      <c r="I72" s="10" t="s">
        <v>620</v>
      </c>
      <c r="J72" s="10">
        <v>82</v>
      </c>
    </row>
    <row r="73" spans="1:10" x14ac:dyDescent="0.25">
      <c r="A73" s="10" t="s">
        <v>386</v>
      </c>
      <c r="B73" s="1">
        <v>583</v>
      </c>
      <c r="C73" t="s">
        <v>548</v>
      </c>
      <c r="D73">
        <f>VLOOKUP(C73,I:J,2,0)</f>
        <v>19</v>
      </c>
      <c r="E73" t="s">
        <v>254</v>
      </c>
      <c r="F73" t="str">
        <f t="shared" si="1"/>
        <v>insert into itemProperties (itemId,propertyId,value) values (583,19,'210cm x105cm');</v>
      </c>
      <c r="I73" s="10" t="s">
        <v>621</v>
      </c>
      <c r="J73" s="10">
        <v>83</v>
      </c>
    </row>
    <row r="74" spans="1:10" x14ac:dyDescent="0.25">
      <c r="A74" s="10" t="s">
        <v>386</v>
      </c>
      <c r="B74" s="1">
        <v>583</v>
      </c>
      <c r="C74" t="s">
        <v>543</v>
      </c>
      <c r="D74">
        <f>VLOOKUP(C74,I:J,2,0)</f>
        <v>20</v>
      </c>
      <c r="E74" t="s">
        <v>255</v>
      </c>
      <c r="F74" t="str">
        <f t="shared" si="1"/>
        <v>insert into itemProperties (itemId,propertyId,value) values (583,20,'1.6kg');</v>
      </c>
      <c r="I74" s="10" t="s">
        <v>622</v>
      </c>
      <c r="J74" s="10">
        <v>84</v>
      </c>
    </row>
    <row r="75" spans="1:10" x14ac:dyDescent="0.25">
      <c r="A75" s="10" t="s">
        <v>386</v>
      </c>
      <c r="B75" s="1">
        <v>583</v>
      </c>
      <c r="C75" t="s">
        <v>551</v>
      </c>
      <c r="D75">
        <f>VLOOKUP(C75,I:J,2,0)</f>
        <v>22</v>
      </c>
      <c r="E75" t="s">
        <v>256</v>
      </c>
      <c r="F75" t="str">
        <f t="shared" si="1"/>
        <v>insert into itemProperties (itemId,propertyId,value) values (583,22,'250g/m² Monofibre / Polyester mix');</v>
      </c>
      <c r="I75" s="10" t="s">
        <v>623</v>
      </c>
      <c r="J75" s="10">
        <v>85</v>
      </c>
    </row>
    <row r="76" spans="1:10" x14ac:dyDescent="0.25">
      <c r="A76" s="10" t="s">
        <v>386</v>
      </c>
      <c r="B76" s="1">
        <v>583</v>
      </c>
      <c r="C76" t="s">
        <v>552</v>
      </c>
      <c r="D76">
        <f>VLOOKUP(C76,I:J,2,0)</f>
        <v>23</v>
      </c>
      <c r="E76" t="s">
        <v>94</v>
      </c>
      <c r="F76" t="str">
        <f t="shared" si="1"/>
        <v>insert into itemProperties (itemId,propertyId,value) values (583,23,'Yes');</v>
      </c>
      <c r="I76" s="10" t="s">
        <v>624</v>
      </c>
      <c r="J76" s="10">
        <v>86</v>
      </c>
    </row>
    <row r="77" spans="1:10" x14ac:dyDescent="0.25">
      <c r="A77" s="10" t="s">
        <v>386</v>
      </c>
      <c r="B77" s="1">
        <v>583</v>
      </c>
      <c r="C77" t="s">
        <v>553</v>
      </c>
      <c r="D77">
        <f>VLOOKUP(C77,I:J,2,0)</f>
        <v>24</v>
      </c>
      <c r="E77" t="s">
        <v>96</v>
      </c>
      <c r="F77" t="str">
        <f t="shared" si="1"/>
        <v>insert into itemProperties (itemId,propertyId,value) values (583,24,'Synthetic');</v>
      </c>
      <c r="I77" s="10" t="s">
        <v>625</v>
      </c>
      <c r="J77" s="10">
        <v>87</v>
      </c>
    </row>
    <row r="78" spans="1:10" x14ac:dyDescent="0.25">
      <c r="A78" s="6" t="s">
        <v>387</v>
      </c>
      <c r="B78" s="1">
        <v>584</v>
      </c>
      <c r="C78" t="s">
        <v>544</v>
      </c>
      <c r="D78">
        <f>VLOOKUP(C78,I:J,2,0)</f>
        <v>15</v>
      </c>
      <c r="E78" t="s">
        <v>226</v>
      </c>
      <c r="F78" t="str">
        <f t="shared" si="1"/>
        <v>insert into itemProperties (itemId,propertyId,value) values (584,15,'3 Season');</v>
      </c>
      <c r="I78" s="10" t="s">
        <v>626</v>
      </c>
      <c r="J78" s="10">
        <v>88</v>
      </c>
    </row>
    <row r="79" spans="1:10" x14ac:dyDescent="0.25">
      <c r="A79" s="6" t="s">
        <v>387</v>
      </c>
      <c r="B79" s="1">
        <v>584</v>
      </c>
      <c r="C79" t="s">
        <v>545</v>
      </c>
      <c r="D79">
        <f>VLOOKUP(C79,I:J,2,0)</f>
        <v>16</v>
      </c>
      <c r="E79" t="s">
        <v>228</v>
      </c>
      <c r="F79" t="str">
        <f t="shared" si="1"/>
        <v>insert into itemProperties (itemId,propertyId,value) values (584,16,'Mummy');</v>
      </c>
      <c r="I79" s="10" t="s">
        <v>533</v>
      </c>
      <c r="J79" s="10">
        <v>89</v>
      </c>
    </row>
    <row r="80" spans="1:10" x14ac:dyDescent="0.25">
      <c r="A80" s="6" t="s">
        <v>387</v>
      </c>
      <c r="B80" s="1">
        <v>584</v>
      </c>
      <c r="C80" t="s">
        <v>546</v>
      </c>
      <c r="D80">
        <f>VLOOKUP(C80,I:J,2,0)</f>
        <v>17</v>
      </c>
      <c r="E80" t="s">
        <v>267</v>
      </c>
      <c r="F80" t="str">
        <f t="shared" si="1"/>
        <v>insert into itemProperties (itemId,propertyId,value) values (584,17,'230T Micro Fibre Polyester');</v>
      </c>
      <c r="I80" s="10" t="s">
        <v>627</v>
      </c>
      <c r="J80" s="10">
        <v>90</v>
      </c>
    </row>
    <row r="81" spans="1:10" x14ac:dyDescent="0.25">
      <c r="A81" s="6" t="s">
        <v>387</v>
      </c>
      <c r="B81" s="1">
        <v>584</v>
      </c>
      <c r="C81" t="s">
        <v>548</v>
      </c>
      <c r="D81">
        <f>VLOOKUP(C81,I:J,2,0)</f>
        <v>19</v>
      </c>
      <c r="E81" t="s">
        <v>268</v>
      </c>
      <c r="F81" t="str">
        <f t="shared" si="1"/>
        <v>insert into itemProperties (itemId,propertyId,value) values (584,19,'220 x 85 x 70');</v>
      </c>
      <c r="I81" s="10" t="s">
        <v>628</v>
      </c>
      <c r="J81" s="10">
        <v>91</v>
      </c>
    </row>
    <row r="82" spans="1:10" x14ac:dyDescent="0.25">
      <c r="A82" s="6" t="s">
        <v>387</v>
      </c>
      <c r="B82" s="1">
        <v>584</v>
      </c>
      <c r="C82" t="s">
        <v>543</v>
      </c>
      <c r="D82">
        <f>VLOOKUP(C82,I:J,2,0)</f>
        <v>20</v>
      </c>
      <c r="E82" t="s">
        <v>562</v>
      </c>
      <c r="F82" t="str">
        <f t="shared" si="1"/>
        <v>insert into itemProperties (itemId,propertyId,value) values (584,20,'2600');</v>
      </c>
      <c r="I82" s="10" t="s">
        <v>629</v>
      </c>
      <c r="J82" s="10">
        <v>92</v>
      </c>
    </row>
    <row r="83" spans="1:10" x14ac:dyDescent="0.25">
      <c r="A83" s="6" t="s">
        <v>387</v>
      </c>
      <c r="B83" s="1">
        <v>584</v>
      </c>
      <c r="C83" t="s">
        <v>553</v>
      </c>
      <c r="D83">
        <f>VLOOKUP(C83,I:J,2,0)</f>
        <v>24</v>
      </c>
      <c r="E83" t="s">
        <v>96</v>
      </c>
      <c r="F83" t="str">
        <f t="shared" si="1"/>
        <v>insert into itemProperties (itemId,propertyId,value) values (584,24,'Synthetic');</v>
      </c>
      <c r="I83" s="10" t="s">
        <v>630</v>
      </c>
      <c r="J83" s="10">
        <v>93</v>
      </c>
    </row>
    <row r="84" spans="1:10" x14ac:dyDescent="0.25">
      <c r="A84" s="6" t="s">
        <v>387</v>
      </c>
      <c r="B84" s="1">
        <v>584</v>
      </c>
      <c r="C84" t="s">
        <v>555</v>
      </c>
      <c r="D84">
        <f>VLOOKUP(C84,I:J,2,0)</f>
        <v>135</v>
      </c>
      <c r="E84" t="s">
        <v>563</v>
      </c>
      <c r="F84" t="str">
        <f t="shared" si="1"/>
        <v>insert into itemProperties (itemId,propertyId,value) values (584,135,'195');</v>
      </c>
      <c r="I84" s="10" t="s">
        <v>631</v>
      </c>
      <c r="J84" s="10">
        <v>94</v>
      </c>
    </row>
    <row r="85" spans="1:10" x14ac:dyDescent="0.25">
      <c r="A85" s="6" t="s">
        <v>387</v>
      </c>
      <c r="B85" s="1">
        <v>584</v>
      </c>
      <c r="C85" t="s">
        <v>554</v>
      </c>
      <c r="D85">
        <f>VLOOKUP(C85,I:J,2,0)</f>
        <v>25</v>
      </c>
      <c r="E85" t="s">
        <v>270</v>
      </c>
      <c r="F85" t="str">
        <f t="shared" si="1"/>
        <v>insert into itemProperties (itemId,propertyId,value) values (584,25,'48 x 46 x 25 cm');</v>
      </c>
      <c r="I85" s="10" t="s">
        <v>632</v>
      </c>
      <c r="J85" s="10">
        <v>95</v>
      </c>
    </row>
    <row r="86" spans="1:10" x14ac:dyDescent="0.25">
      <c r="A86" s="1" t="s">
        <v>376</v>
      </c>
      <c r="B86" s="1">
        <v>588</v>
      </c>
      <c r="C86" t="s">
        <v>556</v>
      </c>
      <c r="D86">
        <f>VLOOKUP(C86,I:J,2,0)</f>
        <v>136</v>
      </c>
      <c r="E86" t="s">
        <v>295</v>
      </c>
      <c r="F86" t="str">
        <f t="shared" si="1"/>
        <v>insert into itemProperties (itemId,propertyId,value) values (588,136,'8° to 20°');</v>
      </c>
      <c r="I86" s="10" t="s">
        <v>523</v>
      </c>
      <c r="J86" s="10">
        <v>96</v>
      </c>
    </row>
    <row r="87" spans="1:10" x14ac:dyDescent="0.25">
      <c r="A87" s="1" t="s">
        <v>376</v>
      </c>
      <c r="B87" s="1">
        <v>588</v>
      </c>
      <c r="C87" t="s">
        <v>544</v>
      </c>
      <c r="D87">
        <f>VLOOKUP(C87,I:J,2,0)</f>
        <v>15</v>
      </c>
      <c r="E87" t="s">
        <v>252</v>
      </c>
      <c r="F87" t="str">
        <f t="shared" si="1"/>
        <v>insert into itemProperties (itemId,propertyId,value) values (588,15,'2 Season');</v>
      </c>
      <c r="I87" s="10" t="s">
        <v>535</v>
      </c>
      <c r="J87" s="10">
        <v>97</v>
      </c>
    </row>
    <row r="88" spans="1:10" x14ac:dyDescent="0.25">
      <c r="A88" s="1" t="s">
        <v>376</v>
      </c>
      <c r="B88" s="1">
        <v>588</v>
      </c>
      <c r="C88" t="s">
        <v>545</v>
      </c>
      <c r="D88">
        <f>VLOOKUP(C88,I:J,2,0)</f>
        <v>16</v>
      </c>
      <c r="E88" t="s">
        <v>296</v>
      </c>
      <c r="F88" t="str">
        <f t="shared" si="1"/>
        <v>insert into itemProperties (itemId,propertyId,value) values (588,16,'Square');</v>
      </c>
      <c r="I88" s="10" t="s">
        <v>526</v>
      </c>
      <c r="J88" s="10">
        <v>98</v>
      </c>
    </row>
    <row r="89" spans="1:10" x14ac:dyDescent="0.25">
      <c r="A89" s="1" t="s">
        <v>376</v>
      </c>
      <c r="B89" s="1">
        <v>588</v>
      </c>
      <c r="C89" t="s">
        <v>547</v>
      </c>
      <c r="D89">
        <f>VLOOKUP(C89,I:J,2,0)</f>
        <v>18</v>
      </c>
      <c r="E89" t="s">
        <v>94</v>
      </c>
      <c r="F89" t="str">
        <f t="shared" si="1"/>
        <v>insert into itemProperties (itemId,propertyId,value) values (588,18,'Yes');</v>
      </c>
      <c r="I89" s="10" t="s">
        <v>527</v>
      </c>
      <c r="J89" s="10">
        <v>99</v>
      </c>
    </row>
    <row r="90" spans="1:10" x14ac:dyDescent="0.25">
      <c r="A90" s="1" t="s">
        <v>376</v>
      </c>
      <c r="B90" s="1">
        <v>588</v>
      </c>
      <c r="C90" t="s">
        <v>543</v>
      </c>
      <c r="D90">
        <f>VLOOKUP(C90,I:J,2,0)</f>
        <v>20</v>
      </c>
      <c r="E90" t="s">
        <v>297</v>
      </c>
      <c r="F90" t="str">
        <f t="shared" si="1"/>
        <v>insert into itemProperties (itemId,propertyId,value) values (588,20,'1.25 kg');</v>
      </c>
      <c r="I90" s="10" t="s">
        <v>528</v>
      </c>
      <c r="J90" s="10">
        <v>100</v>
      </c>
    </row>
    <row r="91" spans="1:10" x14ac:dyDescent="0.25">
      <c r="A91" s="1" t="s">
        <v>376</v>
      </c>
      <c r="B91" s="1">
        <v>588</v>
      </c>
      <c r="C91" t="s">
        <v>549</v>
      </c>
      <c r="D91">
        <f>VLOOKUP(C91,I:J,2,0)</f>
        <v>21</v>
      </c>
      <c r="E91" t="s">
        <v>298</v>
      </c>
      <c r="F91" t="str">
        <f t="shared" si="1"/>
        <v>insert into itemProperties (itemId,propertyId,value) values (588,21,'Left Hand');</v>
      </c>
      <c r="I91" s="10" t="s">
        <v>530</v>
      </c>
      <c r="J91" s="10">
        <v>101</v>
      </c>
    </row>
    <row r="92" spans="1:10" x14ac:dyDescent="0.25">
      <c r="A92" s="1" t="s">
        <v>376</v>
      </c>
      <c r="B92" s="1">
        <v>588</v>
      </c>
      <c r="C92" t="s">
        <v>557</v>
      </c>
      <c r="D92">
        <f>VLOOKUP(C92,I:J,2,0)</f>
        <v>137</v>
      </c>
      <c r="E92" t="s">
        <v>300</v>
      </c>
      <c r="F92" t="str">
        <f t="shared" si="1"/>
        <v>insert into itemProperties (itemId,propertyId,value) values (588,137,'48cm (internal)');</v>
      </c>
      <c r="I92" s="10" t="s">
        <v>532</v>
      </c>
      <c r="J92" s="10">
        <v>102</v>
      </c>
    </row>
    <row r="93" spans="1:10" x14ac:dyDescent="0.25">
      <c r="A93" s="1" t="s">
        <v>376</v>
      </c>
      <c r="B93" s="1">
        <v>588</v>
      </c>
      <c r="C93" t="s">
        <v>552</v>
      </c>
      <c r="D93">
        <f>VLOOKUP(C93,I:J,2,0)</f>
        <v>23</v>
      </c>
      <c r="E93" t="s">
        <v>94</v>
      </c>
      <c r="F93" t="str">
        <f t="shared" si="1"/>
        <v>insert into itemProperties (itemId,propertyId,value) values (588,23,'Yes');</v>
      </c>
      <c r="I93" s="10" t="s">
        <v>536</v>
      </c>
      <c r="J93" s="10">
        <v>103</v>
      </c>
    </row>
    <row r="94" spans="1:10" x14ac:dyDescent="0.25">
      <c r="A94" s="1" t="s">
        <v>376</v>
      </c>
      <c r="B94" s="1">
        <v>588</v>
      </c>
      <c r="C94" t="s">
        <v>553</v>
      </c>
      <c r="D94">
        <f>VLOOKUP(C94,I:J,2,0)</f>
        <v>24</v>
      </c>
      <c r="E94" t="s">
        <v>96</v>
      </c>
      <c r="F94" t="str">
        <f t="shared" si="1"/>
        <v>insert into itemProperties (itemId,propertyId,value) values (588,24,'Synthetic');</v>
      </c>
      <c r="I94" s="10" t="s">
        <v>633</v>
      </c>
      <c r="J94" s="10">
        <v>104</v>
      </c>
    </row>
    <row r="95" spans="1:10" x14ac:dyDescent="0.25">
      <c r="A95" s="1" t="s">
        <v>376</v>
      </c>
      <c r="B95" s="1">
        <v>588</v>
      </c>
      <c r="C95" t="s">
        <v>555</v>
      </c>
      <c r="D95">
        <f>VLOOKUP(C95,I:J,2,0)</f>
        <v>135</v>
      </c>
      <c r="E95" t="s">
        <v>564</v>
      </c>
      <c r="F95" t="str">
        <f t="shared" si="1"/>
        <v>insert into itemProperties (itemId,propertyId,value) values (588,135,'150');</v>
      </c>
      <c r="I95" s="10" t="s">
        <v>537</v>
      </c>
      <c r="J95" s="10">
        <v>105</v>
      </c>
    </row>
    <row r="96" spans="1:10" x14ac:dyDescent="0.25">
      <c r="A96" s="1" t="s">
        <v>376</v>
      </c>
      <c r="B96" s="1">
        <v>588</v>
      </c>
      <c r="C96" t="s">
        <v>554</v>
      </c>
      <c r="D96">
        <f>VLOOKUP(C96,I:J,2,0)</f>
        <v>25</v>
      </c>
      <c r="E96" t="s">
        <v>301</v>
      </c>
      <c r="F96" t="str">
        <f t="shared" si="1"/>
        <v>insert into itemProperties (itemId,propertyId,value) values (588,25,'36 x ø21');</v>
      </c>
      <c r="I96" s="10" t="s">
        <v>534</v>
      </c>
      <c r="J96" s="10">
        <v>106</v>
      </c>
    </row>
    <row r="97" spans="1:10" x14ac:dyDescent="0.25">
      <c r="A97" s="1" t="s">
        <v>378</v>
      </c>
      <c r="B97" s="1">
        <v>590</v>
      </c>
      <c r="C97" t="s">
        <v>553</v>
      </c>
      <c r="D97">
        <f>VLOOKUP(C97,I:J,2,0)</f>
        <v>24</v>
      </c>
      <c r="E97" t="s">
        <v>96</v>
      </c>
      <c r="F97" t="str">
        <f t="shared" si="1"/>
        <v>insert into itemProperties (itemId,propertyId,value) values (590,24,'Synthetic');</v>
      </c>
      <c r="I97" s="10" t="s">
        <v>634</v>
      </c>
      <c r="J97" s="10">
        <v>107</v>
      </c>
    </row>
    <row r="98" spans="1:10" x14ac:dyDescent="0.25">
      <c r="I98" s="10" t="s">
        <v>635</v>
      </c>
      <c r="J98" s="10">
        <v>108</v>
      </c>
    </row>
    <row r="99" spans="1:10" x14ac:dyDescent="0.25">
      <c r="I99" s="10" t="s">
        <v>636</v>
      </c>
      <c r="J99" s="10">
        <v>109</v>
      </c>
    </row>
    <row r="100" spans="1:10" x14ac:dyDescent="0.25">
      <c r="I100" s="10" t="s">
        <v>637</v>
      </c>
      <c r="J100" s="10">
        <v>110</v>
      </c>
    </row>
    <row r="101" spans="1:10" x14ac:dyDescent="0.25">
      <c r="I101" s="10" t="s">
        <v>638</v>
      </c>
      <c r="J101" s="10">
        <v>111</v>
      </c>
    </row>
    <row r="102" spans="1:10" x14ac:dyDescent="0.25">
      <c r="I102" s="10" t="s">
        <v>639</v>
      </c>
      <c r="J102" s="10">
        <v>112</v>
      </c>
    </row>
    <row r="103" spans="1:10" x14ac:dyDescent="0.25">
      <c r="I103" s="10" t="s">
        <v>640</v>
      </c>
      <c r="J103" s="10">
        <v>113</v>
      </c>
    </row>
    <row r="104" spans="1:10" x14ac:dyDescent="0.25">
      <c r="I104" s="10" t="s">
        <v>641</v>
      </c>
      <c r="J104" s="10">
        <v>114</v>
      </c>
    </row>
    <row r="105" spans="1:10" x14ac:dyDescent="0.25">
      <c r="I105" s="10" t="s">
        <v>642</v>
      </c>
      <c r="J105" s="10">
        <v>115</v>
      </c>
    </row>
    <row r="106" spans="1:10" x14ac:dyDescent="0.25">
      <c r="I106" s="10" t="s">
        <v>643</v>
      </c>
      <c r="J106" s="10">
        <v>116</v>
      </c>
    </row>
    <row r="107" spans="1:10" x14ac:dyDescent="0.25">
      <c r="I107" s="10" t="s">
        <v>644</v>
      </c>
      <c r="J107" s="10">
        <v>117</v>
      </c>
    </row>
    <row r="108" spans="1:10" x14ac:dyDescent="0.25">
      <c r="I108" s="10" t="s">
        <v>645</v>
      </c>
      <c r="J108" s="10">
        <v>118</v>
      </c>
    </row>
    <row r="109" spans="1:10" x14ac:dyDescent="0.25">
      <c r="I109" s="10" t="s">
        <v>646</v>
      </c>
      <c r="J109" s="10">
        <v>119</v>
      </c>
    </row>
    <row r="110" spans="1:10" x14ac:dyDescent="0.25">
      <c r="I110" s="10" t="s">
        <v>647</v>
      </c>
      <c r="J110" s="10">
        <v>120</v>
      </c>
    </row>
    <row r="111" spans="1:10" x14ac:dyDescent="0.25">
      <c r="I111" s="10" t="s">
        <v>648</v>
      </c>
      <c r="J111" s="10">
        <v>121</v>
      </c>
    </row>
    <row r="112" spans="1:10" x14ac:dyDescent="0.25">
      <c r="I112" s="10" t="s">
        <v>542</v>
      </c>
      <c r="J112" s="10">
        <v>122</v>
      </c>
    </row>
    <row r="113" spans="9:10" x14ac:dyDescent="0.25">
      <c r="I113" s="10" t="s">
        <v>542</v>
      </c>
      <c r="J113" s="10">
        <v>123</v>
      </c>
    </row>
    <row r="114" spans="9:10" x14ac:dyDescent="0.25">
      <c r="I114" s="10" t="s">
        <v>519</v>
      </c>
      <c r="J114" s="10">
        <v>124</v>
      </c>
    </row>
    <row r="115" spans="9:10" x14ac:dyDescent="0.25">
      <c r="I115" s="10" t="s">
        <v>521</v>
      </c>
      <c r="J115" s="10">
        <v>125</v>
      </c>
    </row>
    <row r="116" spans="9:10" x14ac:dyDescent="0.25">
      <c r="I116" s="10" t="s">
        <v>96</v>
      </c>
      <c r="J116" s="10">
        <v>126</v>
      </c>
    </row>
    <row r="117" spans="9:10" x14ac:dyDescent="0.25">
      <c r="I117" s="10" t="s">
        <v>524</v>
      </c>
      <c r="J117" s="10">
        <v>127</v>
      </c>
    </row>
    <row r="118" spans="9:10" x14ac:dyDescent="0.25">
      <c r="I118" s="10" t="s">
        <v>525</v>
      </c>
      <c r="J118" s="10">
        <v>128</v>
      </c>
    </row>
    <row r="119" spans="9:10" x14ac:dyDescent="0.25">
      <c r="I119" s="10" t="s">
        <v>529</v>
      </c>
      <c r="J119" s="10">
        <v>129</v>
      </c>
    </row>
    <row r="120" spans="9:10" x14ac:dyDescent="0.25">
      <c r="I120" s="10" t="s">
        <v>531</v>
      </c>
      <c r="J120" s="10">
        <v>130</v>
      </c>
    </row>
    <row r="121" spans="9:10" x14ac:dyDescent="0.25">
      <c r="I121" s="10" t="s">
        <v>538</v>
      </c>
      <c r="J121" s="10">
        <v>131</v>
      </c>
    </row>
    <row r="122" spans="9:10" x14ac:dyDescent="0.25">
      <c r="I122" s="10" t="s">
        <v>539</v>
      </c>
      <c r="J122" s="10">
        <v>132</v>
      </c>
    </row>
    <row r="123" spans="9:10" x14ac:dyDescent="0.25">
      <c r="I123" s="10" t="s">
        <v>540</v>
      </c>
      <c r="J123" s="10">
        <v>133</v>
      </c>
    </row>
    <row r="124" spans="9:10" x14ac:dyDescent="0.25">
      <c r="I124" s="10" t="s">
        <v>541</v>
      </c>
      <c r="J124" s="10">
        <v>134</v>
      </c>
    </row>
    <row r="125" spans="9:10" x14ac:dyDescent="0.25">
      <c r="I125" s="10" t="s">
        <v>555</v>
      </c>
      <c r="J125" s="10">
        <v>135</v>
      </c>
    </row>
    <row r="126" spans="9:10" x14ac:dyDescent="0.25">
      <c r="I126" s="10" t="s">
        <v>556</v>
      </c>
      <c r="J126" s="10">
        <v>136</v>
      </c>
    </row>
    <row r="127" spans="9:10" x14ac:dyDescent="0.25">
      <c r="I127" s="10" t="s">
        <v>557</v>
      </c>
      <c r="J127" s="10">
        <v>137</v>
      </c>
    </row>
  </sheetData>
  <autoFilter ref="A1:B9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C2" sqref="C2:C15"/>
    </sheetView>
  </sheetViews>
  <sheetFormatPr defaultRowHeight="15" x14ac:dyDescent="0.25"/>
  <cols>
    <col min="1" max="1" width="22.28515625" bestFit="1" customWidth="1"/>
  </cols>
  <sheetData>
    <row r="1" spans="1:3" x14ac:dyDescent="0.25">
      <c r="A1" t="s">
        <v>445</v>
      </c>
      <c r="B1" t="s">
        <v>446</v>
      </c>
    </row>
    <row r="2" spans="1:3" x14ac:dyDescent="0.25">
      <c r="A2" t="s">
        <v>519</v>
      </c>
      <c r="B2" t="e">
        <v>#N/A</v>
      </c>
      <c r="C2" t="str">
        <f>"insert into properties (name,filter,viewPriority) values ('"&amp;A2&amp;"',0,0);"</f>
        <v>insert into properties (name,filter,viewPriority) values ('Fleece Weight',0,0);</v>
      </c>
    </row>
    <row r="3" spans="1:3" x14ac:dyDescent="0.25">
      <c r="A3" t="s">
        <v>521</v>
      </c>
      <c r="B3" t="e">
        <v>#N/A</v>
      </c>
      <c r="C3" t="str">
        <f t="shared" ref="C3:C15" si="0">"insert into properties (name,filter,viewPriority) values ('"&amp;A3&amp;"',0,0);"</f>
        <v>insert into properties (name,filter,viewPriority) values ('Colour',0,0);</v>
      </c>
    </row>
    <row r="4" spans="1:3" x14ac:dyDescent="0.25">
      <c r="A4" t="s">
        <v>96</v>
      </c>
      <c r="B4" t="e">
        <v>#N/A</v>
      </c>
      <c r="C4" t="str">
        <f t="shared" si="0"/>
        <v>insert into properties (name,filter,viewPriority) values ('Synthetic',0,0);</v>
      </c>
    </row>
    <row r="5" spans="1:3" x14ac:dyDescent="0.25">
      <c r="A5" t="s">
        <v>524</v>
      </c>
      <c r="B5" t="e">
        <v>#N/A</v>
      </c>
      <c r="C5" t="str">
        <f t="shared" si="0"/>
        <v>insert into properties (name,filter,viewPriority) values ('Wicking',0,0);</v>
      </c>
    </row>
    <row r="6" spans="1:3" x14ac:dyDescent="0.25">
      <c r="A6" t="s">
        <v>525</v>
      </c>
      <c r="B6" t="e">
        <v>#N/A</v>
      </c>
      <c r="C6" t="str">
        <f t="shared" si="0"/>
        <v>insert into properties (name,filter,viewPriority) values ('Waterproof Technology',0,0);</v>
      </c>
    </row>
    <row r="7" spans="1:3" x14ac:dyDescent="0.25">
      <c r="A7" t="s">
        <v>529</v>
      </c>
      <c r="B7" t="e">
        <v>#N/A</v>
      </c>
      <c r="C7" t="str">
        <f t="shared" si="0"/>
        <v>insert into properties (name,filter,viewPriority) values ('Breathable',0,0);</v>
      </c>
    </row>
    <row r="8" spans="1:3" x14ac:dyDescent="0.25">
      <c r="A8" t="s">
        <v>531</v>
      </c>
      <c r="B8" t="e">
        <v>#N/A</v>
      </c>
      <c r="C8" t="str">
        <f t="shared" si="0"/>
        <v>insert into properties (name,filter,viewPriority) values ('Shank',0,0);</v>
      </c>
    </row>
    <row r="9" spans="1:3" x14ac:dyDescent="0.25">
      <c r="A9" t="s">
        <v>538</v>
      </c>
      <c r="B9" t="e">
        <v>#N/A</v>
      </c>
      <c r="C9" t="str">
        <f t="shared" si="0"/>
        <v>insert into properties (name,filter,viewPriority) values ('Extended Length',0,0);</v>
      </c>
    </row>
    <row r="10" spans="1:3" x14ac:dyDescent="0.25">
      <c r="A10" t="s">
        <v>539</v>
      </c>
      <c r="B10" t="e">
        <v>#N/A</v>
      </c>
      <c r="C10" t="str">
        <f t="shared" si="0"/>
        <v>insert into properties (name,filter,viewPriority) values ('Collapsed Length',0,0);</v>
      </c>
    </row>
    <row r="11" spans="1:3" x14ac:dyDescent="0.25">
      <c r="A11" t="s">
        <v>540</v>
      </c>
      <c r="B11" t="e">
        <v>#N/A</v>
      </c>
      <c r="C11" t="str">
        <f t="shared" si="0"/>
        <v>insert into properties (name,filter,viewPriority) values ('Handle Material',0,0);</v>
      </c>
    </row>
    <row r="12" spans="1:3" x14ac:dyDescent="0.25">
      <c r="A12" t="s">
        <v>541</v>
      </c>
      <c r="B12" t="e">
        <v>#N/A</v>
      </c>
      <c r="C12" t="str">
        <f t="shared" si="0"/>
        <v>insert into properties (name,filter,viewPriority) values ('Shaft Material',0,0);</v>
      </c>
    </row>
    <row r="13" spans="1:3" x14ac:dyDescent="0.25">
      <c r="A13" t="s">
        <v>555</v>
      </c>
      <c r="B13" t="e">
        <v>#N/A</v>
      </c>
      <c r="C13" t="str">
        <f t="shared" si="0"/>
        <v>insert into properties (name,filter,viewPriority) values ('Max. User Height',0,0);</v>
      </c>
    </row>
    <row r="14" spans="1:3" x14ac:dyDescent="0.25">
      <c r="A14" t="s">
        <v>556</v>
      </c>
      <c r="B14" t="e">
        <v>#N/A</v>
      </c>
      <c r="C14" t="str">
        <f t="shared" si="0"/>
        <v>insert into properties (name,filter,viewPriority) values ('Suggested Use',0,0);</v>
      </c>
    </row>
    <row r="15" spans="1:3" x14ac:dyDescent="0.25">
      <c r="A15" t="s">
        <v>557</v>
      </c>
      <c r="B15" t="e">
        <v>#N/A</v>
      </c>
      <c r="C15" t="str">
        <f t="shared" si="0"/>
        <v>insert into properties (name,filter,viewPriority) values ('Foot Box Width',0,0);</v>
      </c>
    </row>
  </sheetData>
  <autoFilter ref="A1:B1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Sheet1</vt:lpstr>
      <vt:lpstr>items</vt:lpstr>
      <vt:lpstr>all_items</vt:lpstr>
      <vt:lpstr>images</vt:lpstr>
      <vt:lpstr>prices</vt:lpstr>
      <vt:lpstr>rates</vt:lpstr>
      <vt:lpstr>desctiptions</vt:lpstr>
      <vt:lpstr>properties</vt:lpstr>
      <vt:lpstr>Лист8</vt:lpstr>
    </vt:vector>
  </TitlesOfParts>
  <Company>Nestle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uapluzhnol</dc:creator>
  <cp:lastModifiedBy>Ruslan Pedora</cp:lastModifiedBy>
  <dcterms:created xsi:type="dcterms:W3CDTF">2017-05-28T08:06:03Z</dcterms:created>
  <dcterms:modified xsi:type="dcterms:W3CDTF">2017-05-28T16:42:57Z</dcterms:modified>
</cp:coreProperties>
</file>