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МДК 03.02\ДЕМОЭКЗАМЕН 2022\195\ИСХОДНЫЕ ДАННЫЕ\"/>
    </mc:Choice>
  </mc:AlternateContent>
  <bookViews>
    <workbookView xWindow="0" yWindow="0" windowWidth="28800" windowHeight="12030" firstSheet="1" activeTab="10"/>
  </bookViews>
  <sheets>
    <sheet name="Role" sheetId="1" r:id="rId1"/>
    <sheet name="User" sheetId="2" r:id="rId2"/>
    <sheet name="PickupPoint" sheetId="4" r:id="rId3"/>
    <sheet name="Product" sheetId="5" r:id="rId4"/>
    <sheet name="ProductSupplier" sheetId="8" r:id="rId5"/>
    <sheet name="ProductCategory" sheetId="9" r:id="rId6"/>
    <sheet name="ProductManufacturer" sheetId="7" r:id="rId7"/>
    <sheet name="UnitType" sheetId="6" r:id="rId8"/>
    <sheet name="Order" sheetId="11" r:id="rId9"/>
    <sheet name="OrderStatus" sheetId="12" r:id="rId10"/>
    <sheet name="OrderProduct" sheetId="13" r:id="rId11"/>
  </sheets>
  <definedNames>
    <definedName name="ExternalData_1" localSheetId="8" hidden="1">Order!$A$1:$I$11</definedName>
    <definedName name="ExternalData_1" localSheetId="2" hidden="1">PickupPoint!$A$1:$B$37</definedName>
    <definedName name="ExternalData_1" localSheetId="3" hidden="1">Product!$A$1:$Q$31</definedName>
    <definedName name="ExternalData_1" localSheetId="1" hidden="1">User!$A$1:$H$55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3" l="1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" i="13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</calcChain>
</file>

<file path=xl/connections.xml><?xml version="1.0" encoding="utf-8"?>
<connections xmlns="http://schemas.openxmlformats.org/spreadsheetml/2006/main">
  <connection id="1" keepAlive="1" name="Запрос — User" description="Соединение с запросом &quot;User&quot; в книге." type="5" refreshedVersion="6" background="1" saveData="1">
    <dbPr connection="Provider=Microsoft.Mashup.OleDb.1;Data Source=$Workbook$;Location=User;Extended Properties=&quot;&quot;" command="SELECT * FROM [User]"/>
  </connection>
  <connection id="2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  <connection id="3" keepAlive="1" name="Запрос — Лист1 (2)" description="Соединение с запросом &quot;Лист1 (2)&quot; в книге." type="5" refreshedVersion="6" background="1" saveData="1">
    <dbPr connection="Provider=Microsoft.Mashup.OleDb.1;Data Source=$Workbook$;Location=Лист1 (2);Extended Properties=&quot;&quot;" command="SELECT * FROM [Лист1 (2)]"/>
  </connection>
  <connection id="4" keepAlive="1" name="Запрос — Лист1 (3)" description="Соединение с запросом &quot;Лист1 (3)&quot; в книге." type="5" refreshedVersion="6" background="1" saveData="1">
    <dbPr connection="Provider=Microsoft.Mashup.OleDb.1;Data Source=$Workbook$;Location=Лист1 (3);Extended Properties=&quot;&quot;" command="SELECT * FROM [Лист1 (3)]"/>
  </connection>
</connections>
</file>

<file path=xl/sharedStrings.xml><?xml version="1.0" encoding="utf-8"?>
<sst xmlns="http://schemas.openxmlformats.org/spreadsheetml/2006/main" count="711" uniqueCount="464">
  <si>
    <t>UserSurname</t>
  </si>
  <si>
    <t>UserLogin</t>
  </si>
  <si>
    <t>UserPassword</t>
  </si>
  <si>
    <t>Role</t>
  </si>
  <si>
    <t>UserID</t>
  </si>
  <si>
    <t xml:space="preserve">Константинова </t>
  </si>
  <si>
    <t>loginDEsgg2018</t>
  </si>
  <si>
    <t>qhgYnW</t>
  </si>
  <si>
    <t>Менеджер</t>
  </si>
  <si>
    <t xml:space="preserve">Меркушев </t>
  </si>
  <si>
    <t>loginDEdcd2018</t>
  </si>
  <si>
    <t>LxR6YI</t>
  </si>
  <si>
    <t>Клиент</t>
  </si>
  <si>
    <t xml:space="preserve">Казаков </t>
  </si>
  <si>
    <t>loginDEisg2018</t>
  </si>
  <si>
    <t>Cp8ddU</t>
  </si>
  <si>
    <t xml:space="preserve">Карпов </t>
  </si>
  <si>
    <t>loginDEcph2018</t>
  </si>
  <si>
    <t>7YpE0p</t>
  </si>
  <si>
    <t>Администратор</t>
  </si>
  <si>
    <t xml:space="preserve">Королёв </t>
  </si>
  <si>
    <t>loginDEgco2018</t>
  </si>
  <si>
    <t>nMr|ss</t>
  </si>
  <si>
    <t xml:space="preserve">Юдин </t>
  </si>
  <si>
    <t>loginDEwjg2018</t>
  </si>
  <si>
    <t>9UfqWQ</t>
  </si>
  <si>
    <t xml:space="preserve">Беляева </t>
  </si>
  <si>
    <t>loginDEjbz2018</t>
  </si>
  <si>
    <t>xIAWNI</t>
  </si>
  <si>
    <t xml:space="preserve">Беляев </t>
  </si>
  <si>
    <t>loginDEmgu2018</t>
  </si>
  <si>
    <t>0gC3bk</t>
  </si>
  <si>
    <t xml:space="preserve">Семёнов </t>
  </si>
  <si>
    <t>loginDErdg2018</t>
  </si>
  <si>
    <t>ni0ue0</t>
  </si>
  <si>
    <t xml:space="preserve">Шестаков </t>
  </si>
  <si>
    <t>loginDEjtv2018</t>
  </si>
  <si>
    <t>f2ZaN6</t>
  </si>
  <si>
    <t xml:space="preserve">Власов </t>
  </si>
  <si>
    <t>loginDEtfj2018</t>
  </si>
  <si>
    <t>{{ksPn</t>
  </si>
  <si>
    <t xml:space="preserve">Савельев </t>
  </si>
  <si>
    <t>loginDEpnb2018</t>
  </si>
  <si>
    <t>{ADBdc</t>
  </si>
  <si>
    <t xml:space="preserve">Ефимов </t>
  </si>
  <si>
    <t>loginDEzer2018</t>
  </si>
  <si>
    <t>5&amp;R+zs</t>
  </si>
  <si>
    <t xml:space="preserve">Бурова </t>
  </si>
  <si>
    <t>loginDEiin2018</t>
  </si>
  <si>
    <t>y9l*b}</t>
  </si>
  <si>
    <t xml:space="preserve">Селезнёв </t>
  </si>
  <si>
    <t>loginDEqda2018</t>
  </si>
  <si>
    <t>|h+r}I</t>
  </si>
  <si>
    <t xml:space="preserve">Кулакова </t>
  </si>
  <si>
    <t>loginDEbnj2018</t>
  </si>
  <si>
    <t>#ИМЯ?</t>
  </si>
  <si>
    <t xml:space="preserve">Дорофеева </t>
  </si>
  <si>
    <t>loginDEqte2018</t>
  </si>
  <si>
    <t>dC8bDI</t>
  </si>
  <si>
    <t xml:space="preserve">Сафонова </t>
  </si>
  <si>
    <t>loginDEfeo2018</t>
  </si>
  <si>
    <t>8cI7vq</t>
  </si>
  <si>
    <t xml:space="preserve">Ситникова </t>
  </si>
  <si>
    <t>loginDEvni2018</t>
  </si>
  <si>
    <t>e4pVIv</t>
  </si>
  <si>
    <t xml:space="preserve">Медведев </t>
  </si>
  <si>
    <t>loginDEjis2018</t>
  </si>
  <si>
    <t>A9K++2</t>
  </si>
  <si>
    <t xml:space="preserve">Суханова </t>
  </si>
  <si>
    <t>loginDExvv2018</t>
  </si>
  <si>
    <t>R1zh}|</t>
  </si>
  <si>
    <t xml:space="preserve">Игнатьев </t>
  </si>
  <si>
    <t>loginDEadl2018</t>
  </si>
  <si>
    <t>F&amp;IWf4</t>
  </si>
  <si>
    <t xml:space="preserve">Ефремов </t>
  </si>
  <si>
    <t>loginDEyzn2018</t>
  </si>
  <si>
    <t>P1v24R</t>
  </si>
  <si>
    <t xml:space="preserve">Кошелев </t>
  </si>
  <si>
    <t>loginDEphn2018</t>
  </si>
  <si>
    <t>F}jGsJ</t>
  </si>
  <si>
    <t xml:space="preserve">Галкина </t>
  </si>
  <si>
    <t>loginDEdvk2018</t>
  </si>
  <si>
    <t>NKNkup</t>
  </si>
  <si>
    <t xml:space="preserve">Журавлёва </t>
  </si>
  <si>
    <t>loginDEtld2018</t>
  </si>
  <si>
    <t>c+CECK</t>
  </si>
  <si>
    <t xml:space="preserve">Савина </t>
  </si>
  <si>
    <t>loginDEima2018</t>
  </si>
  <si>
    <t>XK3sOA</t>
  </si>
  <si>
    <t xml:space="preserve">Иванов </t>
  </si>
  <si>
    <t>loginDEyfe2018</t>
  </si>
  <si>
    <t>4Bbzpa</t>
  </si>
  <si>
    <t xml:space="preserve">Лыткин </t>
  </si>
  <si>
    <t>loginDEwqc2018</t>
  </si>
  <si>
    <t>vRtAP*</t>
  </si>
  <si>
    <t xml:space="preserve">Логинов </t>
  </si>
  <si>
    <t>loginDEgtt2018</t>
  </si>
  <si>
    <t>7YD|BR</t>
  </si>
  <si>
    <t xml:space="preserve">Русакова </t>
  </si>
  <si>
    <t>loginDEiwl2018</t>
  </si>
  <si>
    <t>LhlmIl</t>
  </si>
  <si>
    <t xml:space="preserve">Константинов </t>
  </si>
  <si>
    <t>loginDEyvi2018</t>
  </si>
  <si>
    <t>22beR}</t>
  </si>
  <si>
    <t xml:space="preserve">Поляков </t>
  </si>
  <si>
    <t>loginDEtfz2018</t>
  </si>
  <si>
    <t>uQY0ZQ</t>
  </si>
  <si>
    <t xml:space="preserve">Панфилова </t>
  </si>
  <si>
    <t>loginDEikb2018</t>
  </si>
  <si>
    <t>*QkUxc</t>
  </si>
  <si>
    <t xml:space="preserve">Воробьёв </t>
  </si>
  <si>
    <t>loginDEdmi2018</t>
  </si>
  <si>
    <t>HOGFbU</t>
  </si>
  <si>
    <t xml:space="preserve">Андреев </t>
  </si>
  <si>
    <t>loginDEtlo2018</t>
  </si>
  <si>
    <t>58Jxrg</t>
  </si>
  <si>
    <t xml:space="preserve">Бобров </t>
  </si>
  <si>
    <t>loginDEsnd2018</t>
  </si>
  <si>
    <t>lLHqZf</t>
  </si>
  <si>
    <t xml:space="preserve">Лапин </t>
  </si>
  <si>
    <t>loginDEgno2018</t>
  </si>
  <si>
    <t>4fqLiO</t>
  </si>
  <si>
    <t>loginDEgnl2018</t>
  </si>
  <si>
    <t>wdio{u</t>
  </si>
  <si>
    <t xml:space="preserve">Гаврилова </t>
  </si>
  <si>
    <t>loginDEzna2018</t>
  </si>
  <si>
    <t>yz1iMB</t>
  </si>
  <si>
    <t xml:space="preserve">Жуков </t>
  </si>
  <si>
    <t>loginDEsyh2018</t>
  </si>
  <si>
    <t>&amp;4jYGs</t>
  </si>
  <si>
    <t xml:space="preserve">Пономарёв </t>
  </si>
  <si>
    <t>loginDExex2018</t>
  </si>
  <si>
    <t>rnh36{</t>
  </si>
  <si>
    <t xml:space="preserve">Зиновьева </t>
  </si>
  <si>
    <t>loginDEdjm2018</t>
  </si>
  <si>
    <t>KjI1JR</t>
  </si>
  <si>
    <t xml:space="preserve">Осипов </t>
  </si>
  <si>
    <t>loginDEgup2018</t>
  </si>
  <si>
    <t>36|KhF</t>
  </si>
  <si>
    <t>loginDEdat2018</t>
  </si>
  <si>
    <t>ussd8Q</t>
  </si>
  <si>
    <t xml:space="preserve">Зуев </t>
  </si>
  <si>
    <t>loginDEffj2018</t>
  </si>
  <si>
    <t>cJP+HC</t>
  </si>
  <si>
    <t xml:space="preserve">Коновалова </t>
  </si>
  <si>
    <t>loginDEisp2018</t>
  </si>
  <si>
    <t>dfz5Ii</t>
  </si>
  <si>
    <t xml:space="preserve">Исаев </t>
  </si>
  <si>
    <t>loginDEfrp2018</t>
  </si>
  <si>
    <t>6dcR|9</t>
  </si>
  <si>
    <t xml:space="preserve">Белозёрова </t>
  </si>
  <si>
    <t>loginDEaee2018</t>
  </si>
  <si>
    <t>5&amp;qONH</t>
  </si>
  <si>
    <t xml:space="preserve">Самсонов </t>
  </si>
  <si>
    <t>loginDEthu2018</t>
  </si>
  <si>
    <t>|0xWzV</t>
  </si>
  <si>
    <t>Вероника</t>
  </si>
  <si>
    <t>Агафоновна</t>
  </si>
  <si>
    <t>Мартын</t>
  </si>
  <si>
    <t>Федотович</t>
  </si>
  <si>
    <t>Федот</t>
  </si>
  <si>
    <t>Кондратович</t>
  </si>
  <si>
    <t>Улеб</t>
  </si>
  <si>
    <t>Леонидович</t>
  </si>
  <si>
    <t>Матвей</t>
  </si>
  <si>
    <t>Вадимович</t>
  </si>
  <si>
    <t>Герман</t>
  </si>
  <si>
    <t>Анна</t>
  </si>
  <si>
    <t>Вячеславовна</t>
  </si>
  <si>
    <t>Валентин</t>
  </si>
  <si>
    <t>Артёмович</t>
  </si>
  <si>
    <t>Дмитрьевич</t>
  </si>
  <si>
    <t>Илья</t>
  </si>
  <si>
    <t>Антонинович</t>
  </si>
  <si>
    <t>Вадим</t>
  </si>
  <si>
    <t>Васильевич</t>
  </si>
  <si>
    <t>Арсений</t>
  </si>
  <si>
    <t>Авксентьевич</t>
  </si>
  <si>
    <t>Руслан</t>
  </si>
  <si>
    <t>Якунович</t>
  </si>
  <si>
    <t>Марфа</t>
  </si>
  <si>
    <t>Федотовна</t>
  </si>
  <si>
    <t>Александр</t>
  </si>
  <si>
    <t>Никитевич</t>
  </si>
  <si>
    <t>Виктория</t>
  </si>
  <si>
    <t>Георгьевна</t>
  </si>
  <si>
    <t>Кира</t>
  </si>
  <si>
    <t>Демьяновна</t>
  </si>
  <si>
    <t>Нинель</t>
  </si>
  <si>
    <t>Якововна</t>
  </si>
  <si>
    <t>София</t>
  </si>
  <si>
    <t>Лукьевна</t>
  </si>
  <si>
    <t>Ириней</t>
  </si>
  <si>
    <t>Геннадьевич</t>
  </si>
  <si>
    <t>Евгения</t>
  </si>
  <si>
    <t>Улебовна</t>
  </si>
  <si>
    <t>Владлен</t>
  </si>
  <si>
    <t>Дамирович</t>
  </si>
  <si>
    <t>Христофор</t>
  </si>
  <si>
    <t>Владиславович</t>
  </si>
  <si>
    <t>Ростислав</t>
  </si>
  <si>
    <t>Куприянович</t>
  </si>
  <si>
    <t>Тамара</t>
  </si>
  <si>
    <t>Авксентьевна</t>
  </si>
  <si>
    <t>Вера</t>
  </si>
  <si>
    <t>Арсеньевна</t>
  </si>
  <si>
    <t>Таисия</t>
  </si>
  <si>
    <t>Глебовна</t>
  </si>
  <si>
    <t>Яков</t>
  </si>
  <si>
    <t>Мэлорович</t>
  </si>
  <si>
    <t>Ким</t>
  </si>
  <si>
    <t>Алексеевич</t>
  </si>
  <si>
    <t>Святославович</t>
  </si>
  <si>
    <t>Марина</t>
  </si>
  <si>
    <t>Юлиановна</t>
  </si>
  <si>
    <t>Пётр</t>
  </si>
  <si>
    <t>Анатолий</t>
  </si>
  <si>
    <t>Игоревич</t>
  </si>
  <si>
    <t>Василиса</t>
  </si>
  <si>
    <t>Григорьевна</t>
  </si>
  <si>
    <t>Романович</t>
  </si>
  <si>
    <t>Федосеевич</t>
  </si>
  <si>
    <t>Агафон</t>
  </si>
  <si>
    <t>Владимирович</t>
  </si>
  <si>
    <t>Алексей</t>
  </si>
  <si>
    <t>Витальевич</t>
  </si>
  <si>
    <t>Авдей</t>
  </si>
  <si>
    <t>Иванович</t>
  </si>
  <si>
    <t>Алина</t>
  </si>
  <si>
    <t>Эдуардовна</t>
  </si>
  <si>
    <t>Юлиан</t>
  </si>
  <si>
    <t>Валерьянович</t>
  </si>
  <si>
    <t>Максим</t>
  </si>
  <si>
    <t>Альвианович</t>
  </si>
  <si>
    <t>Мария</t>
  </si>
  <si>
    <t>Лаврентьевна</t>
  </si>
  <si>
    <t>Артём</t>
  </si>
  <si>
    <t>Вячеслав</t>
  </si>
  <si>
    <t>Геласьевич</t>
  </si>
  <si>
    <t>Агафья</t>
  </si>
  <si>
    <t>Митрофановна</t>
  </si>
  <si>
    <t>Дмитрий</t>
  </si>
  <si>
    <t>Аристархович</t>
  </si>
  <si>
    <t>Алевтина</t>
  </si>
  <si>
    <t>Максимович</t>
  </si>
  <si>
    <t>UserName</t>
  </si>
  <si>
    <t>UserPatronymic</t>
  </si>
  <si>
    <t>RoleName</t>
  </si>
  <si>
    <t>RoleID</t>
  </si>
  <si>
    <t>Address</t>
  </si>
  <si>
    <t>PickupPointID</t>
  </si>
  <si>
    <t>344288, г. Абакан, ул. Чехова, 1</t>
  </si>
  <si>
    <t>614164, г.Абакан,  ул. Степная, 30</t>
  </si>
  <si>
    <t>394242, г. Абакан, ул. Коммунистическая, 43</t>
  </si>
  <si>
    <t>660540, г. Абакан, ул. Солнечная, 25</t>
  </si>
  <si>
    <t>125837, г. Абакан, ул. Шоссейная, 40</t>
  </si>
  <si>
    <t>125703, г. Абакан, ул. Партизанская, 49</t>
  </si>
  <si>
    <t>625283, г. Абакан, ул. Победы, 46</t>
  </si>
  <si>
    <t>614611, г. Абакан, ул. Молодежная, 50</t>
  </si>
  <si>
    <t>454311, г.Абакан, ул. Новая, 19</t>
  </si>
  <si>
    <t>660007, г.Абакан, ул. Октябрьская, 19</t>
  </si>
  <si>
    <t>603036, г. Абакан, ул. Садовая, 4</t>
  </si>
  <si>
    <t>450983, г.Абакан, ул. Комсомольская, 26</t>
  </si>
  <si>
    <t>394782, г. Абакан, ул. Чехова, 3</t>
  </si>
  <si>
    <t>603002, г. Абакан, ул. Дзержинского, 28</t>
  </si>
  <si>
    <t>450558, г. Абакан, ул. Набережная, 30</t>
  </si>
  <si>
    <t>394060, г.Абакан, ул. Фрунзе, 43</t>
  </si>
  <si>
    <t>410661, г. Абакан, ул. Школьная, 50</t>
  </si>
  <si>
    <t>625590, г. Абакан, ул. Коммунистическая, 20</t>
  </si>
  <si>
    <t>625683, г. Абакан, ул. 8 Марта</t>
  </si>
  <si>
    <t>400562, г. Абакан, ул. Зеленая, 32</t>
  </si>
  <si>
    <t>614510, г. Абакан, ул. Маяковского, 47</t>
  </si>
  <si>
    <t>410542, г. Абакан, ул. Светлая, 46</t>
  </si>
  <si>
    <t>620839, г. Абакан, ул. Цветочная, 8</t>
  </si>
  <si>
    <t>443890, г. Абакан, ул. Коммунистическая, 1</t>
  </si>
  <si>
    <t>603379, г. Абакан, ул. Спортивная, 46</t>
  </si>
  <si>
    <t>603721, г. Абакан, ул. Гоголя, 41</t>
  </si>
  <si>
    <t>410172, г. Абакан, ул. Северная, 13</t>
  </si>
  <si>
    <t>420151, г. Абакан, ул. Вишневая, 32</t>
  </si>
  <si>
    <t>125061, г. Абакан, ул. Подгорная, 8</t>
  </si>
  <si>
    <t>630370, г. Абакан, ул. Шоссейная, 24</t>
  </si>
  <si>
    <t>614753, г. Абакан, ул. Полевая, 35</t>
  </si>
  <si>
    <t>426030, г. Абакан, ул. Маяковского, 44</t>
  </si>
  <si>
    <t>450375, г. Абакан ул. Клубная, 44</t>
  </si>
  <si>
    <t>625560, г. Абакан, ул. Некрасова, 12</t>
  </si>
  <si>
    <t>630201, г. Абакан, ул. Комсомольская, 17</t>
  </si>
  <si>
    <t>190949, г. Абакан, ул. Мичурина, 26</t>
  </si>
  <si>
    <t>ProductArticleNumber</t>
  </si>
  <si>
    <t>ProductName</t>
  </si>
  <si>
    <t>Единица измерения</t>
  </si>
  <si>
    <t>ProductCost</t>
  </si>
  <si>
    <t>ProductMaxDiscountAmount</t>
  </si>
  <si>
    <t>Производитель</t>
  </si>
  <si>
    <t>Поставщик</t>
  </si>
  <si>
    <t>Категория товара</t>
  </si>
  <si>
    <t>ProductDiscountAmount</t>
  </si>
  <si>
    <t>ProductQuantityInStock</t>
  </si>
  <si>
    <t>ProductDescription</t>
  </si>
  <si>
    <t>ProductPhoto</t>
  </si>
  <si>
    <t>M37WHA</t>
  </si>
  <si>
    <t>Катушка</t>
  </si>
  <si>
    <t>шт.</t>
  </si>
  <si>
    <t>Stinger</t>
  </si>
  <si>
    <t>Катушки</t>
  </si>
  <si>
    <t>Катушка Stinger Arctic Char Trigger 105L</t>
  </si>
  <si>
    <t>M37WHA.jpg</t>
  </si>
  <si>
    <t>EJ9GSG</t>
  </si>
  <si>
    <t>Катушка Stinger Arctic Char</t>
  </si>
  <si>
    <t>EJ9GSG.jpg</t>
  </si>
  <si>
    <t>SOIPEQ</t>
  </si>
  <si>
    <t>Катушка Stinger Arctic Char XP</t>
  </si>
  <si>
    <t>SOIPEQ.jpg</t>
  </si>
  <si>
    <t>M3UEHS</t>
  </si>
  <si>
    <t>Катушка Stinger Arctic Char Pro</t>
  </si>
  <si>
    <t>M3UEHS.jpg</t>
  </si>
  <si>
    <t>PILLFW</t>
  </si>
  <si>
    <t>Блесна</t>
  </si>
  <si>
    <t>Приманки</t>
  </si>
  <si>
    <t>Блесна Stinger 305-080</t>
  </si>
  <si>
    <t>PILLFW.jpg</t>
  </si>
  <si>
    <t>PCIS4E</t>
  </si>
  <si>
    <t>Kuusamo</t>
  </si>
  <si>
    <t>Kuusamo Professor 4 50/8</t>
  </si>
  <si>
    <t>PCIS4E.jpg</t>
  </si>
  <si>
    <t>M6XARO</t>
  </si>
  <si>
    <t>Воблер</t>
  </si>
  <si>
    <t>Usami</t>
  </si>
  <si>
    <t>Воблеры Usami Wasabi Vib</t>
  </si>
  <si>
    <t>M6XARO.jpg</t>
  </si>
  <si>
    <t>L4Y4MS</t>
  </si>
  <si>
    <t>Мормышка</t>
  </si>
  <si>
    <t>LumiCom</t>
  </si>
  <si>
    <t>Мормышка LumiCom Дробина с отверстием</t>
  </si>
  <si>
    <t>L4Y4MS.jpg</t>
  </si>
  <si>
    <t>6Z2TGT</t>
  </si>
  <si>
    <t>Балансир</t>
  </si>
  <si>
    <t>Kuusamo Tasapaino X-PRO</t>
  </si>
  <si>
    <t>6Z2TGT.jpg</t>
  </si>
  <si>
    <t>MGIP6R</t>
  </si>
  <si>
    <t>Балансир Usami Dansa Pike Special</t>
  </si>
  <si>
    <t>MGIP6R.jpg</t>
  </si>
  <si>
    <t>LXB2A9</t>
  </si>
  <si>
    <t xml:space="preserve">Мормышка W LumiCom Капля с ушком </t>
  </si>
  <si>
    <t>Q50897</t>
  </si>
  <si>
    <t>Ящик зимний</t>
  </si>
  <si>
    <t>Aquatech</t>
  </si>
  <si>
    <t>Амуниция и снаряжение</t>
  </si>
  <si>
    <t>Ящик зимний Aquatech</t>
  </si>
  <si>
    <t>105BV8</t>
  </si>
  <si>
    <t>Палатка зимняя</t>
  </si>
  <si>
    <t>SevereLand</t>
  </si>
  <si>
    <t>Палатка зимняя SevereLand IT210</t>
  </si>
  <si>
    <t>A0ZBSB</t>
  </si>
  <si>
    <t>Штаны</t>
  </si>
  <si>
    <t>Westin</t>
  </si>
  <si>
    <t>Штаны утепленные Westin W4 2-Layer Bibs</t>
  </si>
  <si>
    <t>JE6VN0</t>
  </si>
  <si>
    <t>Рукавицы</t>
  </si>
  <si>
    <t>Рукавицы SevereLand Snow Visor</t>
  </si>
  <si>
    <t>BJJ2XD</t>
  </si>
  <si>
    <t>Черпак</t>
  </si>
  <si>
    <t>Черпак Kuusamo 90мм</t>
  </si>
  <si>
    <t>OACIX8</t>
  </si>
  <si>
    <t xml:space="preserve">Шапка-маска </t>
  </si>
  <si>
    <t>Шапка-маска SevereLand Sub Zero</t>
  </si>
  <si>
    <t>V5KORQ</t>
  </si>
  <si>
    <t>Термобелье</t>
  </si>
  <si>
    <t>Термобелье SevereLand DryShield</t>
  </si>
  <si>
    <t>MVIR2L</t>
  </si>
  <si>
    <t xml:space="preserve">Леска Ultron Elite </t>
  </si>
  <si>
    <t>Ultron</t>
  </si>
  <si>
    <t>Леска</t>
  </si>
  <si>
    <t>Леска Ultron Elite Platinum Winter 30m</t>
  </si>
  <si>
    <t>OU1EGM</t>
  </si>
  <si>
    <t>Леска  Balsax Ice</t>
  </si>
  <si>
    <t>Balsax</t>
  </si>
  <si>
    <t>Леска Balsax Ice King</t>
  </si>
  <si>
    <t>R25FXL</t>
  </si>
  <si>
    <t xml:space="preserve">Леска Momoi Hi-Max </t>
  </si>
  <si>
    <t>Momoi</t>
  </si>
  <si>
    <t>Леска Momoi Hi-Max Sky Blue</t>
  </si>
  <si>
    <t>R7N43T</t>
  </si>
  <si>
    <t xml:space="preserve">Леска Balsax Ice </t>
  </si>
  <si>
    <t>Леска Balsax Ice Power</t>
  </si>
  <si>
    <t>8JICK8</t>
  </si>
  <si>
    <t xml:space="preserve">Леска Gamma Ice </t>
  </si>
  <si>
    <t>Gamma</t>
  </si>
  <si>
    <t>Леска Gamma Ice Fluorocarbon</t>
  </si>
  <si>
    <t>PDLQ16</t>
  </si>
  <si>
    <t>Кивок рессорный</t>
  </si>
  <si>
    <t>Оснастка</t>
  </si>
  <si>
    <t>Кивки рессорные Stinger Баланс-R</t>
  </si>
  <si>
    <t>E6IZV3</t>
  </si>
  <si>
    <t>Кивок лавсановый</t>
  </si>
  <si>
    <t>Кивок лавсановый спортивный Stinger</t>
  </si>
  <si>
    <t>OQIXDR</t>
  </si>
  <si>
    <t>Кивок силиконовый</t>
  </si>
  <si>
    <t>Кивок силиконовый Stinger</t>
  </si>
  <si>
    <t>CZ96A8</t>
  </si>
  <si>
    <t>Кормушка</t>
  </si>
  <si>
    <t>Кормушка Aquatech большая</t>
  </si>
  <si>
    <t>B4DS9I</t>
  </si>
  <si>
    <t>Кормушка Aquatech малая</t>
  </si>
  <si>
    <t>UEOGV3</t>
  </si>
  <si>
    <t>Наконечник</t>
  </si>
  <si>
    <t>Kuusamo Tele Kirppu Mormy</t>
  </si>
  <si>
    <t>504KAE</t>
  </si>
  <si>
    <t>Kuusamo Tele Kirppu 5-10g</t>
  </si>
  <si>
    <t>ProductID</t>
  </si>
  <si>
    <t>UnitTypeName</t>
  </si>
  <si>
    <t>UnitTypeID</t>
  </si>
  <si>
    <t>ProductManufacturerName</t>
  </si>
  <si>
    <t>ProductManufacturerID</t>
  </si>
  <si>
    <t>ProductSupplierID</t>
  </si>
  <si>
    <t>ProductCategoryID</t>
  </si>
  <si>
    <t>ProductSupplierName</t>
  </si>
  <si>
    <t>OrderProductID</t>
  </si>
  <si>
    <t>Состав заказа</t>
  </si>
  <si>
    <t>ФИО клиента</t>
  </si>
  <si>
    <t>Статус заказа</t>
  </si>
  <si>
    <t>M37WHA, 10, EJ9GSG, 10</t>
  </si>
  <si>
    <t xml:space="preserve">Новый </t>
  </si>
  <si>
    <t>M3UEHS, 5, PILLFW, 5</t>
  </si>
  <si>
    <t>M6XARO, 2, L4Y4MS, 2</t>
  </si>
  <si>
    <t>Куликов Владислав Даниилович</t>
  </si>
  <si>
    <t>Завершен</t>
  </si>
  <si>
    <t>Q50897, 1, 105BV8, 2</t>
  </si>
  <si>
    <t>Коротков Олег Матвеевич</t>
  </si>
  <si>
    <t>A0ZBSB, 3, JE6VN0, 3</t>
  </si>
  <si>
    <t>OACIX8, 2, V5KORQ, 2</t>
  </si>
  <si>
    <t>Климова Алиса Александровна</t>
  </si>
  <si>
    <t>MVIR2L, 1, OU1EGM, 1</t>
  </si>
  <si>
    <t>R25FXL, 10, R7N43T, 10</t>
  </si>
  <si>
    <t>8JICK8, 5, PDLQ16, 5</t>
  </si>
  <si>
    <t>Евдокимова Ариана Михайловна</t>
  </si>
  <si>
    <t>B4DS9I, 5, UEOGV3, 5</t>
  </si>
  <si>
    <t>OrderStatusID</t>
  </si>
  <si>
    <t>OrderStatusName</t>
  </si>
  <si>
    <t>OrderID</t>
  </si>
  <si>
    <t>Куликов</t>
  </si>
  <si>
    <t>Владислав</t>
  </si>
  <si>
    <t>Даниилович</t>
  </si>
  <si>
    <t>Коротков</t>
  </si>
  <si>
    <t>Олег</t>
  </si>
  <si>
    <t>Матвеевич</t>
  </si>
  <si>
    <t>Климова</t>
  </si>
  <si>
    <t>Алиса</t>
  </si>
  <si>
    <t>Александровна</t>
  </si>
  <si>
    <t>Евдокимова</t>
  </si>
  <si>
    <t>Ариана</t>
  </si>
  <si>
    <t>Михайловна</t>
  </si>
  <si>
    <t>user51</t>
  </si>
  <si>
    <t>user52</t>
  </si>
  <si>
    <t>user53</t>
  </si>
  <si>
    <t>user54</t>
  </si>
  <si>
    <t>abc1</t>
  </si>
  <si>
    <t>abc2</t>
  </si>
  <si>
    <t>abc3</t>
  </si>
  <si>
    <t>abc4</t>
  </si>
  <si>
    <t>OrderGetCode</t>
  </si>
  <si>
    <t>OrderCreateDate</t>
  </si>
  <si>
    <t>OrderDeliveryDate</t>
  </si>
  <si>
    <t>Состав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</si>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</sst>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4" fontId="0" fillId="0" borderId="0" xfId="0" applyNumberFormat="1"/>
    <xf numFmtId="0" fontId="0" fillId="3" borderId="4" xfId="0" applyNumberFormat="1" applyFont="1" applyFill="1" applyBorder="1"/>
    <xf numFmtId="0" fontId="0" fillId="0" borderId="4" xfId="0" applyNumberFormat="1" applyFont="1" applyFill="1" applyBorder="1"/>
    <xf numFmtId="0" fontId="0" fillId="0" borderId="4" xfId="0" applyNumberFormat="1" applyFont="1" applyBorder="1"/>
    <xf numFmtId="0" fontId="0" fillId="0" borderId="1" xfId="0" applyNumberFormat="1" applyFont="1" applyFill="1" applyBorder="1"/>
    <xf numFmtId="0" fontId="0" fillId="0" borderId="2" xfId="0" applyBorder="1"/>
    <xf numFmtId="0" fontId="0" fillId="0" borderId="0" xfId="0" applyNumberFormat="1" applyFont="1" applyBorder="1"/>
    <xf numFmtId="0" fontId="0" fillId="3" borderId="0" xfId="0" applyNumberFormat="1" applyFont="1" applyFill="1" applyBorder="1"/>
    <xf numFmtId="0" fontId="1" fillId="2" borderId="0" xfId="0" applyNumberFormat="1" applyFont="1" applyFill="1" applyBorder="1"/>
  </cellXfs>
  <cellStyles count="1">
    <cellStyle name="Обычный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UserSurname" tableColumnId="13"/>
      <queryTableField id="2" name="Имя, отчество" tableColumnId="14"/>
      <queryTableField id="7" dataBound="0" tableColumnId="19"/>
      <queryTableField id="3" name="UserLogin" tableColumnId="15"/>
      <queryTableField id="4" name="UserPassword" tableColumnId="16"/>
      <queryTableField id="5" name="Role" tableColumnId="17"/>
      <queryTableField id="8" dataBound="0" tableColumnId="20"/>
      <queryTableField id="6" name="UserID" tableColumnId="1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ddress" tableColumnId="5"/>
      <queryTableField id="2" name="PickupPointID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ProductArticleNumber" tableColumnId="25"/>
      <queryTableField id="13" dataBound="0" tableColumnId="37"/>
      <queryTableField id="2" name="ProductName" tableColumnId="26"/>
      <queryTableField id="3" name="Единица измерения" tableColumnId="27"/>
      <queryTableField id="14" dataBound="0" tableColumnId="38"/>
      <queryTableField id="4" name="ProductCost" tableColumnId="28"/>
      <queryTableField id="5" name="ProductMaxDiscountAmount" tableColumnId="29"/>
      <queryTableField id="6" name="Производитель" tableColumnId="30"/>
      <queryTableField id="15" dataBound="0" tableColumnId="39"/>
      <queryTableField id="7" name="Поставщик" tableColumnId="31"/>
      <queryTableField id="16" dataBound="0" tableColumnId="41"/>
      <queryTableField id="8" name="Категория товара" tableColumnId="32"/>
      <queryTableField id="17" dataBound="0" tableColumnId="42"/>
      <queryTableField id="9" name="ProductDiscountAmount" tableColumnId="33"/>
      <queryTableField id="10" name="ProductQuantityInStock" tableColumnId="34"/>
      <queryTableField id="11" name="ProductDescription" tableColumnId="35"/>
      <queryTableField id="12" name="ProductPhoto" tableColumnId="3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11" unboundColumnsRight="1">
    <queryTableFields count="10">
      <queryTableField id="1" name="OrderProductID" tableColumnId="17"/>
      <queryTableField id="2" name="Состав заказа" tableColumnId="18"/>
      <queryTableField id="3" name="Дата заказа" tableColumnId="19"/>
      <queryTableField id="4" name="Дата доставки" tableColumnId="20"/>
      <queryTableField id="5" name="Пункт выдачи" tableColumnId="21"/>
      <queryTableField id="6" name="ФИО клиента" tableColumnId="22"/>
      <queryTableField id="9" dataBound="0" tableColumnId="25"/>
      <queryTableField id="7" name="Код для получения" tableColumnId="23"/>
      <queryTableField id="8" name="Статус заказа" tableColumnId="24"/>
      <queryTableField id="10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User" displayName="User" ref="A1:H55" tableType="queryTable" totalsRowShown="0">
  <autoFilter ref="A1:H55"/>
  <tableColumns count="8">
    <tableColumn id="13" uniqueName="13" name="UserSurname" queryTableFieldId="1" dataDxfId="36"/>
    <tableColumn id="14" uniqueName="14" name="UserName" queryTableFieldId="2" dataDxfId="35"/>
    <tableColumn id="19" uniqueName="19" name="UserPatronymic" queryTableFieldId="7" dataDxfId="34"/>
    <tableColumn id="15" uniqueName="15" name="UserLogin" queryTableFieldId="3" dataDxfId="33"/>
    <tableColumn id="16" uniqueName="16" name="UserPassword" queryTableFieldId="4" dataDxfId="32"/>
    <tableColumn id="17" uniqueName="17" name="Role" queryTableFieldId="5" dataDxfId="31"/>
    <tableColumn id="20" uniqueName="20" name="RoleID" queryTableFieldId="8" dataDxfId="30">
      <calculatedColumnFormula>VLOOKUP(F2,Role!$A$2:$B$4,2,0)</calculatedColumnFormula>
    </tableColumn>
    <tableColumn id="18" uniqueName="18" name="UserID" queryTableFieldId="6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Лист1" displayName="Лист1" ref="A1:B37" tableType="queryTable" totalsRowShown="0">
  <autoFilter ref="A1:B37"/>
  <tableColumns count="2">
    <tableColumn id="5" uniqueName="5" name="Address" queryTableFieldId="1" dataDxfId="28"/>
    <tableColumn id="6" uniqueName="6" name="PickupPointID" queryTableFieldId="2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Лист1__2" displayName="Лист1__2" ref="A1:Q31" tableType="queryTable" totalsRowShown="0">
  <autoFilter ref="A1:Q31"/>
  <tableColumns count="17">
    <tableColumn id="25" uniqueName="25" name="ProductArticleNumber" queryTableFieldId="1" dataDxfId="26"/>
    <tableColumn id="37" uniqueName="37" name="ProductID" queryTableFieldId="13" dataDxfId="25"/>
    <tableColumn id="26" uniqueName="26" name="ProductName" queryTableFieldId="2" dataDxfId="24"/>
    <tableColumn id="27" uniqueName="27" name="Единица измерения" queryTableFieldId="3" dataDxfId="23"/>
    <tableColumn id="38" uniqueName="38" name="UnitTypeID" queryTableFieldId="14" dataDxfId="22"/>
    <tableColumn id="28" uniqueName="28" name="ProductCost" queryTableFieldId="4" dataDxfId="21"/>
    <tableColumn id="29" uniqueName="29" name="ProductMaxDiscountAmount" queryTableFieldId="5" dataDxfId="20"/>
    <tableColumn id="30" uniqueName="30" name="Производитель" queryTableFieldId="6" dataDxfId="19"/>
    <tableColumn id="39" uniqueName="39" name="ProductManufacturerID" queryTableFieldId="15" dataDxfId="18">
      <calculatedColumnFormula>VLOOKUP(H2,ProductManufacturer!$A$2:$B$12,2,0)</calculatedColumnFormula>
    </tableColumn>
    <tableColumn id="31" uniqueName="31" name="Поставщик" queryTableFieldId="7" dataDxfId="17"/>
    <tableColumn id="41" uniqueName="41" name="ProductSupplierID" queryTableFieldId="16" dataDxfId="16">
      <calculatedColumnFormula>VLOOKUP(J2,ProductSupplier!$A$2:$B$12,2,0)</calculatedColumnFormula>
    </tableColumn>
    <tableColumn id="32" uniqueName="32" name="Категория товара" queryTableFieldId="8" dataDxfId="15"/>
    <tableColumn id="42" uniqueName="42" name="ProductCategoryID" queryTableFieldId="17" dataDxfId="14">
      <calculatedColumnFormula>VLOOKUP(L2,ProductCategory!$A$2:$B$6,2,0)</calculatedColumnFormula>
    </tableColumn>
    <tableColumn id="33" uniqueName="33" name="ProductDiscountAmount" queryTableFieldId="9" dataDxfId="13"/>
    <tableColumn id="34" uniqueName="34" name="ProductQuantityInStock" queryTableFieldId="10" dataDxfId="12"/>
    <tableColumn id="35" uniqueName="35" name="ProductDescription" queryTableFieldId="11" dataDxfId="11"/>
    <tableColumn id="36" uniqueName="36" name="ProductPhoto" queryTableFieldId="1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Лист1__3" displayName="Лист1__3" ref="A1:J11" tableType="queryTable" totalsRowShown="0">
  <autoFilter ref="A1:J11"/>
  <tableColumns count="10">
    <tableColumn id="17" uniqueName="17" name="OrderID" queryTableFieldId="1" dataDxfId="9"/>
    <tableColumn id="18" uniqueName="18" name="Состав заказа" queryTableFieldId="2" dataDxfId="8"/>
    <tableColumn id="19" uniqueName="19" name="OrderCreateDate" queryTableFieldId="3" dataDxfId="7"/>
    <tableColumn id="20" uniqueName="20" name="OrderDeliveryDate" queryTableFieldId="4" dataDxfId="6"/>
    <tableColumn id="21" uniqueName="21" name="PickupPointID" queryTableFieldId="5" dataDxfId="5"/>
    <tableColumn id="22" uniqueName="22" name="ФИО клиента" queryTableFieldId="6" dataDxfId="4"/>
    <tableColumn id="25" uniqueName="25" name="UserID" queryTableFieldId="9" dataDxfId="3"/>
    <tableColumn id="23" uniqueName="23" name="OrderGetCode" queryTableFieldId="7" dataDxfId="2"/>
    <tableColumn id="24" uniqueName="24" name="Статус заказа" queryTableFieldId="8" dataDxfId="1"/>
    <tableColumn id="26" uniqueName="26" name="OrderStatusID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defaultRowHeight="15" x14ac:dyDescent="0.25"/>
  <cols>
    <col min="1" max="1" width="15.42578125" bestFit="1" customWidth="1"/>
  </cols>
  <sheetData>
    <row r="1" spans="1:2" x14ac:dyDescent="0.25">
      <c r="A1" s="6" t="s">
        <v>247</v>
      </c>
      <c r="B1" t="s">
        <v>248</v>
      </c>
    </row>
    <row r="2" spans="1:2" x14ac:dyDescent="0.25">
      <c r="A2" s="9" t="s">
        <v>12</v>
      </c>
      <c r="B2">
        <v>1</v>
      </c>
    </row>
    <row r="3" spans="1:2" x14ac:dyDescent="0.25">
      <c r="A3" s="9" t="s">
        <v>19</v>
      </c>
      <c r="B3">
        <v>2</v>
      </c>
    </row>
    <row r="4" spans="1:2" x14ac:dyDescent="0.25">
      <c r="A4" s="6" t="s">
        <v>8</v>
      </c>
      <c r="B4">
        <v>3</v>
      </c>
    </row>
  </sheetData>
  <sortState ref="A3:A4">
    <sortCondition ref="A3: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31" zoomScaleNormal="100" workbookViewId="0">
      <selection activeCell="E53" sqref="E53"/>
    </sheetView>
  </sheetViews>
  <sheetFormatPr defaultRowHeight="15" x14ac:dyDescent="0.25"/>
  <cols>
    <col min="1" max="1" width="31.7109375" bestFit="1" customWidth="1"/>
    <col min="2" max="2" width="25.7109375" bestFit="1" customWidth="1"/>
    <col min="3" max="3" width="25.7109375" customWidth="1"/>
    <col min="4" max="4" width="15.7109375" bestFit="1" customWidth="1"/>
    <col min="5" max="5" width="16" bestFit="1" customWidth="1"/>
    <col min="6" max="6" width="15.42578125" bestFit="1" customWidth="1"/>
    <col min="7" max="7" width="15.42578125" customWidth="1"/>
    <col min="8" max="8" width="9.28515625" bestFit="1" customWidth="1"/>
  </cols>
  <sheetData>
    <row r="1" spans="1:8" x14ac:dyDescent="0.25">
      <c r="A1" s="1" t="s">
        <v>0</v>
      </c>
      <c r="B1" s="1" t="s">
        <v>245</v>
      </c>
      <c r="C1" s="1" t="s">
        <v>246</v>
      </c>
      <c r="D1" s="1" t="s">
        <v>1</v>
      </c>
      <c r="E1" s="1" t="s">
        <v>2</v>
      </c>
      <c r="F1" s="1" t="s">
        <v>3</v>
      </c>
      <c r="G1" s="1" t="s">
        <v>248</v>
      </c>
      <c r="H1" s="1" t="s">
        <v>4</v>
      </c>
    </row>
    <row r="2" spans="1:8" x14ac:dyDescent="0.25">
      <c r="A2" s="1" t="s">
        <v>5</v>
      </c>
      <c r="B2" s="1" t="s">
        <v>156</v>
      </c>
      <c r="C2" s="1" t="s">
        <v>157</v>
      </c>
      <c r="D2" s="1" t="s">
        <v>6</v>
      </c>
      <c r="E2" s="1" t="s">
        <v>7</v>
      </c>
      <c r="F2" s="1" t="s">
        <v>8</v>
      </c>
      <c r="G2" s="1">
        <f>VLOOKUP(F2,Role!$A$2:$B$4,2,0)</f>
        <v>3</v>
      </c>
      <c r="H2" s="1">
        <v>1</v>
      </c>
    </row>
    <row r="3" spans="1:8" x14ac:dyDescent="0.25">
      <c r="A3" s="1" t="s">
        <v>9</v>
      </c>
      <c r="B3" s="1" t="s">
        <v>158</v>
      </c>
      <c r="C3" s="1" t="s">
        <v>159</v>
      </c>
      <c r="D3" s="1" t="s">
        <v>10</v>
      </c>
      <c r="E3" s="1" t="s">
        <v>11</v>
      </c>
      <c r="F3" s="1" t="s">
        <v>12</v>
      </c>
      <c r="G3" s="1">
        <f>VLOOKUP(F3,Role!$A$2:$B$4,2,0)</f>
        <v>1</v>
      </c>
      <c r="H3" s="1">
        <v>2</v>
      </c>
    </row>
    <row r="4" spans="1:8" x14ac:dyDescent="0.25">
      <c r="A4" s="1" t="s">
        <v>13</v>
      </c>
      <c r="B4" s="1" t="s">
        <v>160</v>
      </c>
      <c r="C4" s="1" t="s">
        <v>161</v>
      </c>
      <c r="D4" s="1" t="s">
        <v>14</v>
      </c>
      <c r="E4" s="1" t="s">
        <v>15</v>
      </c>
      <c r="F4" s="1" t="s">
        <v>8</v>
      </c>
      <c r="G4" s="1">
        <f>VLOOKUP(F4,Role!$A$2:$B$4,2,0)</f>
        <v>3</v>
      </c>
      <c r="H4" s="1">
        <v>3</v>
      </c>
    </row>
    <row r="5" spans="1:8" x14ac:dyDescent="0.25">
      <c r="A5" s="1" t="s">
        <v>16</v>
      </c>
      <c r="B5" s="1" t="s">
        <v>162</v>
      </c>
      <c r="C5" s="1" t="s">
        <v>163</v>
      </c>
      <c r="D5" s="1" t="s">
        <v>17</v>
      </c>
      <c r="E5" s="1" t="s">
        <v>18</v>
      </c>
      <c r="F5" s="1" t="s">
        <v>19</v>
      </c>
      <c r="G5" s="1">
        <f>VLOOKUP(F5,Role!$A$2:$B$4,2,0)</f>
        <v>2</v>
      </c>
      <c r="H5" s="1">
        <v>4</v>
      </c>
    </row>
    <row r="6" spans="1:8" x14ac:dyDescent="0.25">
      <c r="A6" s="1" t="s">
        <v>20</v>
      </c>
      <c r="B6" s="1" t="s">
        <v>164</v>
      </c>
      <c r="C6" s="1" t="s">
        <v>165</v>
      </c>
      <c r="D6" s="1" t="s">
        <v>21</v>
      </c>
      <c r="E6" s="1" t="s">
        <v>22</v>
      </c>
      <c r="F6" s="1" t="s">
        <v>12</v>
      </c>
      <c r="G6" s="1">
        <f>VLOOKUP(F6,Role!$A$2:$B$4,2,0)</f>
        <v>1</v>
      </c>
      <c r="H6" s="1">
        <v>5</v>
      </c>
    </row>
    <row r="7" spans="1:8" x14ac:dyDescent="0.25">
      <c r="A7" s="1" t="s">
        <v>23</v>
      </c>
      <c r="B7" s="1" t="s">
        <v>166</v>
      </c>
      <c r="C7" s="1" t="s">
        <v>161</v>
      </c>
      <c r="D7" s="1" t="s">
        <v>24</v>
      </c>
      <c r="E7" s="1" t="s">
        <v>25</v>
      </c>
      <c r="F7" s="1" t="s">
        <v>12</v>
      </c>
      <c r="G7" s="1">
        <f>VLOOKUP(F7,Role!$A$2:$B$4,2,0)</f>
        <v>1</v>
      </c>
      <c r="H7" s="1">
        <v>6</v>
      </c>
    </row>
    <row r="8" spans="1:8" x14ac:dyDescent="0.25">
      <c r="A8" s="1" t="s">
        <v>26</v>
      </c>
      <c r="B8" s="1" t="s">
        <v>167</v>
      </c>
      <c r="C8" s="1" t="s">
        <v>168</v>
      </c>
      <c r="D8" s="1" t="s">
        <v>27</v>
      </c>
      <c r="E8" s="1" t="s">
        <v>28</v>
      </c>
      <c r="F8" s="1" t="s">
        <v>19</v>
      </c>
      <c r="G8" s="1">
        <f>VLOOKUP(F8,Role!$A$2:$B$4,2,0)</f>
        <v>2</v>
      </c>
      <c r="H8" s="1">
        <v>7</v>
      </c>
    </row>
    <row r="9" spans="1:8" x14ac:dyDescent="0.25">
      <c r="A9" s="1" t="s">
        <v>29</v>
      </c>
      <c r="B9" s="1" t="s">
        <v>169</v>
      </c>
      <c r="C9" s="1" t="s">
        <v>170</v>
      </c>
      <c r="D9" s="1" t="s">
        <v>30</v>
      </c>
      <c r="E9" s="1" t="s">
        <v>31</v>
      </c>
      <c r="F9" s="1" t="s">
        <v>8</v>
      </c>
      <c r="G9" s="1">
        <f>VLOOKUP(F9,Role!$A$2:$B$4,2,0)</f>
        <v>3</v>
      </c>
      <c r="H9" s="1">
        <v>8</v>
      </c>
    </row>
    <row r="10" spans="1:8" x14ac:dyDescent="0.25">
      <c r="A10" s="1" t="s">
        <v>32</v>
      </c>
      <c r="B10" s="1" t="s">
        <v>166</v>
      </c>
      <c r="C10" s="1" t="s">
        <v>171</v>
      </c>
      <c r="D10" s="1" t="s">
        <v>33</v>
      </c>
      <c r="E10" s="1" t="s">
        <v>34</v>
      </c>
      <c r="F10" s="1" t="s">
        <v>8</v>
      </c>
      <c r="G10" s="1">
        <f>VLOOKUP(F10,Role!$A$2:$B$4,2,0)</f>
        <v>3</v>
      </c>
      <c r="H10" s="1">
        <v>9</v>
      </c>
    </row>
    <row r="11" spans="1:8" x14ac:dyDescent="0.25">
      <c r="A11" s="1" t="s">
        <v>35</v>
      </c>
      <c r="B11" s="1" t="s">
        <v>172</v>
      </c>
      <c r="C11" s="1" t="s">
        <v>173</v>
      </c>
      <c r="D11" s="1" t="s">
        <v>36</v>
      </c>
      <c r="E11" s="1" t="s">
        <v>37</v>
      </c>
      <c r="F11" s="1" t="s">
        <v>12</v>
      </c>
      <c r="G11" s="1">
        <f>VLOOKUP(F11,Role!$A$2:$B$4,2,0)</f>
        <v>1</v>
      </c>
      <c r="H11" s="1">
        <v>10</v>
      </c>
    </row>
    <row r="12" spans="1:8" x14ac:dyDescent="0.25">
      <c r="A12" s="1" t="s">
        <v>38</v>
      </c>
      <c r="B12" s="1" t="s">
        <v>174</v>
      </c>
      <c r="C12" s="1" t="s">
        <v>175</v>
      </c>
      <c r="D12" s="1" t="s">
        <v>39</v>
      </c>
      <c r="E12" s="1" t="s">
        <v>40</v>
      </c>
      <c r="F12" s="1" t="s">
        <v>12</v>
      </c>
      <c r="G12" s="1">
        <f>VLOOKUP(F12,Role!$A$2:$B$4,2,0)</f>
        <v>1</v>
      </c>
      <c r="H12" s="1">
        <v>11</v>
      </c>
    </row>
    <row r="13" spans="1:8" x14ac:dyDescent="0.25">
      <c r="A13" s="1" t="s">
        <v>41</v>
      </c>
      <c r="B13" s="1" t="s">
        <v>176</v>
      </c>
      <c r="C13" s="1" t="s">
        <v>177</v>
      </c>
      <c r="D13" s="1" t="s">
        <v>42</v>
      </c>
      <c r="E13" s="1" t="s">
        <v>43</v>
      </c>
      <c r="F13" s="1" t="s">
        <v>19</v>
      </c>
      <c r="G13" s="1">
        <f>VLOOKUP(F13,Role!$A$2:$B$4,2,0)</f>
        <v>2</v>
      </c>
      <c r="H13" s="1">
        <v>12</v>
      </c>
    </row>
    <row r="14" spans="1:8" x14ac:dyDescent="0.25">
      <c r="A14" s="1" t="s">
        <v>44</v>
      </c>
      <c r="B14" s="1" t="s">
        <v>178</v>
      </c>
      <c r="C14" s="1" t="s">
        <v>179</v>
      </c>
      <c r="D14" s="1" t="s">
        <v>45</v>
      </c>
      <c r="E14" s="1" t="s">
        <v>46</v>
      </c>
      <c r="F14" s="1" t="s">
        <v>19</v>
      </c>
      <c r="G14" s="1">
        <f>VLOOKUP(F14,Role!$A$2:$B$4,2,0)</f>
        <v>2</v>
      </c>
      <c r="H14" s="1">
        <v>13</v>
      </c>
    </row>
    <row r="15" spans="1:8" x14ac:dyDescent="0.25">
      <c r="A15" s="1" t="s">
        <v>47</v>
      </c>
      <c r="B15" s="1" t="s">
        <v>180</v>
      </c>
      <c r="C15" s="1" t="s">
        <v>181</v>
      </c>
      <c r="D15" s="1" t="s">
        <v>48</v>
      </c>
      <c r="E15" s="1" t="s">
        <v>49</v>
      </c>
      <c r="F15" s="1" t="s">
        <v>12</v>
      </c>
      <c r="G15" s="1">
        <f>VLOOKUP(F15,Role!$A$2:$B$4,2,0)</f>
        <v>1</v>
      </c>
      <c r="H15" s="1">
        <v>14</v>
      </c>
    </row>
    <row r="16" spans="1:8" x14ac:dyDescent="0.25">
      <c r="A16" s="1" t="s">
        <v>50</v>
      </c>
      <c r="B16" s="1" t="s">
        <v>182</v>
      </c>
      <c r="C16" s="1" t="s">
        <v>183</v>
      </c>
      <c r="D16" s="1" t="s">
        <v>51</v>
      </c>
      <c r="E16" s="1" t="s">
        <v>52</v>
      </c>
      <c r="F16" s="1" t="s">
        <v>12</v>
      </c>
      <c r="G16" s="1">
        <f>VLOOKUP(F16,Role!$A$2:$B$4,2,0)</f>
        <v>1</v>
      </c>
      <c r="H16" s="1">
        <v>15</v>
      </c>
    </row>
    <row r="17" spans="1:8" x14ac:dyDescent="0.25">
      <c r="A17" s="1" t="s">
        <v>53</v>
      </c>
      <c r="B17" s="1" t="s">
        <v>184</v>
      </c>
      <c r="C17" s="1" t="s">
        <v>185</v>
      </c>
      <c r="D17" s="1" t="s">
        <v>54</v>
      </c>
      <c r="E17" s="1" t="s">
        <v>55</v>
      </c>
      <c r="F17" s="1" t="s">
        <v>12</v>
      </c>
      <c r="G17" s="1">
        <f>VLOOKUP(F17,Role!$A$2:$B$4,2,0)</f>
        <v>1</v>
      </c>
      <c r="H17" s="1">
        <v>16</v>
      </c>
    </row>
    <row r="18" spans="1:8" x14ac:dyDescent="0.25">
      <c r="A18" s="1" t="s">
        <v>56</v>
      </c>
      <c r="B18" s="1" t="s">
        <v>186</v>
      </c>
      <c r="C18" s="1" t="s">
        <v>187</v>
      </c>
      <c r="D18" s="1" t="s">
        <v>57</v>
      </c>
      <c r="E18" s="1" t="s">
        <v>58</v>
      </c>
      <c r="F18" s="1" t="s">
        <v>12</v>
      </c>
      <c r="G18" s="1">
        <f>VLOOKUP(F18,Role!$A$2:$B$4,2,0)</f>
        <v>1</v>
      </c>
      <c r="H18" s="1">
        <v>17</v>
      </c>
    </row>
    <row r="19" spans="1:8" x14ac:dyDescent="0.25">
      <c r="A19" s="1" t="s">
        <v>59</v>
      </c>
      <c r="B19" s="1" t="s">
        <v>188</v>
      </c>
      <c r="C19" s="1" t="s">
        <v>189</v>
      </c>
      <c r="D19" s="1" t="s">
        <v>60</v>
      </c>
      <c r="E19" s="1" t="s">
        <v>61</v>
      </c>
      <c r="F19" s="1" t="s">
        <v>12</v>
      </c>
      <c r="G19" s="1">
        <f>VLOOKUP(F19,Role!$A$2:$B$4,2,0)</f>
        <v>1</v>
      </c>
      <c r="H19" s="1">
        <v>18</v>
      </c>
    </row>
    <row r="20" spans="1:8" x14ac:dyDescent="0.25">
      <c r="A20" s="1" t="s">
        <v>62</v>
      </c>
      <c r="B20" s="1" t="s">
        <v>190</v>
      </c>
      <c r="C20" s="1" t="s">
        <v>191</v>
      </c>
      <c r="D20" s="1" t="s">
        <v>63</v>
      </c>
      <c r="E20" s="1" t="s">
        <v>64</v>
      </c>
      <c r="F20" s="1" t="s">
        <v>12</v>
      </c>
      <c r="G20" s="1">
        <f>VLOOKUP(F20,Role!$A$2:$B$4,2,0)</f>
        <v>1</v>
      </c>
      <c r="H20" s="1">
        <v>19</v>
      </c>
    </row>
    <row r="21" spans="1:8" x14ac:dyDescent="0.25">
      <c r="A21" s="1" t="s">
        <v>65</v>
      </c>
      <c r="B21" s="1" t="s">
        <v>192</v>
      </c>
      <c r="C21" s="1" t="s">
        <v>193</v>
      </c>
      <c r="D21" s="1" t="s">
        <v>66</v>
      </c>
      <c r="E21" s="1" t="s">
        <v>67</v>
      </c>
      <c r="F21" s="1" t="s">
        <v>8</v>
      </c>
      <c r="G21" s="1">
        <f>VLOOKUP(F21,Role!$A$2:$B$4,2,0)</f>
        <v>3</v>
      </c>
      <c r="H21" s="1">
        <v>20</v>
      </c>
    </row>
    <row r="22" spans="1:8" x14ac:dyDescent="0.25">
      <c r="A22" s="1" t="s">
        <v>68</v>
      </c>
      <c r="B22" s="1" t="s">
        <v>194</v>
      </c>
      <c r="C22" s="1" t="s">
        <v>195</v>
      </c>
      <c r="D22" s="1" t="s">
        <v>69</v>
      </c>
      <c r="E22" s="1" t="s">
        <v>70</v>
      </c>
      <c r="F22" s="1" t="s">
        <v>8</v>
      </c>
      <c r="G22" s="1">
        <f>VLOOKUP(F22,Role!$A$2:$B$4,2,0)</f>
        <v>3</v>
      </c>
      <c r="H22" s="1">
        <v>21</v>
      </c>
    </row>
    <row r="23" spans="1:8" x14ac:dyDescent="0.25">
      <c r="A23" s="1" t="s">
        <v>71</v>
      </c>
      <c r="B23" s="1" t="s">
        <v>196</v>
      </c>
      <c r="C23" s="1" t="s">
        <v>197</v>
      </c>
      <c r="D23" s="1" t="s">
        <v>72</v>
      </c>
      <c r="E23" s="1" t="s">
        <v>73</v>
      </c>
      <c r="F23" s="1" t="s">
        <v>8</v>
      </c>
      <c r="G23" s="1">
        <f>VLOOKUP(F23,Role!$A$2:$B$4,2,0)</f>
        <v>3</v>
      </c>
      <c r="H23" s="1">
        <v>22</v>
      </c>
    </row>
    <row r="24" spans="1:8" x14ac:dyDescent="0.25">
      <c r="A24" s="1" t="s">
        <v>74</v>
      </c>
      <c r="B24" s="1" t="s">
        <v>198</v>
      </c>
      <c r="C24" s="1" t="s">
        <v>199</v>
      </c>
      <c r="D24" s="1" t="s">
        <v>75</v>
      </c>
      <c r="E24" s="1" t="s">
        <v>76</v>
      </c>
      <c r="F24" s="1" t="s">
        <v>12</v>
      </c>
      <c r="G24" s="1">
        <f>VLOOKUP(F24,Role!$A$2:$B$4,2,0)</f>
        <v>1</v>
      </c>
      <c r="H24" s="1">
        <v>23</v>
      </c>
    </row>
    <row r="25" spans="1:8" x14ac:dyDescent="0.25">
      <c r="A25" s="1" t="s">
        <v>77</v>
      </c>
      <c r="B25" s="1" t="s">
        <v>200</v>
      </c>
      <c r="C25" s="1" t="s">
        <v>201</v>
      </c>
      <c r="D25" s="1" t="s">
        <v>78</v>
      </c>
      <c r="E25" s="1" t="s">
        <v>79</v>
      </c>
      <c r="F25" s="1" t="s">
        <v>12</v>
      </c>
      <c r="G25" s="1">
        <f>VLOOKUP(F25,Role!$A$2:$B$4,2,0)</f>
        <v>1</v>
      </c>
      <c r="H25" s="1">
        <v>24</v>
      </c>
    </row>
    <row r="26" spans="1:8" x14ac:dyDescent="0.25">
      <c r="A26" s="1" t="s">
        <v>80</v>
      </c>
      <c r="B26" s="1" t="s">
        <v>202</v>
      </c>
      <c r="C26" s="1" t="s">
        <v>203</v>
      </c>
      <c r="D26" s="1" t="s">
        <v>81</v>
      </c>
      <c r="E26" s="1" t="s">
        <v>82</v>
      </c>
      <c r="F26" s="1" t="s">
        <v>19</v>
      </c>
      <c r="G26" s="1">
        <f>VLOOKUP(F26,Role!$A$2:$B$4,2,0)</f>
        <v>2</v>
      </c>
      <c r="H26" s="1">
        <v>25</v>
      </c>
    </row>
    <row r="27" spans="1:8" x14ac:dyDescent="0.25">
      <c r="A27" s="1" t="s">
        <v>83</v>
      </c>
      <c r="B27" s="1" t="s">
        <v>204</v>
      </c>
      <c r="C27" s="1" t="s">
        <v>205</v>
      </c>
      <c r="D27" s="1" t="s">
        <v>84</v>
      </c>
      <c r="E27" s="1" t="s">
        <v>85</v>
      </c>
      <c r="F27" s="1" t="s">
        <v>8</v>
      </c>
      <c r="G27" s="1">
        <f>VLOOKUP(F27,Role!$A$2:$B$4,2,0)</f>
        <v>3</v>
      </c>
      <c r="H27" s="1">
        <v>26</v>
      </c>
    </row>
    <row r="28" spans="1:8" x14ac:dyDescent="0.25">
      <c r="A28" s="1" t="s">
        <v>86</v>
      </c>
      <c r="B28" s="1" t="s">
        <v>206</v>
      </c>
      <c r="C28" s="1" t="s">
        <v>207</v>
      </c>
      <c r="D28" s="1" t="s">
        <v>87</v>
      </c>
      <c r="E28" s="1" t="s">
        <v>88</v>
      </c>
      <c r="F28" s="1" t="s">
        <v>19</v>
      </c>
      <c r="G28" s="1">
        <f>VLOOKUP(F28,Role!$A$2:$B$4,2,0)</f>
        <v>2</v>
      </c>
      <c r="H28" s="1">
        <v>27</v>
      </c>
    </row>
    <row r="29" spans="1:8" x14ac:dyDescent="0.25">
      <c r="A29" s="1" t="s">
        <v>89</v>
      </c>
      <c r="B29" s="1" t="s">
        <v>208</v>
      </c>
      <c r="C29" s="1" t="s">
        <v>209</v>
      </c>
      <c r="D29" s="1" t="s">
        <v>90</v>
      </c>
      <c r="E29" s="1" t="s">
        <v>91</v>
      </c>
      <c r="F29" s="1" t="s">
        <v>12</v>
      </c>
      <c r="G29" s="1">
        <f>VLOOKUP(F29,Role!$A$2:$B$4,2,0)</f>
        <v>1</v>
      </c>
      <c r="H29" s="1">
        <v>28</v>
      </c>
    </row>
    <row r="30" spans="1:8" x14ac:dyDescent="0.25">
      <c r="A30" s="1" t="s">
        <v>92</v>
      </c>
      <c r="B30" s="1" t="s">
        <v>210</v>
      </c>
      <c r="C30" s="1" t="s">
        <v>211</v>
      </c>
      <c r="D30" s="1" t="s">
        <v>93</v>
      </c>
      <c r="E30" s="1" t="s">
        <v>94</v>
      </c>
      <c r="F30" s="1" t="s">
        <v>8</v>
      </c>
      <c r="G30" s="1">
        <f>VLOOKUP(F30,Role!$A$2:$B$4,2,0)</f>
        <v>3</v>
      </c>
      <c r="H30" s="1">
        <v>29</v>
      </c>
    </row>
    <row r="31" spans="1:8" x14ac:dyDescent="0.25">
      <c r="A31" s="1" t="s">
        <v>95</v>
      </c>
      <c r="B31" s="1" t="s">
        <v>160</v>
      </c>
      <c r="C31" s="1" t="s">
        <v>212</v>
      </c>
      <c r="D31" s="1" t="s">
        <v>96</v>
      </c>
      <c r="E31" s="1" t="s">
        <v>97</v>
      </c>
      <c r="F31" s="1" t="s">
        <v>8</v>
      </c>
      <c r="G31" s="1">
        <f>VLOOKUP(F31,Role!$A$2:$B$4,2,0)</f>
        <v>3</v>
      </c>
      <c r="H31" s="1">
        <v>30</v>
      </c>
    </row>
    <row r="32" spans="1:8" x14ac:dyDescent="0.25">
      <c r="A32" s="1" t="s">
        <v>98</v>
      </c>
      <c r="B32" s="1" t="s">
        <v>213</v>
      </c>
      <c r="C32" s="1" t="s">
        <v>214</v>
      </c>
      <c r="D32" s="1" t="s">
        <v>99</v>
      </c>
      <c r="E32" s="1" t="s">
        <v>100</v>
      </c>
      <c r="F32" s="1" t="s">
        <v>8</v>
      </c>
      <c r="G32" s="1">
        <f>VLOOKUP(F32,Role!$A$2:$B$4,2,0)</f>
        <v>3</v>
      </c>
      <c r="H32" s="1">
        <v>31</v>
      </c>
    </row>
    <row r="33" spans="1:8" x14ac:dyDescent="0.25">
      <c r="A33" s="1" t="s">
        <v>101</v>
      </c>
      <c r="B33" s="1" t="s">
        <v>215</v>
      </c>
      <c r="C33" s="1" t="s">
        <v>161</v>
      </c>
      <c r="D33" s="1" t="s">
        <v>102</v>
      </c>
      <c r="E33" s="1" t="s">
        <v>103</v>
      </c>
      <c r="F33" s="1" t="s">
        <v>19</v>
      </c>
      <c r="G33" s="1">
        <f>VLOOKUP(F33,Role!$A$2:$B$4,2,0)</f>
        <v>2</v>
      </c>
      <c r="H33" s="1">
        <v>32</v>
      </c>
    </row>
    <row r="34" spans="1:8" x14ac:dyDescent="0.25">
      <c r="A34" s="1" t="s">
        <v>104</v>
      </c>
      <c r="B34" s="1" t="s">
        <v>216</v>
      </c>
      <c r="C34" s="1" t="s">
        <v>217</v>
      </c>
      <c r="D34" s="1" t="s">
        <v>105</v>
      </c>
      <c r="E34" s="1" t="s">
        <v>106</v>
      </c>
      <c r="F34" s="1" t="s">
        <v>12</v>
      </c>
      <c r="G34" s="1">
        <f>VLOOKUP(F34,Role!$A$2:$B$4,2,0)</f>
        <v>1</v>
      </c>
      <c r="H34" s="1">
        <v>33</v>
      </c>
    </row>
    <row r="35" spans="1:8" x14ac:dyDescent="0.25">
      <c r="A35" s="1" t="s">
        <v>107</v>
      </c>
      <c r="B35" s="1" t="s">
        <v>218</v>
      </c>
      <c r="C35" s="1" t="s">
        <v>219</v>
      </c>
      <c r="D35" s="1" t="s">
        <v>108</v>
      </c>
      <c r="E35" s="1" t="s">
        <v>109</v>
      </c>
      <c r="F35" s="1" t="s">
        <v>19</v>
      </c>
      <c r="G35" s="1">
        <f>VLOOKUP(F35,Role!$A$2:$B$4,2,0)</f>
        <v>2</v>
      </c>
      <c r="H35" s="1">
        <v>34</v>
      </c>
    </row>
    <row r="36" spans="1:8" x14ac:dyDescent="0.25">
      <c r="A36" s="1" t="s">
        <v>110</v>
      </c>
      <c r="B36" s="1" t="s">
        <v>166</v>
      </c>
      <c r="C36" s="1" t="s">
        <v>220</v>
      </c>
      <c r="D36" s="1" t="s">
        <v>111</v>
      </c>
      <c r="E36" s="1" t="s">
        <v>112</v>
      </c>
      <c r="F36" s="1" t="s">
        <v>12</v>
      </c>
      <c r="G36" s="1">
        <f>VLOOKUP(F36,Role!$A$2:$B$4,2,0)</f>
        <v>1</v>
      </c>
      <c r="H36" s="1">
        <v>35</v>
      </c>
    </row>
    <row r="37" spans="1:8" x14ac:dyDescent="0.25">
      <c r="A37" s="1" t="s">
        <v>113</v>
      </c>
      <c r="B37" s="1" t="s">
        <v>200</v>
      </c>
      <c r="C37" s="1" t="s">
        <v>221</v>
      </c>
      <c r="D37" s="1" t="s">
        <v>114</v>
      </c>
      <c r="E37" s="1" t="s">
        <v>115</v>
      </c>
      <c r="F37" s="1" t="s">
        <v>19</v>
      </c>
      <c r="G37" s="1">
        <f>VLOOKUP(F37,Role!$A$2:$B$4,2,0)</f>
        <v>2</v>
      </c>
      <c r="H37" s="1">
        <v>36</v>
      </c>
    </row>
    <row r="38" spans="1:8" x14ac:dyDescent="0.25">
      <c r="A38" s="1" t="s">
        <v>116</v>
      </c>
      <c r="B38" s="1" t="s">
        <v>222</v>
      </c>
      <c r="C38" s="1" t="s">
        <v>223</v>
      </c>
      <c r="D38" s="1" t="s">
        <v>117</v>
      </c>
      <c r="E38" s="1" t="s">
        <v>118</v>
      </c>
      <c r="F38" s="1" t="s">
        <v>19</v>
      </c>
      <c r="G38" s="1">
        <f>VLOOKUP(F38,Role!$A$2:$B$4,2,0)</f>
        <v>2</v>
      </c>
      <c r="H38" s="1">
        <v>37</v>
      </c>
    </row>
    <row r="39" spans="1:8" x14ac:dyDescent="0.25">
      <c r="A39" s="1" t="s">
        <v>119</v>
      </c>
      <c r="B39" s="1" t="s">
        <v>224</v>
      </c>
      <c r="C39" s="1" t="s">
        <v>225</v>
      </c>
      <c r="D39" s="1" t="s">
        <v>120</v>
      </c>
      <c r="E39" s="1" t="s">
        <v>121</v>
      </c>
      <c r="F39" s="1" t="s">
        <v>19</v>
      </c>
      <c r="G39" s="1">
        <f>VLOOKUP(F39,Role!$A$2:$B$4,2,0)</f>
        <v>2</v>
      </c>
      <c r="H39" s="1">
        <v>38</v>
      </c>
    </row>
    <row r="40" spans="1:8" x14ac:dyDescent="0.25">
      <c r="A40" s="1" t="s">
        <v>35</v>
      </c>
      <c r="B40" s="1" t="s">
        <v>226</v>
      </c>
      <c r="C40" s="1" t="s">
        <v>227</v>
      </c>
      <c r="D40" s="1" t="s">
        <v>122</v>
      </c>
      <c r="E40" s="1" t="s">
        <v>123</v>
      </c>
      <c r="F40" s="1" t="s">
        <v>12</v>
      </c>
      <c r="G40" s="1">
        <f>VLOOKUP(F40,Role!$A$2:$B$4,2,0)</f>
        <v>1</v>
      </c>
      <c r="H40" s="1">
        <v>39</v>
      </c>
    </row>
    <row r="41" spans="1:8" x14ac:dyDescent="0.25">
      <c r="A41" s="1" t="s">
        <v>124</v>
      </c>
      <c r="B41" s="1" t="s">
        <v>228</v>
      </c>
      <c r="C41" s="1" t="s">
        <v>229</v>
      </c>
      <c r="D41" s="1" t="s">
        <v>125</v>
      </c>
      <c r="E41" s="1" t="s">
        <v>126</v>
      </c>
      <c r="F41" s="1" t="s">
        <v>12</v>
      </c>
      <c r="G41" s="1">
        <f>VLOOKUP(F41,Role!$A$2:$B$4,2,0)</f>
        <v>1</v>
      </c>
      <c r="H41" s="1">
        <v>40</v>
      </c>
    </row>
    <row r="42" spans="1:8" x14ac:dyDescent="0.25">
      <c r="A42" s="1" t="s">
        <v>127</v>
      </c>
      <c r="B42" s="1" t="s">
        <v>230</v>
      </c>
      <c r="C42" s="1" t="s">
        <v>231</v>
      </c>
      <c r="D42" s="1" t="s">
        <v>128</v>
      </c>
      <c r="E42" s="1" t="s">
        <v>129</v>
      </c>
      <c r="F42" s="1" t="s">
        <v>8</v>
      </c>
      <c r="G42" s="1">
        <f>VLOOKUP(F42,Role!$A$2:$B$4,2,0)</f>
        <v>3</v>
      </c>
      <c r="H42" s="1">
        <v>41</v>
      </c>
    </row>
    <row r="43" spans="1:8" x14ac:dyDescent="0.25">
      <c r="A43" s="1" t="s">
        <v>130</v>
      </c>
      <c r="B43" s="1" t="s">
        <v>232</v>
      </c>
      <c r="C43" s="1" t="s">
        <v>233</v>
      </c>
      <c r="D43" s="1" t="s">
        <v>131</v>
      </c>
      <c r="E43" s="1" t="s">
        <v>132</v>
      </c>
      <c r="F43" s="1" t="s">
        <v>12</v>
      </c>
      <c r="G43" s="1">
        <f>VLOOKUP(F43,Role!$A$2:$B$4,2,0)</f>
        <v>1</v>
      </c>
      <c r="H43" s="1">
        <v>42</v>
      </c>
    </row>
    <row r="44" spans="1:8" x14ac:dyDescent="0.25">
      <c r="A44" s="1" t="s">
        <v>133</v>
      </c>
      <c r="B44" s="1" t="s">
        <v>234</v>
      </c>
      <c r="C44" s="1" t="s">
        <v>235</v>
      </c>
      <c r="D44" s="1" t="s">
        <v>134</v>
      </c>
      <c r="E44" s="1" t="s">
        <v>135</v>
      </c>
      <c r="F44" s="1" t="s">
        <v>8</v>
      </c>
      <c r="G44" s="1">
        <f>VLOOKUP(F44,Role!$A$2:$B$4,2,0)</f>
        <v>3</v>
      </c>
      <c r="H44" s="1">
        <v>43</v>
      </c>
    </row>
    <row r="45" spans="1:8" x14ac:dyDescent="0.25">
      <c r="A45" s="1" t="s">
        <v>136</v>
      </c>
      <c r="B45" s="1" t="s">
        <v>236</v>
      </c>
      <c r="C45" s="1" t="s">
        <v>209</v>
      </c>
      <c r="D45" s="1" t="s">
        <v>137</v>
      </c>
      <c r="E45" s="1" t="s">
        <v>138</v>
      </c>
      <c r="F45" s="1" t="s">
        <v>12</v>
      </c>
      <c r="G45" s="1">
        <f>VLOOKUP(F45,Role!$A$2:$B$4,2,0)</f>
        <v>1</v>
      </c>
      <c r="H45" s="1">
        <v>44</v>
      </c>
    </row>
    <row r="46" spans="1:8" x14ac:dyDescent="0.25">
      <c r="A46" s="1" t="s">
        <v>119</v>
      </c>
      <c r="B46" s="1" t="s">
        <v>237</v>
      </c>
      <c r="C46" s="1" t="s">
        <v>238</v>
      </c>
      <c r="D46" s="1" t="s">
        <v>139</v>
      </c>
      <c r="E46" s="1" t="s">
        <v>140</v>
      </c>
      <c r="F46" s="1" t="s">
        <v>19</v>
      </c>
      <c r="G46" s="1">
        <f>VLOOKUP(F46,Role!$A$2:$B$4,2,0)</f>
        <v>2</v>
      </c>
      <c r="H46" s="1">
        <v>45</v>
      </c>
    </row>
    <row r="47" spans="1:8" x14ac:dyDescent="0.25">
      <c r="A47" s="1" t="s">
        <v>141</v>
      </c>
      <c r="B47" s="1" t="s">
        <v>192</v>
      </c>
      <c r="C47" s="1" t="s">
        <v>165</v>
      </c>
      <c r="D47" s="1" t="s">
        <v>142</v>
      </c>
      <c r="E47" s="1" t="s">
        <v>143</v>
      </c>
      <c r="F47" s="1" t="s">
        <v>12</v>
      </c>
      <c r="G47" s="1">
        <f>VLOOKUP(F47,Role!$A$2:$B$4,2,0)</f>
        <v>1</v>
      </c>
      <c r="H47" s="1">
        <v>46</v>
      </c>
    </row>
    <row r="48" spans="1:8" x14ac:dyDescent="0.25">
      <c r="A48" s="1" t="s">
        <v>144</v>
      </c>
      <c r="B48" s="1" t="s">
        <v>239</v>
      </c>
      <c r="C48" s="1" t="s">
        <v>240</v>
      </c>
      <c r="D48" s="1" t="s">
        <v>145</v>
      </c>
      <c r="E48" s="1" t="s">
        <v>146</v>
      </c>
      <c r="F48" s="1" t="s">
        <v>8</v>
      </c>
      <c r="G48" s="1">
        <f>VLOOKUP(F48,Role!$A$2:$B$4,2,0)</f>
        <v>3</v>
      </c>
      <c r="H48" s="1">
        <v>47</v>
      </c>
    </row>
    <row r="49" spans="1:8" x14ac:dyDescent="0.25">
      <c r="A49" s="1" t="s">
        <v>147</v>
      </c>
      <c r="B49" s="1" t="s">
        <v>241</v>
      </c>
      <c r="C49" s="1" t="s">
        <v>242</v>
      </c>
      <c r="D49" s="1" t="s">
        <v>148</v>
      </c>
      <c r="E49" s="1" t="s">
        <v>149</v>
      </c>
      <c r="F49" s="1" t="s">
        <v>8</v>
      </c>
      <c r="G49" s="1">
        <f>VLOOKUP(F49,Role!$A$2:$B$4,2,0)</f>
        <v>3</v>
      </c>
      <c r="H49" s="1">
        <v>48</v>
      </c>
    </row>
    <row r="50" spans="1:8" x14ac:dyDescent="0.25">
      <c r="A50" s="1" t="s">
        <v>150</v>
      </c>
      <c r="B50" s="1" t="s">
        <v>243</v>
      </c>
      <c r="C50" s="1" t="s">
        <v>235</v>
      </c>
      <c r="D50" s="1" t="s">
        <v>151</v>
      </c>
      <c r="E50" s="1" t="s">
        <v>152</v>
      </c>
      <c r="F50" s="1" t="s">
        <v>12</v>
      </c>
      <c r="G50" s="1">
        <f>VLOOKUP(F50,Role!$A$2:$B$4,2,0)</f>
        <v>1</v>
      </c>
      <c r="H50" s="1">
        <v>49</v>
      </c>
    </row>
    <row r="51" spans="1:8" x14ac:dyDescent="0.25">
      <c r="A51" s="1" t="s">
        <v>153</v>
      </c>
      <c r="B51" s="1" t="s">
        <v>222</v>
      </c>
      <c r="C51" s="1" t="s">
        <v>244</v>
      </c>
      <c r="D51" s="1" t="s">
        <v>154</v>
      </c>
      <c r="E51" s="1" t="s">
        <v>155</v>
      </c>
      <c r="F51" s="1" t="s">
        <v>12</v>
      </c>
      <c r="G51" s="1">
        <f>VLOOKUP(F51,Role!$A$2:$B$4,2,0)</f>
        <v>1</v>
      </c>
      <c r="H51" s="1">
        <v>50</v>
      </c>
    </row>
    <row r="52" spans="1:8" x14ac:dyDescent="0.25">
      <c r="A52" s="1" t="s">
        <v>439</v>
      </c>
      <c r="B52" s="1" t="s">
        <v>440</v>
      </c>
      <c r="C52" s="1" t="s">
        <v>441</v>
      </c>
      <c r="D52" s="1" t="s">
        <v>451</v>
      </c>
      <c r="E52" s="1" t="s">
        <v>455</v>
      </c>
      <c r="F52" s="1" t="s">
        <v>12</v>
      </c>
      <c r="G52" s="1">
        <v>1</v>
      </c>
      <c r="H52" s="1">
        <v>51</v>
      </c>
    </row>
    <row r="53" spans="1:8" x14ac:dyDescent="0.25">
      <c r="A53" s="1" t="s">
        <v>442</v>
      </c>
      <c r="B53" s="1" t="s">
        <v>443</v>
      </c>
      <c r="C53" s="1" t="s">
        <v>444</v>
      </c>
      <c r="D53" s="1" t="s">
        <v>452</v>
      </c>
      <c r="E53" s="1" t="s">
        <v>456</v>
      </c>
      <c r="F53" s="1" t="s">
        <v>12</v>
      </c>
      <c r="G53" s="1">
        <v>1</v>
      </c>
      <c r="H53" s="1">
        <v>52</v>
      </c>
    </row>
    <row r="54" spans="1:8" x14ac:dyDescent="0.25">
      <c r="A54" s="1" t="s">
        <v>445</v>
      </c>
      <c r="B54" s="1" t="s">
        <v>446</v>
      </c>
      <c r="C54" s="1" t="s">
        <v>447</v>
      </c>
      <c r="D54" s="1" t="s">
        <v>453</v>
      </c>
      <c r="E54" s="1" t="s">
        <v>457</v>
      </c>
      <c r="F54" s="1" t="s">
        <v>12</v>
      </c>
      <c r="G54" s="1">
        <v>1</v>
      </c>
      <c r="H54" s="1">
        <v>53</v>
      </c>
    </row>
    <row r="55" spans="1:8" x14ac:dyDescent="0.25">
      <c r="A55" s="1" t="s">
        <v>448</v>
      </c>
      <c r="B55" s="1" t="s">
        <v>449</v>
      </c>
      <c r="C55" s="1" t="s">
        <v>450</v>
      </c>
      <c r="D55" s="1" t="s">
        <v>454</v>
      </c>
      <c r="E55" s="1" t="s">
        <v>458</v>
      </c>
      <c r="F55" s="1" t="s">
        <v>12</v>
      </c>
      <c r="G55" s="1">
        <v>1</v>
      </c>
      <c r="H55" s="1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defaultRowHeight="15" x14ac:dyDescent="0.25"/>
  <cols>
    <col min="1" max="1" width="41.7109375" bestFit="1" customWidth="1"/>
    <col min="2" max="2" width="15.85546875" bestFit="1" customWidth="1"/>
  </cols>
  <sheetData>
    <row r="1" spans="1:2" x14ac:dyDescent="0.25">
      <c r="A1" s="1" t="s">
        <v>249</v>
      </c>
      <c r="B1" s="1" t="s">
        <v>250</v>
      </c>
    </row>
    <row r="2" spans="1:2" x14ac:dyDescent="0.25">
      <c r="A2" s="1" t="s">
        <v>251</v>
      </c>
      <c r="B2" s="1">
        <v>1</v>
      </c>
    </row>
    <row r="3" spans="1:2" x14ac:dyDescent="0.25">
      <c r="A3" s="1" t="s">
        <v>252</v>
      </c>
      <c r="B3" s="1">
        <v>2</v>
      </c>
    </row>
    <row r="4" spans="1:2" x14ac:dyDescent="0.25">
      <c r="A4" s="1" t="s">
        <v>253</v>
      </c>
      <c r="B4" s="1">
        <v>3</v>
      </c>
    </row>
    <row r="5" spans="1:2" x14ac:dyDescent="0.25">
      <c r="A5" s="1" t="s">
        <v>254</v>
      </c>
      <c r="B5" s="1">
        <v>4</v>
      </c>
    </row>
    <row r="6" spans="1:2" x14ac:dyDescent="0.25">
      <c r="A6" s="1" t="s">
        <v>255</v>
      </c>
      <c r="B6" s="1">
        <v>5</v>
      </c>
    </row>
    <row r="7" spans="1:2" x14ac:dyDescent="0.25">
      <c r="A7" s="1" t="s">
        <v>256</v>
      </c>
      <c r="B7" s="1">
        <v>6</v>
      </c>
    </row>
    <row r="8" spans="1:2" x14ac:dyDescent="0.25">
      <c r="A8" s="1" t="s">
        <v>257</v>
      </c>
      <c r="B8" s="1">
        <v>7</v>
      </c>
    </row>
    <row r="9" spans="1:2" x14ac:dyDescent="0.25">
      <c r="A9" s="1" t="s">
        <v>258</v>
      </c>
      <c r="B9" s="1">
        <v>8</v>
      </c>
    </row>
    <row r="10" spans="1:2" x14ac:dyDescent="0.25">
      <c r="A10" s="1" t="s">
        <v>259</v>
      </c>
      <c r="B10" s="1">
        <v>9</v>
      </c>
    </row>
    <row r="11" spans="1:2" x14ac:dyDescent="0.25">
      <c r="A11" s="1" t="s">
        <v>260</v>
      </c>
      <c r="B11" s="1">
        <v>10</v>
      </c>
    </row>
    <row r="12" spans="1:2" x14ac:dyDescent="0.25">
      <c r="A12" s="1" t="s">
        <v>261</v>
      </c>
      <c r="B12" s="1">
        <v>11</v>
      </c>
    </row>
    <row r="13" spans="1:2" x14ac:dyDescent="0.25">
      <c r="A13" s="1" t="s">
        <v>262</v>
      </c>
      <c r="B13" s="1">
        <v>12</v>
      </c>
    </row>
    <row r="14" spans="1:2" x14ac:dyDescent="0.25">
      <c r="A14" s="1" t="s">
        <v>263</v>
      </c>
      <c r="B14" s="1">
        <v>13</v>
      </c>
    </row>
    <row r="15" spans="1:2" x14ac:dyDescent="0.25">
      <c r="A15" s="1" t="s">
        <v>264</v>
      </c>
      <c r="B15" s="1">
        <v>14</v>
      </c>
    </row>
    <row r="16" spans="1:2" x14ac:dyDescent="0.25">
      <c r="A16" s="1" t="s">
        <v>265</v>
      </c>
      <c r="B16" s="1">
        <v>15</v>
      </c>
    </row>
    <row r="17" spans="1:2" x14ac:dyDescent="0.25">
      <c r="A17" s="1" t="s">
        <v>266</v>
      </c>
      <c r="B17" s="1">
        <v>16</v>
      </c>
    </row>
    <row r="18" spans="1:2" x14ac:dyDescent="0.25">
      <c r="A18" s="1" t="s">
        <v>267</v>
      </c>
      <c r="B18" s="1">
        <v>17</v>
      </c>
    </row>
    <row r="19" spans="1:2" x14ac:dyDescent="0.25">
      <c r="A19" s="1" t="s">
        <v>268</v>
      </c>
      <c r="B19" s="1">
        <v>18</v>
      </c>
    </row>
    <row r="20" spans="1:2" x14ac:dyDescent="0.25">
      <c r="A20" s="1" t="s">
        <v>269</v>
      </c>
      <c r="B20" s="1">
        <v>19</v>
      </c>
    </row>
    <row r="21" spans="1:2" x14ac:dyDescent="0.25">
      <c r="A21" s="1" t="s">
        <v>270</v>
      </c>
      <c r="B21" s="1">
        <v>20</v>
      </c>
    </row>
    <row r="22" spans="1:2" x14ac:dyDescent="0.25">
      <c r="A22" s="1" t="s">
        <v>271</v>
      </c>
      <c r="B22" s="1">
        <v>21</v>
      </c>
    </row>
    <row r="23" spans="1:2" x14ac:dyDescent="0.25">
      <c r="A23" s="1" t="s">
        <v>272</v>
      </c>
      <c r="B23" s="1">
        <v>22</v>
      </c>
    </row>
    <row r="24" spans="1:2" x14ac:dyDescent="0.25">
      <c r="A24" s="1" t="s">
        <v>273</v>
      </c>
      <c r="B24" s="1">
        <v>23</v>
      </c>
    </row>
    <row r="25" spans="1:2" x14ac:dyDescent="0.25">
      <c r="A25" s="1" t="s">
        <v>274</v>
      </c>
      <c r="B25" s="1">
        <v>24</v>
      </c>
    </row>
    <row r="26" spans="1:2" x14ac:dyDescent="0.25">
      <c r="A26" s="1" t="s">
        <v>275</v>
      </c>
      <c r="B26" s="1">
        <v>25</v>
      </c>
    </row>
    <row r="27" spans="1:2" x14ac:dyDescent="0.25">
      <c r="A27" s="1" t="s">
        <v>276</v>
      </c>
      <c r="B27" s="1">
        <v>26</v>
      </c>
    </row>
    <row r="28" spans="1:2" x14ac:dyDescent="0.25">
      <c r="A28" s="1" t="s">
        <v>277</v>
      </c>
      <c r="B28" s="1">
        <v>27</v>
      </c>
    </row>
    <row r="29" spans="1:2" x14ac:dyDescent="0.25">
      <c r="A29" s="1" t="s">
        <v>278</v>
      </c>
      <c r="B29" s="1">
        <v>28</v>
      </c>
    </row>
    <row r="30" spans="1:2" x14ac:dyDescent="0.25">
      <c r="A30" s="1" t="s">
        <v>279</v>
      </c>
      <c r="B30" s="1">
        <v>29</v>
      </c>
    </row>
    <row r="31" spans="1:2" x14ac:dyDescent="0.25">
      <c r="A31" s="1" t="s">
        <v>280</v>
      </c>
      <c r="B31" s="1">
        <v>30</v>
      </c>
    </row>
    <row r="32" spans="1:2" x14ac:dyDescent="0.25">
      <c r="A32" s="1" t="s">
        <v>281</v>
      </c>
      <c r="B32" s="1">
        <v>31</v>
      </c>
    </row>
    <row r="33" spans="1:2" x14ac:dyDescent="0.25">
      <c r="A33" s="1" t="s">
        <v>282</v>
      </c>
      <c r="B33" s="1">
        <v>32</v>
      </c>
    </row>
    <row r="34" spans="1:2" x14ac:dyDescent="0.25">
      <c r="A34" s="1" t="s">
        <v>283</v>
      </c>
      <c r="B34" s="1">
        <v>33</v>
      </c>
    </row>
    <row r="35" spans="1:2" x14ac:dyDescent="0.25">
      <c r="A35" s="1" t="s">
        <v>284</v>
      </c>
      <c r="B35" s="1">
        <v>34</v>
      </c>
    </row>
    <row r="36" spans="1:2" x14ac:dyDescent="0.25">
      <c r="A36" s="1" t="s">
        <v>285</v>
      </c>
      <c r="B36" s="1">
        <v>35</v>
      </c>
    </row>
    <row r="37" spans="1:2" x14ac:dyDescent="0.25">
      <c r="A37" s="1" t="s">
        <v>286</v>
      </c>
      <c r="B37" s="1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="70" zoomScaleNormal="70" workbookViewId="0">
      <selection activeCell="B30" sqref="B30"/>
    </sheetView>
  </sheetViews>
  <sheetFormatPr defaultRowHeight="15" x14ac:dyDescent="0.25"/>
  <cols>
    <col min="1" max="1" width="23.7109375" bestFit="1" customWidth="1"/>
    <col min="2" max="2" width="12" bestFit="1" customWidth="1"/>
    <col min="3" max="3" width="20.42578125" bestFit="1" customWidth="1"/>
    <col min="4" max="4" width="22.140625" bestFit="1" customWidth="1"/>
    <col min="5" max="5" width="22.140625" customWidth="1"/>
    <col min="6" max="6" width="14" bestFit="1" customWidth="1"/>
    <col min="7" max="7" width="29.42578125" bestFit="1" customWidth="1"/>
    <col min="8" max="8" width="17.7109375" bestFit="1" customWidth="1"/>
    <col min="9" max="9" width="17.7109375" customWidth="1"/>
    <col min="10" max="10" width="13.28515625" bestFit="1" customWidth="1"/>
    <col min="11" max="11" width="19.7109375" bestFit="1" customWidth="1"/>
    <col min="12" max="12" width="23.85546875" bestFit="1" customWidth="1"/>
    <col min="13" max="13" width="23.85546875" customWidth="1"/>
    <col min="14" max="14" width="25.42578125" bestFit="1" customWidth="1"/>
    <col min="15" max="15" width="24.7109375" bestFit="1" customWidth="1"/>
    <col min="16" max="16" width="42.28515625" bestFit="1" customWidth="1"/>
    <col min="17" max="17" width="15.5703125" bestFit="1" customWidth="1"/>
  </cols>
  <sheetData>
    <row r="1" spans="1:17" x14ac:dyDescent="0.25">
      <c r="A1" s="1" t="s">
        <v>287</v>
      </c>
      <c r="B1" s="1" t="s">
        <v>408</v>
      </c>
      <c r="C1" s="1" t="s">
        <v>288</v>
      </c>
      <c r="D1" s="1" t="s">
        <v>289</v>
      </c>
      <c r="E1" s="1" t="s">
        <v>410</v>
      </c>
      <c r="F1" s="1" t="s">
        <v>290</v>
      </c>
      <c r="G1" s="1" t="s">
        <v>291</v>
      </c>
      <c r="H1" s="1" t="s">
        <v>292</v>
      </c>
      <c r="I1" s="1" t="s">
        <v>412</v>
      </c>
      <c r="J1" s="1" t="s">
        <v>293</v>
      </c>
      <c r="K1" s="1" t="s">
        <v>413</v>
      </c>
      <c r="L1" s="1" t="s">
        <v>294</v>
      </c>
      <c r="M1" s="1" t="s">
        <v>414</v>
      </c>
      <c r="N1" s="1" t="s">
        <v>295</v>
      </c>
      <c r="O1" s="1" t="s">
        <v>296</v>
      </c>
      <c r="P1" s="1" t="s">
        <v>297</v>
      </c>
      <c r="Q1" s="1" t="s">
        <v>298</v>
      </c>
    </row>
    <row r="2" spans="1:17" x14ac:dyDescent="0.25">
      <c r="A2" s="1" t="s">
        <v>299</v>
      </c>
      <c r="B2" s="1">
        <v>1</v>
      </c>
      <c r="C2" s="1" t="s">
        <v>300</v>
      </c>
      <c r="D2" s="1" t="s">
        <v>301</v>
      </c>
      <c r="E2" s="1">
        <v>1</v>
      </c>
      <c r="F2" s="1">
        <v>1750</v>
      </c>
      <c r="G2" s="1">
        <v>10</v>
      </c>
      <c r="H2" s="1" t="s">
        <v>302</v>
      </c>
      <c r="I2" s="1">
        <f>VLOOKUP(H2,ProductManufacturer!$A$2:$B$12,2,0)</f>
        <v>1</v>
      </c>
      <c r="J2" s="1" t="s">
        <v>302</v>
      </c>
      <c r="K2" s="1">
        <f>VLOOKUP(J2,ProductSupplier!$A$2:$B$12,2,0)</f>
        <v>1</v>
      </c>
      <c r="L2" s="1" t="s">
        <v>303</v>
      </c>
      <c r="M2" s="1">
        <f>VLOOKUP(L2,ProductCategory!$A$2:$B$6,2,0)</f>
        <v>1</v>
      </c>
      <c r="N2" s="1">
        <v>3</v>
      </c>
      <c r="O2" s="1">
        <v>20</v>
      </c>
      <c r="P2" s="1" t="s">
        <v>304</v>
      </c>
      <c r="Q2" s="1" t="s">
        <v>305</v>
      </c>
    </row>
    <row r="3" spans="1:17" x14ac:dyDescent="0.25">
      <c r="A3" s="1" t="s">
        <v>306</v>
      </c>
      <c r="B3" s="1">
        <v>2</v>
      </c>
      <c r="C3" s="1" t="s">
        <v>300</v>
      </c>
      <c r="D3" s="1" t="s">
        <v>301</v>
      </c>
      <c r="E3" s="1">
        <v>1</v>
      </c>
      <c r="F3" s="1">
        <v>520</v>
      </c>
      <c r="G3" s="1">
        <v>5</v>
      </c>
      <c r="H3" s="1" t="s">
        <v>302</v>
      </c>
      <c r="I3" s="1">
        <f>VLOOKUP(H3,ProductManufacturer!$A$2:$B$12,2,0)</f>
        <v>1</v>
      </c>
      <c r="J3" s="1" t="s">
        <v>302</v>
      </c>
      <c r="K3" s="1">
        <f>VLOOKUP(J3,ProductSupplier!$A$2:$B$12,2,0)</f>
        <v>1</v>
      </c>
      <c r="L3" s="1" t="s">
        <v>303</v>
      </c>
      <c r="M3" s="1">
        <f>VLOOKUP(L3,ProductCategory!$A$2:$B$6,2,0)</f>
        <v>1</v>
      </c>
      <c r="N3" s="1">
        <v>2</v>
      </c>
      <c r="O3" s="1">
        <v>13</v>
      </c>
      <c r="P3" s="1" t="s">
        <v>307</v>
      </c>
      <c r="Q3" s="1" t="s">
        <v>308</v>
      </c>
    </row>
    <row r="4" spans="1:17" x14ac:dyDescent="0.25">
      <c r="A4" s="1" t="s">
        <v>309</v>
      </c>
      <c r="B4" s="1">
        <v>3</v>
      </c>
      <c r="C4" s="1" t="s">
        <v>300</v>
      </c>
      <c r="D4" s="1" t="s">
        <v>301</v>
      </c>
      <c r="E4" s="1">
        <v>1</v>
      </c>
      <c r="F4" s="1">
        <v>600</v>
      </c>
      <c r="G4" s="1">
        <v>5</v>
      </c>
      <c r="H4" s="1" t="s">
        <v>302</v>
      </c>
      <c r="I4" s="1">
        <f>VLOOKUP(H4,ProductManufacturer!$A$2:$B$12,2,0)</f>
        <v>1</v>
      </c>
      <c r="J4" s="1" t="s">
        <v>302</v>
      </c>
      <c r="K4" s="1">
        <f>VLOOKUP(J4,ProductSupplier!$A$2:$B$12,2,0)</f>
        <v>1</v>
      </c>
      <c r="L4" s="1" t="s">
        <v>303</v>
      </c>
      <c r="M4" s="1">
        <f>VLOOKUP(L4,ProductCategory!$A$2:$B$6,2,0)</f>
        <v>1</v>
      </c>
      <c r="N4" s="1">
        <v>5</v>
      </c>
      <c r="O4" s="1">
        <v>22</v>
      </c>
      <c r="P4" s="1" t="s">
        <v>310</v>
      </c>
      <c r="Q4" s="1" t="s">
        <v>311</v>
      </c>
    </row>
    <row r="5" spans="1:17" x14ac:dyDescent="0.25">
      <c r="A5" s="1" t="s">
        <v>312</v>
      </c>
      <c r="B5" s="1">
        <v>4</v>
      </c>
      <c r="C5" s="1" t="s">
        <v>300</v>
      </c>
      <c r="D5" s="1" t="s">
        <v>301</v>
      </c>
      <c r="E5" s="1">
        <v>1</v>
      </c>
      <c r="F5" s="1">
        <v>810</v>
      </c>
      <c r="G5" s="1">
        <v>10</v>
      </c>
      <c r="H5" s="1" t="s">
        <v>302</v>
      </c>
      <c r="I5" s="1">
        <f>VLOOKUP(H5,ProductManufacturer!$A$2:$B$12,2,0)</f>
        <v>1</v>
      </c>
      <c r="J5" s="1" t="s">
        <v>302</v>
      </c>
      <c r="K5" s="1">
        <f>VLOOKUP(J5,ProductSupplier!$A$2:$B$12,2,0)</f>
        <v>1</v>
      </c>
      <c r="L5" s="1" t="s">
        <v>303</v>
      </c>
      <c r="M5" s="1">
        <f>VLOOKUP(L5,ProductCategory!$A$2:$B$6,2,0)</f>
        <v>1</v>
      </c>
      <c r="N5" s="1">
        <v>2</v>
      </c>
      <c r="O5" s="1">
        <v>27</v>
      </c>
      <c r="P5" s="1" t="s">
        <v>313</v>
      </c>
      <c r="Q5" s="1" t="s">
        <v>314</v>
      </c>
    </row>
    <row r="6" spans="1:17" x14ac:dyDescent="0.25">
      <c r="A6" s="1" t="s">
        <v>315</v>
      </c>
      <c r="B6" s="1">
        <v>5</v>
      </c>
      <c r="C6" s="1" t="s">
        <v>316</v>
      </c>
      <c r="D6" s="1" t="s">
        <v>301</v>
      </c>
      <c r="E6" s="1">
        <v>1</v>
      </c>
      <c r="F6" s="1">
        <v>300</v>
      </c>
      <c r="G6" s="1">
        <v>11</v>
      </c>
      <c r="H6" s="1" t="s">
        <v>302</v>
      </c>
      <c r="I6" s="1">
        <f>VLOOKUP(H6,ProductManufacturer!$A$2:$B$12,2,0)</f>
        <v>1</v>
      </c>
      <c r="J6" s="1" t="s">
        <v>302</v>
      </c>
      <c r="K6" s="1">
        <f>VLOOKUP(J6,ProductSupplier!$A$2:$B$12,2,0)</f>
        <v>1</v>
      </c>
      <c r="L6" s="1" t="s">
        <v>317</v>
      </c>
      <c r="M6" s="1">
        <f>VLOOKUP(L6,ProductCategory!$A$2:$B$6,2,0)</f>
        <v>2</v>
      </c>
      <c r="N6" s="1">
        <v>10</v>
      </c>
      <c r="O6" s="1">
        <v>8</v>
      </c>
      <c r="P6" s="1" t="s">
        <v>318</v>
      </c>
      <c r="Q6" s="1" t="s">
        <v>319</v>
      </c>
    </row>
    <row r="7" spans="1:17" x14ac:dyDescent="0.25">
      <c r="A7" s="1" t="s">
        <v>320</v>
      </c>
      <c r="B7" s="1">
        <v>6</v>
      </c>
      <c r="C7" s="1" t="s">
        <v>316</v>
      </c>
      <c r="D7" s="1" t="s">
        <v>301</v>
      </c>
      <c r="E7" s="1">
        <v>1</v>
      </c>
      <c r="F7" s="1">
        <v>440</v>
      </c>
      <c r="G7" s="1">
        <v>4</v>
      </c>
      <c r="H7" s="1" t="s">
        <v>321</v>
      </c>
      <c r="I7" s="1">
        <f>VLOOKUP(H7,ProductManufacturer!$A$2:$B$12,2,0)</f>
        <v>2</v>
      </c>
      <c r="J7" s="1" t="s">
        <v>321</v>
      </c>
      <c r="K7" s="1">
        <f>VLOOKUP(J7,ProductSupplier!$A$2:$B$12,2,0)</f>
        <v>2</v>
      </c>
      <c r="L7" s="1" t="s">
        <v>317</v>
      </c>
      <c r="M7" s="1">
        <f>VLOOKUP(L7,ProductCategory!$A$2:$B$6,2,0)</f>
        <v>2</v>
      </c>
      <c r="N7" s="1">
        <v>15</v>
      </c>
      <c r="O7" s="1">
        <v>30</v>
      </c>
      <c r="P7" s="1" t="s">
        <v>322</v>
      </c>
      <c r="Q7" s="1" t="s">
        <v>323</v>
      </c>
    </row>
    <row r="8" spans="1:17" x14ac:dyDescent="0.25">
      <c r="A8" s="1" t="s">
        <v>324</v>
      </c>
      <c r="B8" s="1">
        <v>7</v>
      </c>
      <c r="C8" s="1" t="s">
        <v>325</v>
      </c>
      <c r="D8" s="1" t="s">
        <v>301</v>
      </c>
      <c r="E8" s="1">
        <v>1</v>
      </c>
      <c r="F8" s="1">
        <v>200</v>
      </c>
      <c r="G8" s="1">
        <v>3</v>
      </c>
      <c r="H8" s="1" t="s">
        <v>326</v>
      </c>
      <c r="I8" s="1">
        <f>VLOOKUP(H8,ProductManufacturer!$A$2:$B$12,2,0)</f>
        <v>3</v>
      </c>
      <c r="J8" s="1" t="s">
        <v>326</v>
      </c>
      <c r="K8" s="1">
        <f>VLOOKUP(J8,ProductSupplier!$A$2:$B$12,2,0)</f>
        <v>3</v>
      </c>
      <c r="L8" s="1" t="s">
        <v>317</v>
      </c>
      <c r="M8" s="1">
        <f>VLOOKUP(L8,ProductCategory!$A$2:$B$6,2,0)</f>
        <v>2</v>
      </c>
      <c r="N8" s="1">
        <v>6</v>
      </c>
      <c r="O8" s="1">
        <v>16</v>
      </c>
      <c r="P8" s="1" t="s">
        <v>327</v>
      </c>
      <c r="Q8" s="1" t="s">
        <v>328</v>
      </c>
    </row>
    <row r="9" spans="1:17" x14ac:dyDescent="0.25">
      <c r="A9" s="1" t="s">
        <v>329</v>
      </c>
      <c r="B9" s="1">
        <v>8</v>
      </c>
      <c r="C9" s="1" t="s">
        <v>330</v>
      </c>
      <c r="D9" s="1" t="s">
        <v>301</v>
      </c>
      <c r="E9" s="1">
        <v>1</v>
      </c>
      <c r="F9" s="1">
        <v>360</v>
      </c>
      <c r="G9" s="1">
        <v>6</v>
      </c>
      <c r="H9" s="1" t="s">
        <v>331</v>
      </c>
      <c r="I9" s="1">
        <f>VLOOKUP(H9,ProductManufacturer!$A$2:$B$12,2,0)</f>
        <v>4</v>
      </c>
      <c r="J9" s="1" t="s">
        <v>331</v>
      </c>
      <c r="K9" s="1">
        <f>VLOOKUP(J9,ProductSupplier!$A$2:$B$12,2,0)</f>
        <v>4</v>
      </c>
      <c r="L9" s="1" t="s">
        <v>317</v>
      </c>
      <c r="M9" s="1">
        <f>VLOOKUP(L9,ProductCategory!$A$2:$B$6,2,0)</f>
        <v>2</v>
      </c>
      <c r="N9" s="1">
        <v>2</v>
      </c>
      <c r="O9" s="1">
        <v>25</v>
      </c>
      <c r="P9" s="1" t="s">
        <v>332</v>
      </c>
      <c r="Q9" s="1" t="s">
        <v>333</v>
      </c>
    </row>
    <row r="10" spans="1:17" x14ac:dyDescent="0.25">
      <c r="A10" s="1" t="s">
        <v>334</v>
      </c>
      <c r="B10" s="1">
        <v>9</v>
      </c>
      <c r="C10" s="1" t="s">
        <v>335</v>
      </c>
      <c r="D10" s="1" t="s">
        <v>301</v>
      </c>
      <c r="E10" s="1">
        <v>1</v>
      </c>
      <c r="F10" s="1">
        <v>500</v>
      </c>
      <c r="G10" s="1">
        <v>9</v>
      </c>
      <c r="H10" s="1" t="s">
        <v>321</v>
      </c>
      <c r="I10" s="1">
        <f>VLOOKUP(H10,ProductManufacturer!$A$2:$B$12,2,0)</f>
        <v>2</v>
      </c>
      <c r="J10" s="1" t="s">
        <v>321</v>
      </c>
      <c r="K10" s="1">
        <f>VLOOKUP(J10,ProductSupplier!$A$2:$B$12,2,0)</f>
        <v>2</v>
      </c>
      <c r="L10" s="1" t="s">
        <v>317</v>
      </c>
      <c r="M10" s="1">
        <f>VLOOKUP(L10,ProductCategory!$A$2:$B$6,2,0)</f>
        <v>2</v>
      </c>
      <c r="N10" s="1">
        <v>2</v>
      </c>
      <c r="O10" s="1">
        <v>7</v>
      </c>
      <c r="P10" s="1" t="s">
        <v>336</v>
      </c>
      <c r="Q10" s="1" t="s">
        <v>337</v>
      </c>
    </row>
    <row r="11" spans="1:17" x14ac:dyDescent="0.25">
      <c r="A11" s="1" t="s">
        <v>338</v>
      </c>
      <c r="B11" s="1">
        <v>10</v>
      </c>
      <c r="C11" s="1" t="s">
        <v>335</v>
      </c>
      <c r="D11" s="1" t="s">
        <v>301</v>
      </c>
      <c r="E11" s="1">
        <v>1</v>
      </c>
      <c r="F11" s="1">
        <v>120</v>
      </c>
      <c r="G11" s="1">
        <v>5</v>
      </c>
      <c r="H11" s="1" t="s">
        <v>326</v>
      </c>
      <c r="I11" s="1">
        <f>VLOOKUP(H11,ProductManufacturer!$A$2:$B$12,2,0)</f>
        <v>3</v>
      </c>
      <c r="J11" s="1" t="s">
        <v>326</v>
      </c>
      <c r="K11" s="1">
        <f>VLOOKUP(J11,ProductSupplier!$A$2:$B$12,2,0)</f>
        <v>3</v>
      </c>
      <c r="L11" s="1" t="s">
        <v>317</v>
      </c>
      <c r="M11" s="1">
        <f>VLOOKUP(L11,ProductCategory!$A$2:$B$6,2,0)</f>
        <v>2</v>
      </c>
      <c r="N11" s="1">
        <v>12</v>
      </c>
      <c r="O11" s="1">
        <v>12</v>
      </c>
      <c r="P11" s="1" t="s">
        <v>339</v>
      </c>
      <c r="Q11" s="1" t="s">
        <v>340</v>
      </c>
    </row>
    <row r="12" spans="1:17" x14ac:dyDescent="0.25">
      <c r="A12" s="1" t="s">
        <v>341</v>
      </c>
      <c r="B12" s="1">
        <v>11</v>
      </c>
      <c r="C12" s="1" t="s">
        <v>330</v>
      </c>
      <c r="D12" s="1" t="s">
        <v>301</v>
      </c>
      <c r="E12" s="1">
        <v>1</v>
      </c>
      <c r="F12" s="1">
        <v>900</v>
      </c>
      <c r="G12" s="1">
        <v>4</v>
      </c>
      <c r="H12" s="1" t="s">
        <v>331</v>
      </c>
      <c r="I12" s="1">
        <f>VLOOKUP(H12,ProductManufacturer!$A$2:$B$12,2,0)</f>
        <v>4</v>
      </c>
      <c r="J12" s="1" t="s">
        <v>331</v>
      </c>
      <c r="K12" s="1">
        <f>VLOOKUP(J12,ProductSupplier!$A$2:$B$12,2,0)</f>
        <v>4</v>
      </c>
      <c r="L12" s="1" t="s">
        <v>317</v>
      </c>
      <c r="M12" s="1">
        <f>VLOOKUP(L12,ProductCategory!$A$2:$B$6,2,0)</f>
        <v>2</v>
      </c>
      <c r="N12" s="1">
        <v>5</v>
      </c>
      <c r="O12" s="1">
        <v>8</v>
      </c>
      <c r="P12" s="1" t="s">
        <v>342</v>
      </c>
      <c r="Q12" s="1"/>
    </row>
    <row r="13" spans="1:17" x14ac:dyDescent="0.25">
      <c r="A13" s="1" t="s">
        <v>343</v>
      </c>
      <c r="B13" s="1">
        <v>12</v>
      </c>
      <c r="C13" s="1" t="s">
        <v>344</v>
      </c>
      <c r="D13" s="1" t="s">
        <v>301</v>
      </c>
      <c r="E13" s="1">
        <v>1</v>
      </c>
      <c r="F13" s="1">
        <v>1350</v>
      </c>
      <c r="G13" s="1">
        <v>10</v>
      </c>
      <c r="H13" s="1" t="s">
        <v>345</v>
      </c>
      <c r="I13" s="1">
        <f>VLOOKUP(H13,ProductManufacturer!$A$2:$B$12,2,0)</f>
        <v>5</v>
      </c>
      <c r="J13" s="1" t="s">
        <v>345</v>
      </c>
      <c r="K13" s="1">
        <f>VLOOKUP(J13,ProductSupplier!$A$2:$B$12,2,0)</f>
        <v>5</v>
      </c>
      <c r="L13" s="1" t="s">
        <v>346</v>
      </c>
      <c r="M13" s="1">
        <f>VLOOKUP(L13,ProductCategory!$A$2:$B$6,2,0)</f>
        <v>3</v>
      </c>
      <c r="N13" s="1">
        <v>9</v>
      </c>
      <c r="O13" s="1">
        <v>19</v>
      </c>
      <c r="P13" s="1" t="s">
        <v>347</v>
      </c>
      <c r="Q13" s="1"/>
    </row>
    <row r="14" spans="1:17" x14ac:dyDescent="0.25">
      <c r="A14" s="1" t="s">
        <v>348</v>
      </c>
      <c r="B14" s="1">
        <v>13</v>
      </c>
      <c r="C14" s="1" t="s">
        <v>349</v>
      </c>
      <c r="D14" s="1" t="s">
        <v>301</v>
      </c>
      <c r="E14" s="1">
        <v>1</v>
      </c>
      <c r="F14" s="1">
        <v>600</v>
      </c>
      <c r="G14" s="1">
        <v>3</v>
      </c>
      <c r="H14" s="1" t="s">
        <v>350</v>
      </c>
      <c r="I14" s="1">
        <f>VLOOKUP(H14,ProductManufacturer!$A$2:$B$12,2,0)</f>
        <v>6</v>
      </c>
      <c r="J14" s="1" t="s">
        <v>350</v>
      </c>
      <c r="K14" s="1">
        <f>VLOOKUP(J14,ProductSupplier!$A$2:$B$12,2,0)</f>
        <v>6</v>
      </c>
      <c r="L14" s="1" t="s">
        <v>346</v>
      </c>
      <c r="M14" s="1">
        <f>VLOOKUP(L14,ProductCategory!$A$2:$B$6,2,0)</f>
        <v>3</v>
      </c>
      <c r="N14" s="1">
        <v>8</v>
      </c>
      <c r="O14" s="1">
        <v>25</v>
      </c>
      <c r="P14" s="1" t="s">
        <v>351</v>
      </c>
      <c r="Q14" s="1"/>
    </row>
    <row r="15" spans="1:17" x14ac:dyDescent="0.25">
      <c r="A15" s="1" t="s">
        <v>352</v>
      </c>
      <c r="B15" s="1">
        <v>14</v>
      </c>
      <c r="C15" s="1" t="s">
        <v>353</v>
      </c>
      <c r="D15" s="1" t="s">
        <v>301</v>
      </c>
      <c r="E15" s="1">
        <v>1</v>
      </c>
      <c r="F15" s="1">
        <v>7450</v>
      </c>
      <c r="G15" s="1">
        <v>6</v>
      </c>
      <c r="H15" s="1" t="s">
        <v>354</v>
      </c>
      <c r="I15" s="1">
        <f>VLOOKUP(H15,ProductManufacturer!$A$2:$B$12,2,0)</f>
        <v>7</v>
      </c>
      <c r="J15" s="1" t="s">
        <v>354</v>
      </c>
      <c r="K15" s="1">
        <f>VLOOKUP(J15,ProductSupplier!$A$2:$B$12,2,0)</f>
        <v>7</v>
      </c>
      <c r="L15" s="1" t="s">
        <v>346</v>
      </c>
      <c r="M15" s="1">
        <f>VLOOKUP(L15,ProductCategory!$A$2:$B$6,2,0)</f>
        <v>3</v>
      </c>
      <c r="N15" s="1">
        <v>3</v>
      </c>
      <c r="O15" s="1">
        <v>31</v>
      </c>
      <c r="P15" s="1" t="s">
        <v>355</v>
      </c>
      <c r="Q15" s="1"/>
    </row>
    <row r="16" spans="1:17" x14ac:dyDescent="0.25">
      <c r="A16" s="1" t="s">
        <v>356</v>
      </c>
      <c r="B16" s="1">
        <v>15</v>
      </c>
      <c r="C16" s="1" t="s">
        <v>357</v>
      </c>
      <c r="D16" s="1" t="s">
        <v>301</v>
      </c>
      <c r="E16" s="1">
        <v>1</v>
      </c>
      <c r="F16" s="1">
        <v>600</v>
      </c>
      <c r="G16" s="1">
        <v>9</v>
      </c>
      <c r="H16" s="1" t="s">
        <v>350</v>
      </c>
      <c r="I16" s="1">
        <f>VLOOKUP(H16,ProductManufacturer!$A$2:$B$12,2,0)</f>
        <v>6</v>
      </c>
      <c r="J16" s="1" t="s">
        <v>350</v>
      </c>
      <c r="K16" s="1">
        <f>VLOOKUP(J16,ProductSupplier!$A$2:$B$12,2,0)</f>
        <v>6</v>
      </c>
      <c r="L16" s="1" t="s">
        <v>346</v>
      </c>
      <c r="M16" s="1">
        <f>VLOOKUP(L16,ProductCategory!$A$2:$B$6,2,0)</f>
        <v>3</v>
      </c>
      <c r="N16" s="1">
        <v>4</v>
      </c>
      <c r="O16" s="1">
        <v>1</v>
      </c>
      <c r="P16" s="1" t="s">
        <v>358</v>
      </c>
      <c r="Q16" s="1"/>
    </row>
    <row r="17" spans="1:17" x14ac:dyDescent="0.25">
      <c r="A17" s="1" t="s">
        <v>359</v>
      </c>
      <c r="B17" s="1">
        <v>16</v>
      </c>
      <c r="C17" s="1" t="s">
        <v>360</v>
      </c>
      <c r="D17" s="1" t="s">
        <v>301</v>
      </c>
      <c r="E17" s="1">
        <v>1</v>
      </c>
      <c r="F17" s="1">
        <v>410</v>
      </c>
      <c r="G17" s="1">
        <v>5</v>
      </c>
      <c r="H17" s="1" t="s">
        <v>321</v>
      </c>
      <c r="I17" s="1">
        <f>VLOOKUP(H17,ProductManufacturer!$A$2:$B$12,2,0)</f>
        <v>2</v>
      </c>
      <c r="J17" s="1" t="s">
        <v>321</v>
      </c>
      <c r="K17" s="1">
        <f>VLOOKUP(J17,ProductSupplier!$A$2:$B$12,2,0)</f>
        <v>2</v>
      </c>
      <c r="L17" s="1" t="s">
        <v>346</v>
      </c>
      <c r="M17" s="1">
        <f>VLOOKUP(L17,ProductCategory!$A$2:$B$6,2,0)</f>
        <v>3</v>
      </c>
      <c r="N17" s="1">
        <v>1</v>
      </c>
      <c r="O17" s="1">
        <v>28</v>
      </c>
      <c r="P17" s="1" t="s">
        <v>361</v>
      </c>
      <c r="Q17" s="1"/>
    </row>
    <row r="18" spans="1:17" x14ac:dyDescent="0.25">
      <c r="A18" s="1" t="s">
        <v>362</v>
      </c>
      <c r="B18" s="1">
        <v>17</v>
      </c>
      <c r="C18" s="1" t="s">
        <v>363</v>
      </c>
      <c r="D18" s="1" t="s">
        <v>301</v>
      </c>
      <c r="E18" s="1">
        <v>1</v>
      </c>
      <c r="F18" s="1">
        <v>950</v>
      </c>
      <c r="G18" s="1">
        <v>9</v>
      </c>
      <c r="H18" s="1" t="s">
        <v>350</v>
      </c>
      <c r="I18" s="1">
        <f>VLOOKUP(H18,ProductManufacturer!$A$2:$B$12,2,0)</f>
        <v>6</v>
      </c>
      <c r="J18" s="1" t="s">
        <v>350</v>
      </c>
      <c r="K18" s="1">
        <f>VLOOKUP(J18,ProductSupplier!$A$2:$B$12,2,0)</f>
        <v>6</v>
      </c>
      <c r="L18" s="1" t="s">
        <v>346</v>
      </c>
      <c r="M18" s="1">
        <f>VLOOKUP(L18,ProductCategory!$A$2:$B$6,2,0)</f>
        <v>3</v>
      </c>
      <c r="N18" s="1">
        <v>12</v>
      </c>
      <c r="O18" s="1">
        <v>19</v>
      </c>
      <c r="P18" s="1" t="s">
        <v>364</v>
      </c>
      <c r="Q18" s="1"/>
    </row>
    <row r="19" spans="1:17" x14ac:dyDescent="0.25">
      <c r="A19" s="1" t="s">
        <v>365</v>
      </c>
      <c r="B19" s="1">
        <v>18</v>
      </c>
      <c r="C19" s="1" t="s">
        <v>366</v>
      </c>
      <c r="D19" s="1" t="s">
        <v>301</v>
      </c>
      <c r="E19" s="1">
        <v>1</v>
      </c>
      <c r="F19" s="1">
        <v>1000</v>
      </c>
      <c r="G19" s="1">
        <v>4</v>
      </c>
      <c r="H19" s="1" t="s">
        <v>350</v>
      </c>
      <c r="I19" s="1">
        <f>VLOOKUP(H19,ProductManufacturer!$A$2:$B$12,2,0)</f>
        <v>6</v>
      </c>
      <c r="J19" s="1" t="s">
        <v>350</v>
      </c>
      <c r="K19" s="1">
        <f>VLOOKUP(J19,ProductSupplier!$A$2:$B$12,2,0)</f>
        <v>6</v>
      </c>
      <c r="L19" s="1" t="s">
        <v>346</v>
      </c>
      <c r="M19" s="1">
        <f>VLOOKUP(L19,ProductCategory!$A$2:$B$6,2,0)</f>
        <v>3</v>
      </c>
      <c r="N19" s="1">
        <v>13</v>
      </c>
      <c r="O19" s="1">
        <v>16</v>
      </c>
      <c r="P19" s="1" t="s">
        <v>367</v>
      </c>
      <c r="Q19" s="1"/>
    </row>
    <row r="20" spans="1:17" x14ac:dyDescent="0.25">
      <c r="A20" s="1" t="s">
        <v>368</v>
      </c>
      <c r="B20" s="1">
        <v>19</v>
      </c>
      <c r="C20" s="1" t="s">
        <v>369</v>
      </c>
      <c r="D20" s="1" t="s">
        <v>301</v>
      </c>
      <c r="E20" s="1">
        <v>1</v>
      </c>
      <c r="F20" s="1">
        <v>100</v>
      </c>
      <c r="G20" s="1">
        <v>10</v>
      </c>
      <c r="H20" s="1" t="s">
        <v>370</v>
      </c>
      <c r="I20" s="1">
        <f>VLOOKUP(H20,ProductManufacturer!$A$2:$B$12,2,0)</f>
        <v>8</v>
      </c>
      <c r="J20" s="1" t="s">
        <v>370</v>
      </c>
      <c r="K20" s="1">
        <f>VLOOKUP(J20,ProductSupplier!$A$2:$B$12,2,0)</f>
        <v>8</v>
      </c>
      <c r="L20" s="1" t="s">
        <v>371</v>
      </c>
      <c r="M20" s="1">
        <f>VLOOKUP(L20,ProductCategory!$A$2:$B$6,2,0)</f>
        <v>4</v>
      </c>
      <c r="N20" s="1">
        <v>14</v>
      </c>
      <c r="O20" s="1">
        <v>13</v>
      </c>
      <c r="P20" s="1" t="s">
        <v>372</v>
      </c>
      <c r="Q20" s="1"/>
    </row>
    <row r="21" spans="1:17" x14ac:dyDescent="0.25">
      <c r="A21" s="1" t="s">
        <v>373</v>
      </c>
      <c r="B21" s="1">
        <v>20</v>
      </c>
      <c r="C21" s="1" t="s">
        <v>374</v>
      </c>
      <c r="D21" s="1" t="s">
        <v>301</v>
      </c>
      <c r="E21" s="1">
        <v>1</v>
      </c>
      <c r="F21" s="1">
        <v>70</v>
      </c>
      <c r="G21" s="1">
        <v>5</v>
      </c>
      <c r="H21" s="1" t="s">
        <v>375</v>
      </c>
      <c r="I21" s="1">
        <f>VLOOKUP(H21,ProductManufacturer!$A$2:$B$12,2,0)</f>
        <v>9</v>
      </c>
      <c r="J21" s="1" t="s">
        <v>375</v>
      </c>
      <c r="K21" s="1">
        <f>VLOOKUP(J21,ProductSupplier!$A$2:$B$12,2,0)</f>
        <v>9</v>
      </c>
      <c r="L21" s="1" t="s">
        <v>371</v>
      </c>
      <c r="M21" s="1">
        <f>VLOOKUP(L21,ProductCategory!$A$2:$B$6,2,0)</f>
        <v>4</v>
      </c>
      <c r="N21" s="1">
        <v>1</v>
      </c>
      <c r="O21" s="1">
        <v>28</v>
      </c>
      <c r="P21" s="1" t="s">
        <v>376</v>
      </c>
      <c r="Q21" s="1"/>
    </row>
    <row r="22" spans="1:17" x14ac:dyDescent="0.25">
      <c r="A22" s="1" t="s">
        <v>377</v>
      </c>
      <c r="B22" s="1">
        <v>21</v>
      </c>
      <c r="C22" s="1" t="s">
        <v>378</v>
      </c>
      <c r="D22" s="1" t="s">
        <v>301</v>
      </c>
      <c r="E22" s="1">
        <v>1</v>
      </c>
      <c r="F22" s="1">
        <v>80</v>
      </c>
      <c r="G22" s="1">
        <v>5</v>
      </c>
      <c r="H22" s="1" t="s">
        <v>379</v>
      </c>
      <c r="I22" s="1">
        <f>VLOOKUP(H22,ProductManufacturer!$A$2:$B$12,2,0)</f>
        <v>10</v>
      </c>
      <c r="J22" s="1" t="s">
        <v>379</v>
      </c>
      <c r="K22" s="1">
        <f>VLOOKUP(J22,ProductSupplier!$A$2:$B$12,2,0)</f>
        <v>10</v>
      </c>
      <c r="L22" s="1" t="s">
        <v>371</v>
      </c>
      <c r="M22" s="1">
        <f>VLOOKUP(L22,ProductCategory!$A$2:$B$6,2,0)</f>
        <v>4</v>
      </c>
      <c r="N22" s="1">
        <v>6</v>
      </c>
      <c r="O22" s="1">
        <v>10</v>
      </c>
      <c r="P22" s="1" t="s">
        <v>380</v>
      </c>
      <c r="Q22" s="1"/>
    </row>
    <row r="23" spans="1:17" x14ac:dyDescent="0.25">
      <c r="A23" s="1" t="s">
        <v>381</v>
      </c>
      <c r="B23" s="1">
        <v>22</v>
      </c>
      <c r="C23" s="1" t="s">
        <v>382</v>
      </c>
      <c r="D23" s="1" t="s">
        <v>301</v>
      </c>
      <c r="E23" s="1">
        <v>1</v>
      </c>
      <c r="F23" s="1">
        <v>30</v>
      </c>
      <c r="G23" s="1">
        <v>10</v>
      </c>
      <c r="H23" s="1" t="s">
        <v>375</v>
      </c>
      <c r="I23" s="1">
        <f>VLOOKUP(H23,ProductManufacturer!$A$2:$B$12,2,0)</f>
        <v>9</v>
      </c>
      <c r="J23" s="1" t="s">
        <v>375</v>
      </c>
      <c r="K23" s="1">
        <f>VLOOKUP(J23,ProductSupplier!$A$2:$B$12,2,0)</f>
        <v>9</v>
      </c>
      <c r="L23" s="1" t="s">
        <v>371</v>
      </c>
      <c r="M23" s="1">
        <f>VLOOKUP(L23,ProductCategory!$A$2:$B$6,2,0)</f>
        <v>4</v>
      </c>
      <c r="N23" s="1">
        <v>9</v>
      </c>
      <c r="O23" s="1">
        <v>3</v>
      </c>
      <c r="P23" s="1" t="s">
        <v>383</v>
      </c>
      <c r="Q23" s="1"/>
    </row>
    <row r="24" spans="1:17" x14ac:dyDescent="0.25">
      <c r="A24" s="1" t="s">
        <v>384</v>
      </c>
      <c r="B24" s="1">
        <v>23</v>
      </c>
      <c r="C24" s="1" t="s">
        <v>385</v>
      </c>
      <c r="D24" s="1" t="s">
        <v>301</v>
      </c>
      <c r="E24" s="1">
        <v>1</v>
      </c>
      <c r="F24" s="1">
        <v>280</v>
      </c>
      <c r="G24" s="1">
        <v>11</v>
      </c>
      <c r="H24" s="1" t="s">
        <v>386</v>
      </c>
      <c r="I24" s="1">
        <f>VLOOKUP(H24,ProductManufacturer!$A$2:$B$12,2,0)</f>
        <v>11</v>
      </c>
      <c r="J24" s="1" t="s">
        <v>386</v>
      </c>
      <c r="K24" s="1">
        <f>VLOOKUP(J24,ProductSupplier!$A$2:$B$12,2,0)</f>
        <v>11</v>
      </c>
      <c r="L24" s="1" t="s">
        <v>371</v>
      </c>
      <c r="M24" s="1">
        <f>VLOOKUP(L24,ProductCategory!$A$2:$B$6,2,0)</f>
        <v>4</v>
      </c>
      <c r="N24" s="1">
        <v>10</v>
      </c>
      <c r="O24" s="1">
        <v>4</v>
      </c>
      <c r="P24" s="1" t="s">
        <v>387</v>
      </c>
      <c r="Q24" s="1"/>
    </row>
    <row r="25" spans="1:17" x14ac:dyDescent="0.25">
      <c r="A25" s="1" t="s">
        <v>388</v>
      </c>
      <c r="B25" s="1">
        <v>24</v>
      </c>
      <c r="C25" s="1" t="s">
        <v>389</v>
      </c>
      <c r="D25" s="1" t="s">
        <v>301</v>
      </c>
      <c r="E25" s="1">
        <v>1</v>
      </c>
      <c r="F25" s="1">
        <v>1200</v>
      </c>
      <c r="G25" s="1">
        <v>4</v>
      </c>
      <c r="H25" s="1" t="s">
        <v>302</v>
      </c>
      <c r="I25" s="1">
        <f>VLOOKUP(H25,ProductManufacturer!$A$2:$B$12,2,0)</f>
        <v>1</v>
      </c>
      <c r="J25" s="1" t="s">
        <v>302</v>
      </c>
      <c r="K25" s="1">
        <f>VLOOKUP(J25,ProductSupplier!$A$2:$B$12,2,0)</f>
        <v>1</v>
      </c>
      <c r="L25" s="1" t="s">
        <v>390</v>
      </c>
      <c r="M25" s="1">
        <f>VLOOKUP(L25,ProductCategory!$A$2:$B$6,2,0)</f>
        <v>5</v>
      </c>
      <c r="N25" s="1">
        <v>12</v>
      </c>
      <c r="O25" s="1">
        <v>25</v>
      </c>
      <c r="P25" s="1" t="s">
        <v>391</v>
      </c>
      <c r="Q25" s="1"/>
    </row>
    <row r="26" spans="1:17" x14ac:dyDescent="0.25">
      <c r="A26" s="1" t="s">
        <v>392</v>
      </c>
      <c r="B26" s="1">
        <v>25</v>
      </c>
      <c r="C26" s="1" t="s">
        <v>393</v>
      </c>
      <c r="D26" s="1" t="s">
        <v>301</v>
      </c>
      <c r="E26" s="1">
        <v>1</v>
      </c>
      <c r="F26" s="1">
        <v>500</v>
      </c>
      <c r="G26" s="1">
        <v>3</v>
      </c>
      <c r="H26" s="1" t="s">
        <v>302</v>
      </c>
      <c r="I26" s="1">
        <f>VLOOKUP(H26,ProductManufacturer!$A$2:$B$12,2,0)</f>
        <v>1</v>
      </c>
      <c r="J26" s="1" t="s">
        <v>302</v>
      </c>
      <c r="K26" s="1">
        <f>VLOOKUP(J26,ProductSupplier!$A$2:$B$12,2,0)</f>
        <v>1</v>
      </c>
      <c r="L26" s="1" t="s">
        <v>390</v>
      </c>
      <c r="M26" s="1">
        <f>VLOOKUP(L26,ProductCategory!$A$2:$B$6,2,0)</f>
        <v>5</v>
      </c>
      <c r="N26" s="1">
        <v>8</v>
      </c>
      <c r="O26" s="1">
        <v>15</v>
      </c>
      <c r="P26" s="1" t="s">
        <v>394</v>
      </c>
      <c r="Q26" s="1"/>
    </row>
    <row r="27" spans="1:17" x14ac:dyDescent="0.25">
      <c r="A27" s="1" t="s">
        <v>395</v>
      </c>
      <c r="B27" s="1">
        <v>26</v>
      </c>
      <c r="C27" s="1" t="s">
        <v>396</v>
      </c>
      <c r="D27" s="1" t="s">
        <v>301</v>
      </c>
      <c r="E27" s="1">
        <v>1</v>
      </c>
      <c r="F27" s="1">
        <v>350</v>
      </c>
      <c r="G27" s="1">
        <v>6</v>
      </c>
      <c r="H27" s="1" t="s">
        <v>302</v>
      </c>
      <c r="I27" s="1">
        <f>VLOOKUP(H27,ProductManufacturer!$A$2:$B$12,2,0)</f>
        <v>1</v>
      </c>
      <c r="J27" s="1" t="s">
        <v>302</v>
      </c>
      <c r="K27" s="1">
        <f>VLOOKUP(J27,ProductSupplier!$A$2:$B$12,2,0)</f>
        <v>1</v>
      </c>
      <c r="L27" s="1" t="s">
        <v>390</v>
      </c>
      <c r="M27" s="1">
        <f>VLOOKUP(L27,ProductCategory!$A$2:$B$6,2,0)</f>
        <v>5</v>
      </c>
      <c r="N27" s="1">
        <v>4</v>
      </c>
      <c r="O27" s="1">
        <v>12</v>
      </c>
      <c r="P27" s="1" t="s">
        <v>397</v>
      </c>
      <c r="Q27" s="1"/>
    </row>
    <row r="28" spans="1:17" x14ac:dyDescent="0.25">
      <c r="A28" s="1" t="s">
        <v>398</v>
      </c>
      <c r="B28" s="1">
        <v>27</v>
      </c>
      <c r="C28" s="1" t="s">
        <v>399</v>
      </c>
      <c r="D28" s="1" t="s">
        <v>301</v>
      </c>
      <c r="E28" s="1">
        <v>1</v>
      </c>
      <c r="F28" s="1">
        <v>130</v>
      </c>
      <c r="G28" s="1">
        <v>9</v>
      </c>
      <c r="H28" s="1" t="s">
        <v>345</v>
      </c>
      <c r="I28" s="1">
        <f>VLOOKUP(H28,ProductManufacturer!$A$2:$B$12,2,0)</f>
        <v>5</v>
      </c>
      <c r="J28" s="1" t="s">
        <v>345</v>
      </c>
      <c r="K28" s="1">
        <f>VLOOKUP(J28,ProductSupplier!$A$2:$B$12,2,0)</f>
        <v>5</v>
      </c>
      <c r="L28" s="1" t="s">
        <v>390</v>
      </c>
      <c r="M28" s="1">
        <f>VLOOKUP(L28,ProductCategory!$A$2:$B$6,2,0)</f>
        <v>5</v>
      </c>
      <c r="N28" s="1">
        <v>13</v>
      </c>
      <c r="O28" s="1">
        <v>27</v>
      </c>
      <c r="P28" s="1" t="s">
        <v>400</v>
      </c>
      <c r="Q28" s="1"/>
    </row>
    <row r="29" spans="1:17" x14ac:dyDescent="0.25">
      <c r="A29" s="1" t="s">
        <v>401</v>
      </c>
      <c r="B29" s="1">
        <v>28</v>
      </c>
      <c r="C29" s="1" t="s">
        <v>399</v>
      </c>
      <c r="D29" s="1" t="s">
        <v>301</v>
      </c>
      <c r="E29" s="1">
        <v>1</v>
      </c>
      <c r="F29" s="1">
        <v>65</v>
      </c>
      <c r="G29" s="1">
        <v>5</v>
      </c>
      <c r="H29" s="1" t="s">
        <v>345</v>
      </c>
      <c r="I29" s="1">
        <f>VLOOKUP(H29,ProductManufacturer!$A$2:$B$12,2,0)</f>
        <v>5</v>
      </c>
      <c r="J29" s="1" t="s">
        <v>345</v>
      </c>
      <c r="K29" s="1">
        <f>VLOOKUP(J29,ProductSupplier!$A$2:$B$12,2,0)</f>
        <v>5</v>
      </c>
      <c r="L29" s="1" t="s">
        <v>390</v>
      </c>
      <c r="M29" s="1">
        <f>VLOOKUP(L29,ProductCategory!$A$2:$B$6,2,0)</f>
        <v>5</v>
      </c>
      <c r="N29" s="1">
        <v>9</v>
      </c>
      <c r="O29" s="1">
        <v>6</v>
      </c>
      <c r="P29" s="1" t="s">
        <v>402</v>
      </c>
      <c r="Q29" s="1"/>
    </row>
    <row r="30" spans="1:17" x14ac:dyDescent="0.25">
      <c r="A30" s="1" t="s">
        <v>403</v>
      </c>
      <c r="B30" s="1">
        <v>29</v>
      </c>
      <c r="C30" s="1" t="s">
        <v>404</v>
      </c>
      <c r="D30" s="1" t="s">
        <v>301</v>
      </c>
      <c r="E30" s="1">
        <v>1</v>
      </c>
      <c r="F30" s="1">
        <v>400</v>
      </c>
      <c r="G30" s="1">
        <v>4</v>
      </c>
      <c r="H30" s="1" t="s">
        <v>321</v>
      </c>
      <c r="I30" s="1">
        <f>VLOOKUP(H30,ProductManufacturer!$A$2:$B$12,2,0)</f>
        <v>2</v>
      </c>
      <c r="J30" s="1" t="s">
        <v>321</v>
      </c>
      <c r="K30" s="1">
        <f>VLOOKUP(J30,ProductSupplier!$A$2:$B$12,2,0)</f>
        <v>2</v>
      </c>
      <c r="L30" s="1" t="s">
        <v>390</v>
      </c>
      <c r="M30" s="1">
        <f>VLOOKUP(L30,ProductCategory!$A$2:$B$6,2,0)</f>
        <v>5</v>
      </c>
      <c r="N30" s="1">
        <v>4</v>
      </c>
      <c r="O30" s="1">
        <v>15</v>
      </c>
      <c r="P30" s="1" t="s">
        <v>405</v>
      </c>
      <c r="Q30" s="1"/>
    </row>
    <row r="31" spans="1:17" x14ac:dyDescent="0.25">
      <c r="A31" s="1" t="s">
        <v>406</v>
      </c>
      <c r="B31" s="1">
        <v>30</v>
      </c>
      <c r="C31" s="1" t="s">
        <v>404</v>
      </c>
      <c r="D31" s="1" t="s">
        <v>301</v>
      </c>
      <c r="E31" s="1">
        <v>1</v>
      </c>
      <c r="F31" s="1">
        <v>400</v>
      </c>
      <c r="G31" s="1">
        <v>10</v>
      </c>
      <c r="H31" s="1" t="s">
        <v>321</v>
      </c>
      <c r="I31" s="1">
        <f>VLOOKUP(H31,ProductManufacturer!$A$2:$B$12,2,0)</f>
        <v>2</v>
      </c>
      <c r="J31" s="1" t="s">
        <v>321</v>
      </c>
      <c r="K31" s="1">
        <f>VLOOKUP(J31,ProductSupplier!$A$2:$B$12,2,0)</f>
        <v>2</v>
      </c>
      <c r="L31" s="1" t="s">
        <v>390</v>
      </c>
      <c r="M31" s="1">
        <f>VLOOKUP(L31,ProductCategory!$A$2:$B$6,2,0)</f>
        <v>5</v>
      </c>
      <c r="N31" s="1">
        <v>10</v>
      </c>
      <c r="O31" s="1">
        <v>14</v>
      </c>
      <c r="P31" s="1" t="s">
        <v>407</v>
      </c>
      <c r="Q3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12"/>
    </sheetView>
  </sheetViews>
  <sheetFormatPr defaultRowHeight="15" x14ac:dyDescent="0.25"/>
  <cols>
    <col min="1" max="1" width="20.85546875" bestFit="1" customWidth="1"/>
    <col min="2" max="2" width="17.42578125" bestFit="1" customWidth="1"/>
  </cols>
  <sheetData>
    <row r="1" spans="1:2" x14ac:dyDescent="0.25">
      <c r="A1" s="3" t="s">
        <v>415</v>
      </c>
      <c r="B1" t="s">
        <v>413</v>
      </c>
    </row>
    <row r="2" spans="1:2" x14ac:dyDescent="0.25">
      <c r="A2" s="6" t="s">
        <v>302</v>
      </c>
      <c r="B2">
        <v>1</v>
      </c>
    </row>
    <row r="3" spans="1:2" x14ac:dyDescent="0.25">
      <c r="A3" s="9" t="s">
        <v>321</v>
      </c>
      <c r="B3">
        <v>2</v>
      </c>
    </row>
    <row r="4" spans="1:2" x14ac:dyDescent="0.25">
      <c r="A4" s="6" t="s">
        <v>326</v>
      </c>
      <c r="B4">
        <v>3</v>
      </c>
    </row>
    <row r="5" spans="1:2" x14ac:dyDescent="0.25">
      <c r="A5" s="9" t="s">
        <v>331</v>
      </c>
      <c r="B5">
        <v>4</v>
      </c>
    </row>
    <row r="6" spans="1:2" x14ac:dyDescent="0.25">
      <c r="A6" s="9" t="s">
        <v>345</v>
      </c>
      <c r="B6">
        <v>5</v>
      </c>
    </row>
    <row r="7" spans="1:2" x14ac:dyDescent="0.25">
      <c r="A7" s="6" t="s">
        <v>350</v>
      </c>
      <c r="B7">
        <v>6</v>
      </c>
    </row>
    <row r="8" spans="1:2" x14ac:dyDescent="0.25">
      <c r="A8" s="9" t="s">
        <v>354</v>
      </c>
      <c r="B8">
        <v>7</v>
      </c>
    </row>
    <row r="9" spans="1:2" x14ac:dyDescent="0.25">
      <c r="A9" s="6" t="s">
        <v>370</v>
      </c>
      <c r="B9">
        <v>8</v>
      </c>
    </row>
    <row r="10" spans="1:2" x14ac:dyDescent="0.25">
      <c r="A10" s="9" t="s">
        <v>375</v>
      </c>
      <c r="B10">
        <v>9</v>
      </c>
    </row>
    <row r="11" spans="1:2" x14ac:dyDescent="0.25">
      <c r="A11" s="6" t="s">
        <v>379</v>
      </c>
      <c r="B11">
        <v>10</v>
      </c>
    </row>
    <row r="12" spans="1:2" x14ac:dyDescent="0.25">
      <c r="A12" s="6" t="s">
        <v>386</v>
      </c>
      <c r="B12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23.85546875" bestFit="1" customWidth="1"/>
    <col min="2" max="2" width="17.85546875" bestFit="1" customWidth="1"/>
  </cols>
  <sheetData>
    <row r="1" spans="1:2" x14ac:dyDescent="0.25">
      <c r="A1" s="3" t="s">
        <v>294</v>
      </c>
      <c r="B1" t="s">
        <v>414</v>
      </c>
    </row>
    <row r="2" spans="1:2" x14ac:dyDescent="0.25">
      <c r="A2" s="6" t="s">
        <v>303</v>
      </c>
      <c r="B2">
        <v>1</v>
      </c>
    </row>
    <row r="3" spans="1:2" x14ac:dyDescent="0.25">
      <c r="A3" s="6" t="s">
        <v>317</v>
      </c>
      <c r="B3">
        <v>2</v>
      </c>
    </row>
    <row r="4" spans="1:2" x14ac:dyDescent="0.25">
      <c r="A4" s="9" t="s">
        <v>346</v>
      </c>
      <c r="B4">
        <v>3</v>
      </c>
    </row>
    <row r="5" spans="1:2" x14ac:dyDescent="0.25">
      <c r="A5" s="6" t="s">
        <v>371</v>
      </c>
      <c r="B5">
        <v>4</v>
      </c>
    </row>
    <row r="6" spans="1:2" x14ac:dyDescent="0.25">
      <c r="A6" s="9" t="s">
        <v>390</v>
      </c>
      <c r="B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5" x14ac:dyDescent="0.25"/>
  <cols>
    <col min="1" max="1" width="15.42578125" bestFit="1" customWidth="1"/>
    <col min="2" max="2" width="22.140625" bestFit="1" customWidth="1"/>
  </cols>
  <sheetData>
    <row r="1" spans="1:2" x14ac:dyDescent="0.25">
      <c r="A1" s="3" t="s">
        <v>411</v>
      </c>
      <c r="B1" t="s">
        <v>412</v>
      </c>
    </row>
    <row r="2" spans="1:2" x14ac:dyDescent="0.25">
      <c r="A2" s="6" t="s">
        <v>302</v>
      </c>
      <c r="B2">
        <v>1</v>
      </c>
    </row>
    <row r="3" spans="1:2" x14ac:dyDescent="0.25">
      <c r="A3" s="9" t="s">
        <v>321</v>
      </c>
      <c r="B3">
        <v>2</v>
      </c>
    </row>
    <row r="4" spans="1:2" x14ac:dyDescent="0.25">
      <c r="A4" s="6" t="s">
        <v>326</v>
      </c>
      <c r="B4">
        <v>3</v>
      </c>
    </row>
    <row r="5" spans="1:2" x14ac:dyDescent="0.25">
      <c r="A5" s="9" t="s">
        <v>331</v>
      </c>
      <c r="B5">
        <v>4</v>
      </c>
    </row>
    <row r="6" spans="1:2" x14ac:dyDescent="0.25">
      <c r="A6" s="9" t="s">
        <v>345</v>
      </c>
      <c r="B6">
        <v>5</v>
      </c>
    </row>
    <row r="7" spans="1:2" x14ac:dyDescent="0.25">
      <c r="A7" s="6" t="s">
        <v>350</v>
      </c>
      <c r="B7">
        <v>6</v>
      </c>
    </row>
    <row r="8" spans="1:2" x14ac:dyDescent="0.25">
      <c r="A8" s="9" t="s">
        <v>354</v>
      </c>
      <c r="B8">
        <v>7</v>
      </c>
    </row>
    <row r="9" spans="1:2" x14ac:dyDescent="0.25">
      <c r="A9" s="6" t="s">
        <v>370</v>
      </c>
      <c r="B9">
        <v>8</v>
      </c>
    </row>
    <row r="10" spans="1:2" x14ac:dyDescent="0.25">
      <c r="A10" s="9" t="s">
        <v>375</v>
      </c>
      <c r="B10">
        <v>9</v>
      </c>
    </row>
    <row r="11" spans="1:2" x14ac:dyDescent="0.25">
      <c r="A11" s="6" t="s">
        <v>379</v>
      </c>
      <c r="B11">
        <v>10</v>
      </c>
    </row>
    <row r="12" spans="1:2" x14ac:dyDescent="0.25">
      <c r="A12" s="6" t="s">
        <v>386</v>
      </c>
      <c r="B12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409</v>
      </c>
      <c r="B1" t="s">
        <v>410</v>
      </c>
    </row>
    <row r="2" spans="1:2" x14ac:dyDescent="0.25">
      <c r="A2" s="1" t="s">
        <v>301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B11"/>
    </sheetView>
  </sheetViews>
  <sheetFormatPr defaultRowHeight="15" x14ac:dyDescent="0.25"/>
  <cols>
    <col min="1" max="1" width="17.28515625" bestFit="1" customWidth="1"/>
    <col min="2" max="2" width="22.85546875" bestFit="1" customWidth="1"/>
    <col min="3" max="3" width="18.5703125" bestFit="1" customWidth="1"/>
    <col min="4" max="4" width="20.28515625" bestFit="1" customWidth="1"/>
    <col min="5" max="5" width="16.140625" bestFit="1" customWidth="1"/>
    <col min="6" max="6" width="31.7109375" bestFit="1" customWidth="1"/>
    <col min="7" max="7" width="9.28515625" bestFit="1" customWidth="1"/>
    <col min="8" max="8" width="21.28515625" bestFit="1" customWidth="1"/>
    <col min="9" max="9" width="15.140625" bestFit="1" customWidth="1"/>
    <col min="10" max="10" width="15.85546875" bestFit="1" customWidth="1"/>
  </cols>
  <sheetData>
    <row r="1" spans="1:10" x14ac:dyDescent="0.25">
      <c r="A1" s="1" t="s">
        <v>438</v>
      </c>
      <c r="B1" s="1" t="s">
        <v>417</v>
      </c>
      <c r="C1" s="1" t="s">
        <v>460</v>
      </c>
      <c r="D1" s="1" t="s">
        <v>461</v>
      </c>
      <c r="E1" s="1" t="s">
        <v>250</v>
      </c>
      <c r="F1" s="1" t="s">
        <v>418</v>
      </c>
      <c r="G1" s="1" t="s">
        <v>4</v>
      </c>
      <c r="H1" s="1" t="s">
        <v>459</v>
      </c>
      <c r="I1" s="1" t="s">
        <v>419</v>
      </c>
      <c r="J1" t="s">
        <v>436</v>
      </c>
    </row>
    <row r="2" spans="1:10" x14ac:dyDescent="0.25">
      <c r="A2" s="1">
        <v>1</v>
      </c>
      <c r="B2" s="1" t="s">
        <v>420</v>
      </c>
      <c r="C2" s="10">
        <v>44700</v>
      </c>
      <c r="D2" s="10">
        <v>44706</v>
      </c>
      <c r="E2" s="1">
        <v>18</v>
      </c>
      <c r="F2" s="1"/>
      <c r="G2" s="1"/>
      <c r="H2" s="1">
        <v>501</v>
      </c>
      <c r="I2" s="1" t="s">
        <v>421</v>
      </c>
      <c r="J2" s="1">
        <v>1</v>
      </c>
    </row>
    <row r="3" spans="1:10" x14ac:dyDescent="0.25">
      <c r="A3" s="1">
        <v>2</v>
      </c>
      <c r="B3" s="1" t="s">
        <v>422</v>
      </c>
      <c r="C3" s="10">
        <v>44700</v>
      </c>
      <c r="D3" s="10">
        <v>44706</v>
      </c>
      <c r="E3" s="1">
        <v>20</v>
      </c>
      <c r="F3" s="1"/>
      <c r="G3" s="1"/>
      <c r="H3" s="1">
        <v>502</v>
      </c>
      <c r="I3" s="1" t="s">
        <v>421</v>
      </c>
      <c r="J3" s="1">
        <v>1</v>
      </c>
    </row>
    <row r="4" spans="1:10" x14ac:dyDescent="0.25">
      <c r="A4" s="1">
        <v>3</v>
      </c>
      <c r="B4" s="1" t="s">
        <v>423</v>
      </c>
      <c r="C4" s="10">
        <v>44702</v>
      </c>
      <c r="D4" s="10">
        <v>44708</v>
      </c>
      <c r="E4" s="1">
        <v>22</v>
      </c>
      <c r="F4" s="1" t="s">
        <v>424</v>
      </c>
      <c r="G4" s="1">
        <v>51</v>
      </c>
      <c r="H4" s="1">
        <v>503</v>
      </c>
      <c r="I4" s="1" t="s">
        <v>425</v>
      </c>
      <c r="J4" s="1">
        <v>2</v>
      </c>
    </row>
    <row r="5" spans="1:10" x14ac:dyDescent="0.25">
      <c r="A5" s="1">
        <v>4</v>
      </c>
      <c r="B5" s="1" t="s">
        <v>426</v>
      </c>
      <c r="C5" s="10">
        <v>44703</v>
      </c>
      <c r="D5" s="10">
        <v>44709</v>
      </c>
      <c r="E5" s="1">
        <v>24</v>
      </c>
      <c r="F5" s="1" t="s">
        <v>427</v>
      </c>
      <c r="G5" s="1">
        <v>52</v>
      </c>
      <c r="H5" s="1">
        <v>504</v>
      </c>
      <c r="I5" s="1" t="s">
        <v>421</v>
      </c>
      <c r="J5" s="1">
        <v>1</v>
      </c>
    </row>
    <row r="6" spans="1:10" x14ac:dyDescent="0.25">
      <c r="A6" s="1">
        <v>5</v>
      </c>
      <c r="B6" s="1" t="s">
        <v>428</v>
      </c>
      <c r="C6" s="10">
        <v>44704</v>
      </c>
      <c r="D6" s="10">
        <v>44710</v>
      </c>
      <c r="E6" s="1">
        <v>26</v>
      </c>
      <c r="F6" s="1"/>
      <c r="G6" s="1"/>
      <c r="H6" s="1">
        <v>505</v>
      </c>
      <c r="I6" s="1" t="s">
        <v>421</v>
      </c>
      <c r="J6" s="1">
        <v>1</v>
      </c>
    </row>
    <row r="7" spans="1:10" x14ac:dyDescent="0.25">
      <c r="A7" s="1">
        <v>6</v>
      </c>
      <c r="B7" s="1" t="s">
        <v>429</v>
      </c>
      <c r="C7" s="10">
        <v>44705</v>
      </c>
      <c r="D7" s="10">
        <v>44711</v>
      </c>
      <c r="E7" s="1">
        <v>28</v>
      </c>
      <c r="F7" s="1" t="s">
        <v>430</v>
      </c>
      <c r="G7" s="1">
        <v>53</v>
      </c>
      <c r="H7" s="1">
        <v>506</v>
      </c>
      <c r="I7" s="1" t="s">
        <v>421</v>
      </c>
      <c r="J7" s="1">
        <v>1</v>
      </c>
    </row>
    <row r="8" spans="1:10" x14ac:dyDescent="0.25">
      <c r="A8" s="1">
        <v>7</v>
      </c>
      <c r="B8" s="1" t="s">
        <v>431</v>
      </c>
      <c r="C8" s="10">
        <v>44706</v>
      </c>
      <c r="D8" s="10">
        <v>44712</v>
      </c>
      <c r="E8" s="1">
        <v>30</v>
      </c>
      <c r="F8" s="1"/>
      <c r="G8" s="1"/>
      <c r="H8" s="1">
        <v>507</v>
      </c>
      <c r="I8" s="1" t="s">
        <v>421</v>
      </c>
      <c r="J8" s="1">
        <v>1</v>
      </c>
    </row>
    <row r="9" spans="1:10" x14ac:dyDescent="0.25">
      <c r="A9" s="1">
        <v>8</v>
      </c>
      <c r="B9" s="1" t="s">
        <v>432</v>
      </c>
      <c r="C9" s="10">
        <v>44707</v>
      </c>
      <c r="D9" s="10">
        <v>44713</v>
      </c>
      <c r="E9" s="1">
        <v>32</v>
      </c>
      <c r="F9" s="1"/>
      <c r="G9" s="1"/>
      <c r="H9" s="1">
        <v>508</v>
      </c>
      <c r="I9" s="1" t="s">
        <v>421</v>
      </c>
      <c r="J9" s="1">
        <v>1</v>
      </c>
    </row>
    <row r="10" spans="1:10" x14ac:dyDescent="0.25">
      <c r="A10" s="1">
        <v>9</v>
      </c>
      <c r="B10" s="1" t="s">
        <v>433</v>
      </c>
      <c r="C10" s="10">
        <v>44708</v>
      </c>
      <c r="D10" s="10">
        <v>44714</v>
      </c>
      <c r="E10" s="1">
        <v>34</v>
      </c>
      <c r="F10" s="1" t="s">
        <v>434</v>
      </c>
      <c r="G10" s="1">
        <v>54</v>
      </c>
      <c r="H10" s="1">
        <v>509</v>
      </c>
      <c r="I10" s="1" t="s">
        <v>421</v>
      </c>
      <c r="J10" s="1">
        <v>1</v>
      </c>
    </row>
    <row r="11" spans="1:10" x14ac:dyDescent="0.25">
      <c r="A11" s="1">
        <v>10</v>
      </c>
      <c r="B11" s="1" t="s">
        <v>435</v>
      </c>
      <c r="C11" s="10">
        <v>44709</v>
      </c>
      <c r="D11" s="10">
        <v>44715</v>
      </c>
      <c r="E11" s="1">
        <v>36</v>
      </c>
      <c r="F11" s="1"/>
      <c r="G11" s="1"/>
      <c r="H11" s="1">
        <v>510</v>
      </c>
      <c r="I11" s="1" t="s">
        <v>425</v>
      </c>
      <c r="J11" s="1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7.7109375" customWidth="1"/>
  </cols>
  <sheetData>
    <row r="1" spans="1:2" x14ac:dyDescent="0.25">
      <c r="A1" s="4" t="s">
        <v>437</v>
      </c>
      <c r="B1" t="s">
        <v>436</v>
      </c>
    </row>
    <row r="2" spans="1:2" x14ac:dyDescent="0.25">
      <c r="A2" s="7" t="s">
        <v>421</v>
      </c>
      <c r="B2">
        <v>1</v>
      </c>
    </row>
    <row r="3" spans="1:2" x14ac:dyDescent="0.25">
      <c r="A3" s="7" t="s">
        <v>425</v>
      </c>
      <c r="B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9" sqref="G9"/>
    </sheetView>
  </sheetViews>
  <sheetFormatPr defaultRowHeight="15" x14ac:dyDescent="0.25"/>
  <cols>
    <col min="1" max="1" width="15" bestFit="1" customWidth="1"/>
    <col min="3" max="3" width="9.140625" bestFit="1" customWidth="1"/>
    <col min="4" max="4" width="9.7109375" bestFit="1" customWidth="1"/>
  </cols>
  <sheetData>
    <row r="1" spans="1:5" x14ac:dyDescent="0.25">
      <c r="A1" t="s">
        <v>416</v>
      </c>
      <c r="B1" s="2" t="s">
        <v>438</v>
      </c>
      <c r="C1" s="3" t="s">
        <v>462</v>
      </c>
      <c r="D1" s="18" t="s">
        <v>408</v>
      </c>
      <c r="E1" t="s">
        <v>463</v>
      </c>
    </row>
    <row r="2" spans="1:5" x14ac:dyDescent="0.25">
      <c r="A2">
        <v>1</v>
      </c>
      <c r="B2" s="5">
        <v>1</v>
      </c>
      <c r="C2" s="6" t="s">
        <v>299</v>
      </c>
      <c r="D2" s="17">
        <f>VLOOKUP(C2,Product!$A$2:$B$31,2,0)</f>
        <v>1</v>
      </c>
      <c r="E2">
        <v>10</v>
      </c>
    </row>
    <row r="3" spans="1:5" x14ac:dyDescent="0.25">
      <c r="A3">
        <v>2</v>
      </c>
      <c r="B3" s="5">
        <v>1</v>
      </c>
      <c r="C3" s="15" t="s">
        <v>306</v>
      </c>
      <c r="D3" s="17">
        <f>VLOOKUP(C3,Product!$A$2:$B$31,2,0)</f>
        <v>2</v>
      </c>
      <c r="E3">
        <v>10</v>
      </c>
    </row>
    <row r="4" spans="1:5" x14ac:dyDescent="0.25">
      <c r="A4">
        <v>3</v>
      </c>
      <c r="B4" s="8">
        <v>2</v>
      </c>
      <c r="C4" s="9" t="s">
        <v>312</v>
      </c>
      <c r="D4" s="17">
        <f>VLOOKUP(C4,Product!$A$2:$B$31,2,0)</f>
        <v>4</v>
      </c>
      <c r="E4">
        <v>5</v>
      </c>
    </row>
    <row r="5" spans="1:5" x14ac:dyDescent="0.25">
      <c r="A5">
        <v>4</v>
      </c>
      <c r="B5" s="14">
        <v>2</v>
      </c>
      <c r="C5" s="15" t="s">
        <v>315</v>
      </c>
      <c r="D5" s="17">
        <f>VLOOKUP(C5,Product!$A$2:$B$31,2,0)</f>
        <v>5</v>
      </c>
      <c r="E5">
        <v>5</v>
      </c>
    </row>
    <row r="6" spans="1:5" x14ac:dyDescent="0.25">
      <c r="A6">
        <v>5</v>
      </c>
      <c r="B6" s="5">
        <v>3</v>
      </c>
      <c r="C6" s="6" t="s">
        <v>324</v>
      </c>
      <c r="D6" s="17">
        <f>VLOOKUP(C6,Product!$A$2:$B$31,2,0)</f>
        <v>7</v>
      </c>
      <c r="E6">
        <v>2</v>
      </c>
    </row>
    <row r="7" spans="1:5" x14ac:dyDescent="0.25">
      <c r="A7">
        <v>6</v>
      </c>
      <c r="B7" s="5">
        <v>3</v>
      </c>
      <c r="C7" s="15" t="s">
        <v>329</v>
      </c>
      <c r="D7" s="17">
        <f>VLOOKUP(C7,Product!$A$2:$B$31,2,0)</f>
        <v>8</v>
      </c>
      <c r="E7">
        <v>2</v>
      </c>
    </row>
    <row r="8" spans="1:5" x14ac:dyDescent="0.25">
      <c r="A8">
        <v>7</v>
      </c>
      <c r="B8" s="8">
        <v>4</v>
      </c>
      <c r="C8" s="9" t="s">
        <v>343</v>
      </c>
      <c r="D8" s="17">
        <f>VLOOKUP(C8,Product!$A$2:$B$31,2,0)</f>
        <v>12</v>
      </c>
      <c r="E8">
        <v>1</v>
      </c>
    </row>
    <row r="9" spans="1:5" x14ac:dyDescent="0.25">
      <c r="A9">
        <v>8</v>
      </c>
      <c r="B9" s="14">
        <v>4</v>
      </c>
      <c r="C9" s="15" t="s">
        <v>348</v>
      </c>
      <c r="D9" s="17">
        <f>VLOOKUP(C9,Product!$A$2:$B$31,2,0)</f>
        <v>13</v>
      </c>
      <c r="E9">
        <v>2</v>
      </c>
    </row>
    <row r="10" spans="1:5" x14ac:dyDescent="0.25">
      <c r="A10">
        <v>9</v>
      </c>
      <c r="B10" s="5">
        <v>5</v>
      </c>
      <c r="C10" s="6" t="s">
        <v>352</v>
      </c>
      <c r="D10" s="17">
        <f>VLOOKUP(C10,Product!$A$2:$B$31,2,0)</f>
        <v>14</v>
      </c>
      <c r="E10">
        <v>3</v>
      </c>
    </row>
    <row r="11" spans="1:5" x14ac:dyDescent="0.25">
      <c r="A11">
        <v>10</v>
      </c>
      <c r="B11" s="5">
        <v>5</v>
      </c>
      <c r="C11" s="15" t="s">
        <v>356</v>
      </c>
      <c r="D11" s="17">
        <f>VLOOKUP(C11,Product!$A$2:$B$31,2,0)</f>
        <v>15</v>
      </c>
      <c r="E11">
        <v>3</v>
      </c>
    </row>
    <row r="12" spans="1:5" x14ac:dyDescent="0.25">
      <c r="A12">
        <v>11</v>
      </c>
      <c r="B12" s="13">
        <v>6</v>
      </c>
      <c r="C12" s="16" t="s">
        <v>362</v>
      </c>
      <c r="D12" s="17">
        <f>VLOOKUP(C12,Product!$A$2:$B$31,2,0)</f>
        <v>17</v>
      </c>
      <c r="E12">
        <v>2</v>
      </c>
    </row>
    <row r="13" spans="1:5" x14ac:dyDescent="0.25">
      <c r="A13">
        <v>12</v>
      </c>
      <c r="B13" s="12">
        <v>6</v>
      </c>
      <c r="C13" t="s">
        <v>365</v>
      </c>
      <c r="D13" s="17">
        <f>VLOOKUP(C13,Product!$A$2:$B$31,2,0)</f>
        <v>18</v>
      </c>
      <c r="E13">
        <v>2</v>
      </c>
    </row>
    <row r="14" spans="1:5" x14ac:dyDescent="0.25">
      <c r="A14">
        <v>13</v>
      </c>
      <c r="B14" s="11">
        <v>7</v>
      </c>
      <c r="C14" s="17" t="s">
        <v>368</v>
      </c>
      <c r="D14" s="17">
        <f>VLOOKUP(C14,Product!$A$2:$B$31,2,0)</f>
        <v>19</v>
      </c>
      <c r="E14">
        <v>1</v>
      </c>
    </row>
    <row r="15" spans="1:5" x14ac:dyDescent="0.25">
      <c r="A15">
        <v>14</v>
      </c>
      <c r="B15" s="11">
        <v>7</v>
      </c>
      <c r="C15" t="s">
        <v>373</v>
      </c>
      <c r="D15" s="17">
        <f>VLOOKUP(C15,Product!$A$2:$B$31,2,0)</f>
        <v>20</v>
      </c>
      <c r="E15">
        <v>1</v>
      </c>
    </row>
    <row r="16" spans="1:5" x14ac:dyDescent="0.25">
      <c r="A16">
        <v>15</v>
      </c>
      <c r="B16" s="13">
        <v>8</v>
      </c>
      <c r="C16" s="16" t="s">
        <v>377</v>
      </c>
      <c r="D16" s="17">
        <f>VLOOKUP(C16,Product!$A$2:$B$31,2,0)</f>
        <v>21</v>
      </c>
      <c r="E16">
        <v>10</v>
      </c>
    </row>
    <row r="17" spans="1:5" x14ac:dyDescent="0.25">
      <c r="A17">
        <v>16</v>
      </c>
      <c r="B17" s="12">
        <v>8</v>
      </c>
      <c r="C17" t="s">
        <v>381</v>
      </c>
      <c r="D17" s="17">
        <f>VLOOKUP(C17,Product!$A$2:$B$31,2,0)</f>
        <v>22</v>
      </c>
      <c r="E17">
        <v>10</v>
      </c>
    </row>
    <row r="18" spans="1:5" x14ac:dyDescent="0.25">
      <c r="A18">
        <v>17</v>
      </c>
      <c r="B18" s="11">
        <v>9</v>
      </c>
      <c r="C18" s="17" t="s">
        <v>384</v>
      </c>
      <c r="D18" s="17">
        <f>VLOOKUP(C18,Product!$A$2:$B$31,2,0)</f>
        <v>23</v>
      </c>
      <c r="E18">
        <v>5</v>
      </c>
    </row>
    <row r="19" spans="1:5" x14ac:dyDescent="0.25">
      <c r="A19">
        <v>18</v>
      </c>
      <c r="B19" s="11">
        <v>9</v>
      </c>
      <c r="C19" t="s">
        <v>388</v>
      </c>
      <c r="D19" s="17">
        <f>VLOOKUP(C19,Product!$A$2:$B$31,2,0)</f>
        <v>24</v>
      </c>
      <c r="E19">
        <v>5</v>
      </c>
    </row>
    <row r="20" spans="1:5" x14ac:dyDescent="0.25">
      <c r="A20">
        <v>19</v>
      </c>
      <c r="B20" s="13">
        <v>10</v>
      </c>
      <c r="C20" s="16" t="s">
        <v>401</v>
      </c>
      <c r="D20" s="17">
        <f>VLOOKUP(C20,Product!$A$2:$B$31,2,0)</f>
        <v>28</v>
      </c>
      <c r="E20">
        <v>5</v>
      </c>
    </row>
    <row r="21" spans="1:5" x14ac:dyDescent="0.25">
      <c r="A21">
        <v>20</v>
      </c>
      <c r="B21" s="12">
        <v>10</v>
      </c>
      <c r="C21" t="s">
        <v>403</v>
      </c>
      <c r="D21" s="17">
        <f>VLOOKUP(C21,Product!$A$2:$B$31,2,0)</f>
        <v>29</v>
      </c>
      <c r="E21">
        <v>5</v>
      </c>
    </row>
  </sheetData>
  <sortState ref="B2:D21">
    <sortCondition ref="B2:B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22B51-19E2-471D-B84C-AC88492E0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Role</vt:lpstr>
      <vt:lpstr>User</vt:lpstr>
      <vt:lpstr>PickupPoint</vt:lpstr>
      <vt:lpstr>Product</vt:lpstr>
      <vt:lpstr>ProductSupplier</vt:lpstr>
      <vt:lpstr>ProductCategory</vt:lpstr>
      <vt:lpstr>ProductManufacturer</vt:lpstr>
      <vt:lpstr>UnitType</vt:lpstr>
      <vt:lpstr>Order</vt:lpstr>
      <vt:lpstr>OrderStatus</vt:lpstr>
      <vt:lpstr>OrderProduct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2022-12-20T13:03:13Z</dcterms:created>
  <dcterms:modified xsi:type="dcterms:W3CDTF">2022-12-20T13:35:30Z</dcterms:modified>
</cp:coreProperties>
</file>