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basics\"/>
    </mc:Choice>
  </mc:AlternateContent>
  <xr:revisionPtr revIDLastSave="0" documentId="13_ncr:1_{36552C4A-2CFB-4EE1-9A38-A9B69FC363AD}" xr6:coauthVersionLast="47" xr6:coauthVersionMax="47" xr10:uidLastSave="{00000000-0000-0000-0000-000000000000}"/>
  <bookViews>
    <workbookView xWindow="-103" yWindow="-103" windowWidth="33120" windowHeight="18000" xr2:uid="{257F9B7E-B69A-46EF-8C88-E8306DB661FD}"/>
  </bookViews>
  <sheets>
    <sheet name="Sheet1" sheetId="1" r:id="rId1"/>
  </sheets>
  <definedNames>
    <definedName name="InputData">Sheet1!$B$5:$CW$5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 a="1"/>
  <c r="B5" i="1" s="1"/>
  <c r="B1" i="1" a="1"/>
  <c r="B11" i="1" a="1"/>
  <c r="B10" i="1" a="1"/>
  <c r="B9" i="1" a="1"/>
  <c r="B8" i="1" a="1"/>
  <c r="B1" i="1" l="1"/>
  <c r="B2" i="1" s="1"/>
  <c r="B11" i="1"/>
  <c r="C10" i="1"/>
  <c r="C8" i="1"/>
  <c r="C9" i="1"/>
  <c r="B10" i="1"/>
  <c r="B9" i="1"/>
  <c r="B8" i="1"/>
  <c r="B3" i="1" a="1"/>
  <c r="B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<sst xmlns="http://schemas.openxmlformats.org/spreadsheetml/2006/main" count="11" uniqueCount="11">
  <si>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Workbook location</t>
  </si>
  <si>
    <t>Python Module</t>
  </si>
  <si>
    <t>Register Python Module</t>
  </si>
  <si>
    <t>Random input data</t>
  </si>
  <si>
    <t>Mean</t>
  </si>
  <si>
    <t>Median</t>
  </si>
  <si>
    <t>Mode</t>
  </si>
  <si>
    <t>All</t>
  </si>
  <si>
    <t>Python</t>
  </si>
  <si>
    <t>Excel</t>
  </si>
  <si>
    <t>This workbook shows how to pass arrays to and from Python.
The Python module passing_arrays.py has three functions to calculate the mean, median and mode of a list of numbers. The module also has one function "basic_stats" that returns all three measures.
Excel has a MEAN and MEDIAN function builtin, therefore the module prefix of "py_" was used when registering the module in B2.
An Excel range is automatically converted to a list within xlSlim.
The functions in B8:B10 accept a list and return a number. The function in B11 accepts a list and returns a list. Note how the standard Excel TRANSPOSE(..) function was used B11 to flip the results from one row (default) to one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</si>
</sst>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2" applyNumberFormat="0" applyFont="0" applyAlignment="0" applyProtection="0"/>
    <xf numFmtId="0" fontId="4" fillId="5" borderId="1" applyNumberFormat="0" applyAlignment="0" applyProtection="0"/>
  </cellStyleXfs>
  <cellXfs count="15">
    <xf numFmtId="0" fontId="0" fillId="0" borderId="0" xfId="0"/>
    <xf numFmtId="14" fontId="0" fillId="0" borderId="0" xfId="0" applyNumberFormat="1"/>
    <xf numFmtId="0" fontId="2" fillId="2" borderId="1" xfId="1" applyAlignment="1">
      <alignment vertical="center"/>
    </xf>
    <xf numFmtId="0" fontId="2" fillId="2" borderId="1" xfId="1"/>
    <xf numFmtId="0" fontId="3" fillId="3" borderId="0" xfId="2" applyFont="1"/>
    <xf numFmtId="0" fontId="3" fillId="3" borderId="0" xfId="2" applyFont="1" applyBorder="1"/>
    <xf numFmtId="0" fontId="3" fillId="0" borderId="0" xfId="0" applyFont="1"/>
    <xf numFmtId="0" fontId="4" fillId="5" borderId="1" xfId="4"/>
    <xf numFmtId="43" fontId="2" fillId="2" borderId="1" xfId="1" applyNumberFormat="1"/>
    <xf numFmtId="0" fontId="0" fillId="4" borderId="3" xfId="3" applyFont="1" applyBorder="1" applyAlignment="1">
      <alignment horizontal="center" vertical="top" wrapText="1"/>
    </xf>
    <xf numFmtId="0" fontId="0" fillId="4" borderId="4" xfId="3" applyFont="1" applyBorder="1" applyAlignment="1">
      <alignment horizontal="center" vertical="top" wrapText="1"/>
    </xf>
    <xf numFmtId="0" fontId="0" fillId="4" borderId="0" xfId="3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 vertical="top" wrapText="1"/>
    </xf>
    <xf numFmtId="0" fontId="0" fillId="4" borderId="6" xfId="3" applyFont="1" applyBorder="1" applyAlignment="1">
      <alignment horizontal="center" vertical="top" wrapText="1"/>
    </xf>
    <xf numFmtId="0" fontId="0" fillId="4" borderId="7" xfId="3" applyFont="1" applyBorder="1" applyAlignment="1">
      <alignment horizontal="center" vertical="top" wrapText="1"/>
    </xf>
  </cellXfs>
  <cellStyles count="5">
    <cellStyle name="40% - Accent5" xfId="2" builtinId="47"/>
    <cellStyle name="Calculation" xfId="1" builtinId="22"/>
    <cellStyle name="Input" xfId="4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E1C-D275-4DD4-9028-FA14541EA3B8}">
  <dimension ref="A1:CW20"/>
  <sheetViews>
    <sheetView tabSelected="1" workbookViewId="0">
      <selection activeCell="B3" sqref="B3"/>
    </sheetView>
  </sheetViews>
  <sheetFormatPr defaultRowHeight="14.6" x14ac:dyDescent="0.4"/>
  <cols>
    <col min="1" max="1" width="30.3046875" customWidth="1"/>
    <col min="2" max="2" width="14.3828125" customWidth="1"/>
    <col min="3" max="3" width="18.69140625" customWidth="1"/>
    <col min="4" max="4" width="23.69140625" bestFit="1" customWidth="1"/>
  </cols>
  <sheetData>
    <row r="1" spans="1:101" x14ac:dyDescent="0.4">
      <c r="A1" s="4" t="s">
        <v>0</v>
      </c>
      <c r="B1" s="2" t="str" cm="1">
        <f t="array" ref="B1">_xll.WorkbookLocation()</f>
        <v>D:\github\xlslim-code-samples\basics</v>
      </c>
      <c r="G1" s="1"/>
    </row>
    <row r="2" spans="1:101" x14ac:dyDescent="0.4">
      <c r="A2" s="4" t="s">
        <v>1</v>
      </c>
      <c r="B2" s="2" t="str">
        <f>B1&amp;"\passing_arrays.py"</f>
        <v>D:\github\xlslim-code-samples\basics\passing_arrays.py</v>
      </c>
      <c r="G2" s="1"/>
    </row>
    <row r="3" spans="1:101" x14ac:dyDescent="0.4">
      <c r="A3" s="4" t="s">
        <v>2</v>
      </c>
      <c r="B3" s="3" t="str" cm="1">
        <f t="array" ref="B3">_xll.RegisterPyModule(B2,,"py_")</f>
        <v>Registered D:\github\xlslim-code-samples\basics\passing_arrays.py</v>
      </c>
      <c r="G3" s="1"/>
    </row>
    <row r="5" spans="1:101" x14ac:dyDescent="0.4">
      <c r="A5" s="5" t="s">
        <v>3</v>
      </c>
      <c r="B5" s="7" cm="1">
        <f t="array" aca="1" ref="B5:CW5" ca="1">_xlfn.RANDARRAY(1,100,1,10,TRUE)</f>
        <v>6</v>
      </c>
      <c r="C5" s="7">
        <f ca="1"/>
        <v>7</v>
      </c>
      <c r="D5" s="7">
        <f ca="1"/>
        <v>8</v>
      </c>
      <c r="E5" s="7">
        <f ca="1"/>
        <v>6</v>
      </c>
      <c r="F5" s="7">
        <f ca="1"/>
        <v>5</v>
      </c>
      <c r="G5" s="7">
        <f ca="1"/>
        <v>5</v>
      </c>
      <c r="H5" s="7">
        <f ca="1"/>
        <v>5</v>
      </c>
      <c r="I5" s="7">
        <f ca="1"/>
        <v>8</v>
      </c>
      <c r="J5" s="7">
        <f ca="1"/>
        <v>7</v>
      </c>
      <c r="K5" s="7">
        <f ca="1"/>
        <v>9</v>
      </c>
      <c r="L5" s="7">
        <f ca="1"/>
        <v>2</v>
      </c>
      <c r="M5" s="7">
        <f ca="1"/>
        <v>5</v>
      </c>
      <c r="N5" s="7">
        <f ca="1"/>
        <v>9</v>
      </c>
      <c r="O5" s="7">
        <f ca="1"/>
        <v>10</v>
      </c>
      <c r="P5" s="7">
        <f ca="1"/>
        <v>10</v>
      </c>
      <c r="Q5" s="7">
        <f ca="1"/>
        <v>4</v>
      </c>
      <c r="R5" s="7">
        <f ca="1"/>
        <v>6</v>
      </c>
      <c r="S5" s="7">
        <f ca="1"/>
        <v>4</v>
      </c>
      <c r="T5" s="7">
        <f ca="1"/>
        <v>6</v>
      </c>
      <c r="U5" s="7">
        <f ca="1"/>
        <v>3</v>
      </c>
      <c r="V5" s="7">
        <f ca="1"/>
        <v>2</v>
      </c>
      <c r="W5" s="7">
        <f ca="1"/>
        <v>2</v>
      </c>
      <c r="X5" s="7">
        <f ca="1"/>
        <v>4</v>
      </c>
      <c r="Y5" s="7">
        <f ca="1"/>
        <v>10</v>
      </c>
      <c r="Z5" s="7">
        <f ca="1"/>
        <v>4</v>
      </c>
      <c r="AA5" s="7">
        <f ca="1"/>
        <v>3</v>
      </c>
      <c r="AB5" s="7">
        <f ca="1"/>
        <v>2</v>
      </c>
      <c r="AC5" s="7">
        <f ca="1"/>
        <v>7</v>
      </c>
      <c r="AD5" s="7">
        <f ca="1"/>
        <v>2</v>
      </c>
      <c r="AE5" s="7">
        <f ca="1"/>
        <v>3</v>
      </c>
      <c r="AF5" s="7">
        <f ca="1"/>
        <v>7</v>
      </c>
      <c r="AG5" s="7">
        <f ca="1"/>
        <v>4</v>
      </c>
      <c r="AH5" s="7">
        <f ca="1"/>
        <v>9</v>
      </c>
      <c r="AI5" s="7">
        <f ca="1"/>
        <v>1</v>
      </c>
      <c r="AJ5" s="7">
        <f ca="1"/>
        <v>10</v>
      </c>
      <c r="AK5" s="7">
        <f ca="1"/>
        <v>2</v>
      </c>
      <c r="AL5" s="7">
        <f ca="1"/>
        <v>8</v>
      </c>
      <c r="AM5" s="7">
        <f ca="1"/>
        <v>10</v>
      </c>
      <c r="AN5" s="7">
        <f ca="1"/>
        <v>7</v>
      </c>
      <c r="AO5" s="7">
        <f ca="1"/>
        <v>6</v>
      </c>
      <c r="AP5" s="7">
        <f ca="1"/>
        <v>8</v>
      </c>
      <c r="AQ5" s="7">
        <f ca="1"/>
        <v>4</v>
      </c>
      <c r="AR5" s="7">
        <f ca="1"/>
        <v>1</v>
      </c>
      <c r="AS5" s="7">
        <f ca="1"/>
        <v>2</v>
      </c>
      <c r="AT5" s="7">
        <f ca="1"/>
        <v>10</v>
      </c>
      <c r="AU5" s="7">
        <f ca="1"/>
        <v>7</v>
      </c>
      <c r="AV5" s="7">
        <f ca="1"/>
        <v>4</v>
      </c>
      <c r="AW5" s="7">
        <f ca="1"/>
        <v>5</v>
      </c>
      <c r="AX5" s="7">
        <f ca="1"/>
        <v>10</v>
      </c>
      <c r="AY5" s="7">
        <f ca="1"/>
        <v>4</v>
      </c>
      <c r="AZ5" s="7">
        <f ca="1"/>
        <v>6</v>
      </c>
      <c r="BA5" s="7">
        <f ca="1"/>
        <v>1</v>
      </c>
      <c r="BB5" s="7">
        <f ca="1"/>
        <v>8</v>
      </c>
      <c r="BC5" s="7">
        <f ca="1"/>
        <v>4</v>
      </c>
      <c r="BD5" s="7">
        <f ca="1"/>
        <v>9</v>
      </c>
      <c r="BE5" s="7">
        <f ca="1"/>
        <v>4</v>
      </c>
      <c r="BF5" s="7">
        <f ca="1"/>
        <v>1</v>
      </c>
      <c r="BG5" s="7">
        <f ca="1"/>
        <v>8</v>
      </c>
      <c r="BH5" s="7">
        <f ca="1"/>
        <v>4</v>
      </c>
      <c r="BI5" s="7">
        <f ca="1"/>
        <v>6</v>
      </c>
      <c r="BJ5" s="7">
        <f ca="1"/>
        <v>2</v>
      </c>
      <c r="BK5" s="7">
        <f ca="1"/>
        <v>1</v>
      </c>
      <c r="BL5" s="7">
        <f ca="1"/>
        <v>10</v>
      </c>
      <c r="BM5" s="7">
        <f ca="1"/>
        <v>5</v>
      </c>
      <c r="BN5" s="7">
        <f ca="1"/>
        <v>5</v>
      </c>
      <c r="BO5" s="7">
        <f ca="1"/>
        <v>10</v>
      </c>
      <c r="BP5" s="7">
        <f ca="1"/>
        <v>9</v>
      </c>
      <c r="BQ5" s="7">
        <f ca="1"/>
        <v>9</v>
      </c>
      <c r="BR5" s="7">
        <f ca="1"/>
        <v>9</v>
      </c>
      <c r="BS5" s="7">
        <f ca="1"/>
        <v>10</v>
      </c>
      <c r="BT5" s="7">
        <f ca="1"/>
        <v>6</v>
      </c>
      <c r="BU5" s="7">
        <f ca="1"/>
        <v>10</v>
      </c>
      <c r="BV5" s="7">
        <f ca="1"/>
        <v>4</v>
      </c>
      <c r="BW5" s="7">
        <f ca="1"/>
        <v>4</v>
      </c>
      <c r="BX5" s="7">
        <f ca="1"/>
        <v>6</v>
      </c>
      <c r="BY5" s="7">
        <f ca="1"/>
        <v>6</v>
      </c>
      <c r="BZ5" s="7">
        <f ca="1"/>
        <v>7</v>
      </c>
      <c r="CA5" s="7">
        <f ca="1"/>
        <v>7</v>
      </c>
      <c r="CB5" s="7">
        <f ca="1"/>
        <v>3</v>
      </c>
      <c r="CC5" s="7">
        <f ca="1"/>
        <v>8</v>
      </c>
      <c r="CD5" s="7">
        <f ca="1"/>
        <v>8</v>
      </c>
      <c r="CE5" s="7">
        <f ca="1"/>
        <v>9</v>
      </c>
      <c r="CF5" s="7">
        <f ca="1"/>
        <v>9</v>
      </c>
      <c r="CG5" s="7">
        <f ca="1"/>
        <v>4</v>
      </c>
      <c r="CH5" s="7">
        <f ca="1"/>
        <v>1</v>
      </c>
      <c r="CI5" s="7">
        <f ca="1"/>
        <v>8</v>
      </c>
      <c r="CJ5" s="7">
        <f ca="1"/>
        <v>10</v>
      </c>
      <c r="CK5" s="7">
        <f ca="1"/>
        <v>2</v>
      </c>
      <c r="CL5" s="7">
        <f ca="1"/>
        <v>5</v>
      </c>
      <c r="CM5" s="7">
        <f ca="1"/>
        <v>10</v>
      </c>
      <c r="CN5" s="7">
        <f ca="1"/>
        <v>9</v>
      </c>
      <c r="CO5" s="7">
        <f ca="1"/>
        <v>7</v>
      </c>
      <c r="CP5" s="7">
        <f ca="1"/>
        <v>8</v>
      </c>
      <c r="CQ5" s="7">
        <f ca="1"/>
        <v>6</v>
      </c>
      <c r="CR5" s="7">
        <f ca="1"/>
        <v>10</v>
      </c>
      <c r="CS5" s="7">
        <f ca="1"/>
        <v>2</v>
      </c>
      <c r="CT5" s="7">
        <f ca="1"/>
        <v>7</v>
      </c>
      <c r="CU5" s="7">
        <f ca="1"/>
        <v>10</v>
      </c>
      <c r="CV5" s="7">
        <f ca="1"/>
        <v>6</v>
      </c>
      <c r="CW5" s="7">
        <f ca="1"/>
        <v>10</v>
      </c>
    </row>
    <row r="7" spans="1:101" x14ac:dyDescent="0.4">
      <c r="B7" s="6" t="s">
        <v>8</v>
      </c>
      <c r="C7" s="6" t="s">
        <v>9</v>
      </c>
      <c r="D7" s="6"/>
      <c r="E7" s="9" t="s">
        <v>10</v>
      </c>
      <c r="F7" s="9"/>
      <c r="G7" s="9"/>
      <c r="H7" s="9"/>
      <c r="I7" s="9"/>
      <c r="J7" s="9"/>
      <c r="K7" s="9"/>
      <c r="L7" s="10"/>
    </row>
    <row r="8" spans="1:101" x14ac:dyDescent="0.4">
      <c r="A8" s="5" t="s">
        <v>4</v>
      </c>
      <c r="B8" s="8" cm="1">
        <f t="array" aca="1" ref="B8" ca="1">_xll.py_mean(InputData)</f>
        <v>6.06</v>
      </c>
      <c r="C8" s="8">
        <f ca="1">AVERAGE(InputData)</f>
        <v>6.06</v>
      </c>
      <c r="E8" s="11"/>
      <c r="F8" s="11"/>
      <c r="G8" s="11"/>
      <c r="H8" s="11"/>
      <c r="I8" s="11"/>
      <c r="J8" s="11"/>
      <c r="K8" s="11"/>
      <c r="L8" s="12"/>
    </row>
    <row r="9" spans="1:101" x14ac:dyDescent="0.4">
      <c r="A9" s="5" t="s">
        <v>5</v>
      </c>
      <c r="B9" s="8" cm="1">
        <f t="array" aca="1" ref="B9" ca="1">_xll.py_median(InputData)</f>
        <v>6</v>
      </c>
      <c r="C9" s="8">
        <f ca="1">MEDIAN(InputData)</f>
        <v>6</v>
      </c>
      <c r="E9" s="11"/>
      <c r="F9" s="11"/>
      <c r="G9" s="11"/>
      <c r="H9" s="11"/>
      <c r="I9" s="11"/>
      <c r="J9" s="11"/>
      <c r="K9" s="11"/>
      <c r="L9" s="12"/>
    </row>
    <row r="10" spans="1:101" x14ac:dyDescent="0.4">
      <c r="A10" s="5" t="s">
        <v>6</v>
      </c>
      <c r="B10" s="8" cm="1">
        <f t="array" aca="1" ref="B10" ca="1">_xll.py_mode(InputData)</f>
        <v>10</v>
      </c>
      <c r="C10" s="8">
        <f ca="1">_xlfn.MODE.SNGL(InputData)</f>
        <v>10</v>
      </c>
      <c r="E10" s="11"/>
      <c r="F10" s="11"/>
      <c r="G10" s="11"/>
      <c r="H10" s="11"/>
      <c r="I10" s="11"/>
      <c r="J10" s="11"/>
      <c r="K10" s="11"/>
      <c r="L10" s="12"/>
    </row>
    <row r="11" spans="1:101" x14ac:dyDescent="0.4">
      <c r="A11" s="5" t="s">
        <v>7</v>
      </c>
      <c r="B11" s="8" cm="1">
        <f t="array" aca="1" ref="B11:B13" ca="1">TRANSPOSE(_xll.py_basic_stats(InputData))</f>
        <v>6.06</v>
      </c>
      <c r="E11" s="11"/>
      <c r="F11" s="11"/>
      <c r="G11" s="11"/>
      <c r="H11" s="11"/>
      <c r="I11" s="11"/>
      <c r="J11" s="11"/>
      <c r="K11" s="11"/>
      <c r="L11" s="12"/>
    </row>
    <row r="12" spans="1:101" x14ac:dyDescent="0.4">
      <c r="B12" s="8">
        <f ca="1"/>
        <v>6</v>
      </c>
      <c r="E12" s="11"/>
      <c r="F12" s="11"/>
      <c r="G12" s="11"/>
      <c r="H12" s="11"/>
      <c r="I12" s="11"/>
      <c r="J12" s="11"/>
      <c r="K12" s="11"/>
      <c r="L12" s="12"/>
    </row>
    <row r="13" spans="1:101" x14ac:dyDescent="0.4">
      <c r="B13" s="8">
        <f ca="1"/>
        <v>10</v>
      </c>
      <c r="E13" s="11"/>
      <c r="F13" s="11"/>
      <c r="G13" s="11"/>
      <c r="H13" s="11"/>
      <c r="I13" s="11"/>
      <c r="J13" s="11"/>
      <c r="K13" s="11"/>
      <c r="L13" s="12"/>
    </row>
    <row r="14" spans="1:101" x14ac:dyDescent="0.4">
      <c r="E14" s="11"/>
      <c r="F14" s="11"/>
      <c r="G14" s="11"/>
      <c r="H14" s="11"/>
      <c r="I14" s="11"/>
      <c r="J14" s="11"/>
      <c r="K14" s="11"/>
      <c r="L14" s="12"/>
    </row>
    <row r="15" spans="1:101" x14ac:dyDescent="0.4">
      <c r="E15" s="11"/>
      <c r="F15" s="11"/>
      <c r="G15" s="11"/>
      <c r="H15" s="11"/>
      <c r="I15" s="11"/>
      <c r="J15" s="11"/>
      <c r="K15" s="11"/>
      <c r="L15" s="12"/>
    </row>
    <row r="16" spans="1:101" x14ac:dyDescent="0.4">
      <c r="E16" s="11"/>
      <c r="F16" s="11"/>
      <c r="G16" s="11"/>
      <c r="H16" s="11"/>
      <c r="I16" s="11"/>
      <c r="J16" s="11"/>
      <c r="K16" s="11"/>
      <c r="L16" s="12"/>
    </row>
    <row r="17" spans="5:12" x14ac:dyDescent="0.4">
      <c r="E17" s="11"/>
      <c r="F17" s="11"/>
      <c r="G17" s="11"/>
      <c r="H17" s="11"/>
      <c r="I17" s="11"/>
      <c r="J17" s="11"/>
      <c r="K17" s="11"/>
      <c r="L17" s="12"/>
    </row>
    <row r="18" spans="5:12" x14ac:dyDescent="0.4">
      <c r="E18" s="11"/>
      <c r="F18" s="11"/>
      <c r="G18" s="11"/>
      <c r="H18" s="11"/>
      <c r="I18" s="11"/>
      <c r="J18" s="11"/>
      <c r="K18" s="11"/>
      <c r="L18" s="12"/>
    </row>
    <row r="19" spans="5:12" x14ac:dyDescent="0.4">
      <c r="E19" s="11"/>
      <c r="F19" s="11"/>
      <c r="G19" s="11"/>
      <c r="H19" s="11"/>
      <c r="I19" s="11"/>
      <c r="J19" s="11"/>
      <c r="K19" s="11"/>
      <c r="L19" s="12"/>
    </row>
    <row r="20" spans="5:12" x14ac:dyDescent="0.4">
      <c r="E20" s="13"/>
      <c r="F20" s="13"/>
      <c r="G20" s="13"/>
      <c r="H20" s="13"/>
      <c r="I20" s="13"/>
      <c r="J20" s="13"/>
      <c r="K20" s="13"/>
      <c r="L20" s="14"/>
    </row>
  </sheetData>
  <mergeCells count="1">
    <mergeCell ref="E7:L2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2" ma:contentTypeDescription="Create a new document." ma:contentTypeScope="" ma:versionID="d3725108ba1e248dd961cbde49d36f75">
  <xsd:schema xmlns:xsd="http://www.w3.org/2001/XMLSchema" xmlns:xs="http://www.w3.org/2001/XMLSchema" xmlns:p="http://schemas.microsoft.com/office/2006/metadata/properties" xmlns:ns3="a95c0ba0-d2e6-4b25-b7d5-a719ecc5544a" targetNamespace="http://schemas.microsoft.com/office/2006/metadata/properties" ma:root="true" ma:fieldsID="58a034177a2e5a667d336d2ca3036430" ns3:_="">
    <xsd:import namespace="a95c0ba0-d2e6-4b25-b7d5-a719ecc55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898F4E-8707-4CA2-9F8B-513D2A3B8BD6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95c0ba0-d2e6-4b25-b7d5-a719ecc5544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E1A4A2-BF99-4D94-B73F-D9211460B5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C9D94B-68A3-4C5A-8543-29DBB1AA8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2022-04-13T08:37:58Z</dcterms:created>
  <dcterms:modified xsi:type="dcterms:W3CDTF">2022-04-22T14:36:34Z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