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xlslim-code-samples\basics\"/>
    </mc:Choice>
  </mc:AlternateContent>
  <xr:revisionPtr revIDLastSave="0" documentId="13_ncr:1_{12157A56-B614-4192-9F1D-416724E2D364}" xr6:coauthVersionLast="47" xr6:coauthVersionMax="47" xr10:uidLastSave="{00000000-0000-0000-0000-000000000000}"/>
  <bookViews>
    <workbookView xWindow="-103" yWindow="-103" windowWidth="33120" windowHeight="18000" xr2:uid="{C920AF47-D7E2-43A0-A8C9-A41258185E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E20" i="1" a="1"/>
  <c r="E16" i="1" a="1"/>
  <c r="E22" i="1" a="1"/>
  <c r="D13" i="1" a="1"/>
  <c r="B9" i="1" a="1"/>
  <c r="B8" i="1" a="1"/>
  <c r="B6" i="1" a="1"/>
  <c r="D19" i="1" a="1"/>
  <c r="D12" i="1" a="1"/>
  <c r="E12" i="1" a="1"/>
  <c r="E7" i="1" a="1"/>
  <c r="E17" i="1" a="1"/>
  <c r="D8" i="1" a="1"/>
  <c r="E8" i="1" a="1"/>
  <c r="D16" i="1" a="1"/>
  <c r="B7" i="1" a="1"/>
  <c r="D10" i="1" a="1"/>
  <c r="D15" i="1" a="1"/>
  <c r="E13" i="1" a="1"/>
  <c r="E11" i="1" a="1"/>
  <c r="E10" i="1" a="1"/>
  <c r="D9" i="1" a="1"/>
  <c r="E9" i="1" a="1"/>
  <c r="E19" i="1" a="1"/>
  <c r="E18" i="1" a="1"/>
  <c r="D18" i="1" a="1"/>
  <c r="D17" i="1" a="1"/>
  <c r="E14" i="1" a="1"/>
  <c r="D20" i="1" a="1"/>
  <c r="E21" i="1" a="1"/>
  <c r="D11" i="1" a="1"/>
  <c r="D21" i="1" a="1"/>
  <c r="B22" i="1" a="1"/>
  <c r="D6" i="1" a="1"/>
  <c r="D22" i="1" a="1"/>
  <c r="D7" i="1" a="1"/>
  <c r="D14" i="1" a="1"/>
  <c r="E15" i="1" a="1"/>
  <c r="B3" i="1" a="1"/>
  <c r="B3" i="1" l="1"/>
  <c r="E11" i="1"/>
  <c r="D11" i="1"/>
  <c r="D12" i="1"/>
  <c r="D6" i="1"/>
  <c r="E22" i="1"/>
  <c r="E21" i="1"/>
  <c r="E20" i="1"/>
  <c r="E19" i="1"/>
  <c r="E18" i="1"/>
  <c r="E17" i="1"/>
  <c r="E16" i="1"/>
  <c r="E15" i="1"/>
  <c r="E14" i="1"/>
  <c r="E13" i="1"/>
  <c r="E12" i="1"/>
  <c r="E10" i="1"/>
  <c r="E9" i="1"/>
  <c r="E8" i="1"/>
  <c r="E7" i="1"/>
  <c r="D22" i="1"/>
  <c r="D21" i="1"/>
  <c r="D20" i="1"/>
  <c r="D19" i="1"/>
  <c r="D18" i="1"/>
  <c r="D17" i="1"/>
  <c r="D16" i="1"/>
  <c r="D15" i="1"/>
  <c r="D14" i="1"/>
  <c r="D13" i="1"/>
  <c r="D10" i="1"/>
  <c r="D9" i="1"/>
  <c r="D8" i="1"/>
  <c r="D7" i="1"/>
  <c r="B22" i="1"/>
  <c r="B9" i="1"/>
  <c r="B8" i="1"/>
  <c r="B7" i="1"/>
  <c r="B6" i="1"/>
  <c r="A24" i="1"/>
  <c r="A25" i="1"/>
  <c r="A26" i="1"/>
  <c r="A23" i="1"/>
  <c r="B1" i="1" a="1"/>
  <c r="C16" i="1" a="1"/>
  <c r="E26" i="1" a="1"/>
  <c r="B18" i="1" a="1"/>
  <c r="C11" i="1" a="1"/>
  <c r="B15" i="1" a="1"/>
  <c r="C9" i="1" a="1"/>
  <c r="B24" i="1" a="1"/>
  <c r="C8" i="1" a="1"/>
  <c r="B13" i="1" a="1"/>
  <c r="C23" i="1" a="1"/>
  <c r="C12" i="1" a="1"/>
  <c r="D25" i="1" a="1"/>
  <c r="C13" i="1" a="1"/>
  <c r="C17" i="1" a="1"/>
  <c r="C21" i="1" a="1"/>
  <c r="E23" i="1" a="1"/>
  <c r="D23" i="1" a="1"/>
  <c r="C25" i="1" a="1"/>
  <c r="E24" i="1" a="1"/>
  <c r="E25" i="1" a="1"/>
  <c r="B19" i="1" a="1"/>
  <c r="C7" i="1" a="1"/>
  <c r="B11" i="1" a="1"/>
  <c r="C20" i="1" a="1"/>
  <c r="B12" i="1" a="1"/>
  <c r="B21" i="1" a="1"/>
  <c r="B26" i="1" a="1"/>
  <c r="C22" i="1" a="1"/>
  <c r="D26" i="1" a="1"/>
  <c r="C10" i="1" a="1"/>
  <c r="D24" i="1" a="1"/>
  <c r="C18" i="1" a="1"/>
  <c r="B17" i="1" a="1"/>
  <c r="B25" i="1" a="1"/>
  <c r="C24" i="1" a="1"/>
  <c r="C14" i="1" a="1"/>
  <c r="B16" i="1" a="1"/>
  <c r="B14" i="1" a="1"/>
  <c r="B23" i="1" a="1"/>
  <c r="B10" i="1" a="1"/>
  <c r="B20" i="1" a="1"/>
  <c r="C26" i="1" a="1"/>
  <c r="C15" i="1" a="1"/>
  <c r="C19" i="1" a="1"/>
  <c r="E26" i="1" l="1"/>
  <c r="E25" i="1"/>
  <c r="E24" i="1"/>
  <c r="E23" i="1"/>
  <c r="D26" i="1"/>
  <c r="D25" i="1"/>
  <c r="D24" i="1"/>
  <c r="D23" i="1"/>
  <c r="B23" i="1"/>
  <c r="B1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B24" i="1"/>
  <c r="B26" i="1"/>
  <c r="B25" i="1"/>
  <c r="B21" i="1"/>
  <c r="B20" i="1"/>
  <c r="B19" i="1"/>
  <c r="B18" i="1"/>
  <c r="B17" i="1"/>
  <c r="B16" i="1"/>
  <c r="B15" i="1"/>
  <c r="B14" i="1"/>
  <c r="B13" i="1"/>
  <c r="B12" i="1"/>
  <c r="B11" i="1"/>
  <c r="B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<sst xmlns="http://schemas.openxmlformats.org/spreadsheetml/2006/main" count="13" uniqueCount="8">
  <si>
    <t>One</t>
  </si>
  <si>
    <t>Workbook location</t>
  </si>
  <si>
    <t>Python Module</t>
  </si>
  <si>
    <t>Register Python Module</t>
  </si>
  <si>
    <t>Dummy Inputs</t>
  </si>
  <si>
    <t>Optional Arg Type</t>
  </si>
  <si>
    <t>This is mainly a test workbook to show that missing optional arguments are correcty detected and defaulted</t>
  </si>
  <si>
    <t>Optional Arg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</si>
</sst>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3" fillId="4" borderId="1" applyNumberFormat="0" applyAlignment="0" applyProtection="0"/>
    <xf numFmtId="0" fontId="1" fillId="5" borderId="2" applyNumberFormat="0" applyFont="0" applyAlignment="0" applyProtection="0"/>
  </cellStyleXfs>
  <cellXfs count="8">
    <xf numFmtId="0" fontId="0" fillId="0" borderId="0" xfId="0"/>
    <xf numFmtId="0" fontId="2" fillId="2" borderId="1" xfId="1" applyAlignment="1">
      <alignment vertical="center"/>
    </xf>
    <xf numFmtId="0" fontId="2" fillId="2" borderId="1" xfId="1"/>
    <xf numFmtId="0" fontId="1" fillId="3" borderId="0" xfId="2"/>
    <xf numFmtId="0" fontId="3" fillId="4" borderId="1" xfId="3"/>
    <xf numFmtId="14" fontId="3" fillId="4" borderId="1" xfId="3" applyNumberFormat="1"/>
    <xf numFmtId="0" fontId="4" fillId="0" borderId="0" xfId="0" applyFont="1"/>
    <xf numFmtId="0" fontId="0" fillId="5" borderId="0" xfId="4" applyFont="1" applyBorder="1" applyAlignment="1">
      <alignment horizontal="center" wrapText="1"/>
    </xf>
  </cellXfs>
  <cellStyles count="5">
    <cellStyle name="40% - Accent2" xfId="2" builtinId="35"/>
    <cellStyle name="Calculation" xfId="1" builtinId="22"/>
    <cellStyle name="Input" xfId="3" builtinId="20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D0D9F-3C3C-48A8-86D4-0518FA0E9B38}">
  <dimension ref="A1:L26"/>
  <sheetViews>
    <sheetView tabSelected="1" workbookViewId="0">
      <selection activeCell="A4" sqref="A4"/>
    </sheetView>
  </sheetViews>
  <sheetFormatPr defaultRowHeight="14.6" x14ac:dyDescent="0.4"/>
  <cols>
    <col min="1" max="1" width="21.15234375" customWidth="1"/>
    <col min="2" max="2" width="20.765625" customWidth="1"/>
    <col min="3" max="3" width="16.765625" bestFit="1" customWidth="1"/>
    <col min="4" max="5" width="16.23046875" bestFit="1" customWidth="1"/>
  </cols>
  <sheetData>
    <row r="1" spans="1:12" x14ac:dyDescent="0.4">
      <c r="A1" s="3" t="s">
        <v>1</v>
      </c>
      <c r="B1" s="1" t="str" cm="1">
        <f t="array" ref="B1">_xll.WorkbookLocation()</f>
        <v>D:\github\xlslim-code-samples\basics</v>
      </c>
    </row>
    <row r="2" spans="1:12" x14ac:dyDescent="0.4">
      <c r="A2" s="3" t="s">
        <v>2</v>
      </c>
      <c r="B2" s="1" t="str">
        <f>B1&amp;"\optional_arguments.py"</f>
        <v>D:\github\xlslim-code-samples\basics\optional_arguments.py</v>
      </c>
    </row>
    <row r="3" spans="1:12" x14ac:dyDescent="0.4">
      <c r="A3" s="3" t="s">
        <v>3</v>
      </c>
      <c r="B3" s="2" t="str" cm="1">
        <f t="array" ref="B3">_xll.RegisterPyModule(B2)</f>
        <v>Initialised the Python environment at C:\Users\russe\AppData\Local\Programs\Python\Python312\xlslim. Registered D:\github\xlslim-code-samples\basics\optional_arguments.py</v>
      </c>
    </row>
    <row r="5" spans="1:12" x14ac:dyDescent="0.4">
      <c r="A5" s="6" t="s">
        <v>4</v>
      </c>
      <c r="B5" s="6" t="s">
        <v>5</v>
      </c>
      <c r="C5" s="6" t="s">
        <v>5</v>
      </c>
      <c r="D5" s="6" t="s">
        <v>7</v>
      </c>
      <c r="E5" s="6" t="s">
        <v>7</v>
      </c>
    </row>
    <row r="6" spans="1:12" x14ac:dyDescent="0.4">
      <c r="A6" s="4">
        <v>1</v>
      </c>
      <c r="B6" s="2" t="str" cm="1">
        <f t="array" ref="B6">_xll.echo_type(A6)</f>
        <v>&lt;class 'NoneType'&gt;</v>
      </c>
      <c r="C6" s="2"/>
      <c r="D6" s="2" t="e" cm="1">
        <f t="array" ref="D6">_xll.echo_default(A6)</f>
        <v>#N/A</v>
      </c>
      <c r="I6" s="7" t="s">
        <v>6</v>
      </c>
      <c r="J6" s="7"/>
      <c r="K6" s="7"/>
      <c r="L6" s="7"/>
    </row>
    <row r="7" spans="1:12" x14ac:dyDescent="0.4">
      <c r="A7" s="4">
        <v>1</v>
      </c>
      <c r="B7" s="2" t="str" cm="1">
        <f t="array" ref="B7">_xll.echo_type_int(A7)</f>
        <v>&lt;class 'int'&gt;</v>
      </c>
      <c r="C7" s="2" t="str" cm="1">
        <f t="array" ref="C7">_xll.echo_type_int_list(A7)</f>
        <v>&lt;class 'list'&gt;</v>
      </c>
      <c r="D7" s="2" cm="1">
        <f t="array" ref="D7">_xll.echo_int(A7)</f>
        <v>0</v>
      </c>
      <c r="E7" s="2" cm="1">
        <f t="array" ref="E7">_xll.echo_int_list(A7)</f>
        <v>1</v>
      </c>
      <c r="I7" s="7"/>
      <c r="J7" s="7"/>
      <c r="K7" s="7"/>
      <c r="L7" s="7"/>
    </row>
    <row r="8" spans="1:12" x14ac:dyDescent="0.4">
      <c r="A8" s="4">
        <v>1</v>
      </c>
      <c r="B8" s="2" t="str" cm="1">
        <f t="array" ref="B8">_xll.echo_type_int_none(A8)</f>
        <v>&lt;class 'NoneType'&gt;</v>
      </c>
      <c r="C8" s="2" t="str" cm="1">
        <f t="array" ref="C8">_xll.echo_type_int_list_none(A8)</f>
        <v>&lt;class 'NoneType'&gt;</v>
      </c>
      <c r="D8" s="2" t="e" cm="1">
        <f t="array" ref="D8">_xll.echo_int_none(A8)</f>
        <v>#N/A</v>
      </c>
      <c r="E8" s="2" t="e" cm="1">
        <f t="array" ref="E8">_xll.echo_int_list_none(A8)</f>
        <v>#N/A</v>
      </c>
      <c r="I8" s="7"/>
      <c r="J8" s="7"/>
      <c r="K8" s="7"/>
      <c r="L8" s="7"/>
    </row>
    <row r="9" spans="1:12" x14ac:dyDescent="0.4">
      <c r="A9" s="4">
        <v>1</v>
      </c>
      <c r="B9" s="2" t="str" cm="1">
        <f t="array" ref="B9">_xll.echo_type_optional_int(A9)</f>
        <v>&lt;class 'int'&gt;</v>
      </c>
      <c r="C9" s="2" t="str" cm="1">
        <f t="array" ref="C9">_xll.echo_type_optional_int_list(A9)</f>
        <v>&lt;class 'list'&gt;</v>
      </c>
      <c r="D9" s="2" cm="1">
        <f t="array" ref="D9">_xll.echo_optional_int(A9)</f>
        <v>1</v>
      </c>
      <c r="E9" s="2" cm="1">
        <f t="array" ref="E9">_xll.echo_optional_int_list(A9)</f>
        <v>1</v>
      </c>
    </row>
    <row r="10" spans="1:12" x14ac:dyDescent="0.4">
      <c r="A10" s="4">
        <v>1</v>
      </c>
      <c r="B10" s="2" t="str" cm="1">
        <f t="array" ref="B10">_xll.echo_type_optional_int_none(A10)</f>
        <v>&lt;class 'NoneType'&gt;</v>
      </c>
      <c r="C10" s="2" t="str" cm="1">
        <f t="array" ref="C10">_xll.echo_type_optional_int_list_none(A10)</f>
        <v>&lt;class 'NoneType'&gt;</v>
      </c>
      <c r="D10" s="2" t="e" cm="1">
        <f t="array" ref="D10">_xll.echo_optional_int_none(A10)</f>
        <v>#N/A</v>
      </c>
      <c r="E10" s="2" t="e" cm="1">
        <f t="array" ref="E10">_xll.echo_optional_int_list_none(A10)</f>
        <v>#N/A</v>
      </c>
    </row>
    <row r="11" spans="1:12" x14ac:dyDescent="0.4">
      <c r="A11" s="4">
        <v>1</v>
      </c>
      <c r="B11" s="2" t="str" cm="1">
        <f t="array" ref="B11">_xll.echo_type_float(A11)</f>
        <v>&lt;class 'float'&gt;</v>
      </c>
      <c r="C11" s="2" t="str" cm="1">
        <f t="array" ref="C11">_xll.echo_type_float_list(A11)</f>
        <v>&lt;class 'list'&gt;</v>
      </c>
      <c r="D11" s="2" cm="1">
        <f t="array" ref="D11">_xll.echo_float(A11)</f>
        <v>0</v>
      </c>
      <c r="E11" s="2" t="e" cm="1">
        <f t="array" ref="E11">_xll.echo_float_list(A11)</f>
        <v>#VALUE!</v>
      </c>
    </row>
    <row r="12" spans="1:12" x14ac:dyDescent="0.4">
      <c r="A12" s="4">
        <v>1</v>
      </c>
      <c r="B12" s="2" t="str" cm="1">
        <f t="array" ref="B12">_xll.echo_type_float_none(A12)</f>
        <v>&lt;class 'NoneType'&gt;</v>
      </c>
      <c r="C12" s="2" t="str" cm="1">
        <f t="array" ref="C12">_xll.echo_type_float_list_none(A12)</f>
        <v>&lt;class 'NoneType'&gt;</v>
      </c>
      <c r="D12" s="2" t="str" cm="1">
        <f t="array" ref="D12">_xll.echo_float_none(A12)</f>
        <v>#ERR The function call failed - 'NoneType' object has no attribute '__float__'</v>
      </c>
      <c r="E12" s="2" t="e" cm="1">
        <f t="array" ref="E12">_xll.echo_float_list_none(A12)</f>
        <v>#N/A</v>
      </c>
    </row>
    <row r="13" spans="1:12" x14ac:dyDescent="0.4">
      <c r="A13" s="4">
        <v>1</v>
      </c>
      <c r="B13" s="2" t="str" cm="1">
        <f t="array" ref="B13">_xll.echo_type_optional_float(A13)</f>
        <v>&lt;class 'float'&gt;</v>
      </c>
      <c r="C13" s="2" t="str" cm="1">
        <f t="array" ref="C13">_xll.echo_type_optional_float_list(A13)</f>
        <v>&lt;class 'list'&gt;</v>
      </c>
      <c r="D13" s="2" cm="1">
        <f t="array" ref="D13">_xll.echo_optional_float(A13)</f>
        <v>3.1415926535897931</v>
      </c>
      <c r="E13" s="2" t="e" cm="1">
        <f t="array" ref="E13">_xll.echo_optional_float_list(A13)</f>
        <v>#VALUE!</v>
      </c>
    </row>
    <row r="14" spans="1:12" x14ac:dyDescent="0.4">
      <c r="A14" s="4">
        <v>1</v>
      </c>
      <c r="B14" s="2" t="str" cm="1">
        <f t="array" ref="B14">_xll.echo_type_optional_float_none(A14)</f>
        <v>&lt;class 'NoneType'&gt;</v>
      </c>
      <c r="C14" s="2" t="str" cm="1">
        <f t="array" ref="C14">_xll.echo_type_optional_float_list_none(A14)</f>
        <v>&lt;class 'NoneType'&gt;</v>
      </c>
      <c r="D14" s="2" t="str" cm="1">
        <f t="array" ref="D14">_xll.echo_optional_float_none(A14)</f>
        <v>#ERR The function call failed - 'NoneType' object has no attribute '__float__'</v>
      </c>
      <c r="E14" s="2" t="e" cm="1">
        <f t="array" ref="E14">_xll.echo_optional_float_list_none(A14)</f>
        <v>#N/A</v>
      </c>
    </row>
    <row r="15" spans="1:12" x14ac:dyDescent="0.4">
      <c r="A15" s="4" t="b">
        <v>1</v>
      </c>
      <c r="B15" s="2" t="str" cm="1">
        <f t="array" ref="B15">_xll.echo_type_bool(A15)</f>
        <v>&lt;class 'bool'&gt;</v>
      </c>
      <c r="C15" s="2" t="str" cm="1">
        <f t="array" ref="C15">_xll.echo_type_bool_list(A15)</f>
        <v>&lt;class 'list'&gt;</v>
      </c>
      <c r="D15" s="2" t="b" cm="1">
        <f t="array" ref="D15">_xll.echo_bool(A15)</f>
        <v>0</v>
      </c>
      <c r="E15" s="2" t="b" cm="1">
        <f t="array" ref="E15">_xll.echo_bool_list(A15)</f>
        <v>0</v>
      </c>
    </row>
    <row r="16" spans="1:12" x14ac:dyDescent="0.4">
      <c r="A16" s="4" t="b">
        <v>1</v>
      </c>
      <c r="B16" s="2" t="str" cm="1">
        <f t="array" ref="B16">_xll.echo_type_bool_none(A16)</f>
        <v>&lt;class 'NoneType'&gt;</v>
      </c>
      <c r="C16" s="2" t="str" cm="1">
        <f t="array" ref="C16">_xll.echo_type_bool_list_none(A16)</f>
        <v>&lt;class 'NoneType'&gt;</v>
      </c>
      <c r="D16" s="2" t="e" cm="1">
        <f t="array" ref="D16">_xll.echo_bool_none(A16)</f>
        <v>#N/A</v>
      </c>
      <c r="E16" s="2" t="e" cm="1">
        <f t="array" ref="E16">_xll.echo_bool_list_none(A16)</f>
        <v>#N/A</v>
      </c>
    </row>
    <row r="17" spans="1:5" x14ac:dyDescent="0.4">
      <c r="A17" s="4" t="b">
        <v>1</v>
      </c>
      <c r="B17" s="2" t="str" cm="1">
        <f t="array" ref="B17">_xll.echo_type_optional_bool(A17)</f>
        <v>&lt;class 'bool'&gt;</v>
      </c>
      <c r="C17" s="2" t="str" cm="1">
        <f t="array" ref="C17">_xll.echo_type_optional_bool_list(A17)</f>
        <v>&lt;class 'list'&gt;</v>
      </c>
      <c r="D17" s="2" t="b" cm="1">
        <f t="array" ref="D17">_xll.echo_optional_bool(A17)</f>
        <v>0</v>
      </c>
      <c r="E17" s="2" t="b" cm="1">
        <f t="array" ref="E17">_xll.echo_optional_bool_list(A17)</f>
        <v>0</v>
      </c>
    </row>
    <row r="18" spans="1:5" x14ac:dyDescent="0.4">
      <c r="A18" s="4" t="b">
        <v>1</v>
      </c>
      <c r="B18" s="2" t="str" cm="1">
        <f t="array" ref="B18">_xll.echo_type_optional_bool_none(A18)</f>
        <v>&lt;class 'NoneType'&gt;</v>
      </c>
      <c r="C18" s="2" t="str" cm="1">
        <f t="array" ref="C18">_xll.echo_type_optional_bool_list_none(A18)</f>
        <v>&lt;class 'NoneType'&gt;</v>
      </c>
      <c r="D18" s="2" t="e" cm="1">
        <f t="array" ref="D18">_xll.echo_optional_bool_none(A18)</f>
        <v>#N/A</v>
      </c>
      <c r="E18" s="2" t="e" cm="1">
        <f t="array" ref="E18">_xll.echo_optional_bool_list_none(A18)</f>
        <v>#N/A</v>
      </c>
    </row>
    <row r="19" spans="1:5" x14ac:dyDescent="0.4">
      <c r="A19" s="4" t="s">
        <v>0</v>
      </c>
      <c r="B19" s="2" t="str" cm="1">
        <f t="array" ref="B19">_xll.echo_type_str(A19)</f>
        <v>&lt;class 'str'&gt;</v>
      </c>
      <c r="C19" s="2" t="str" cm="1">
        <f t="array" ref="C19">_xll.echo_type_str_list(A19)</f>
        <v>&lt;class 'list'&gt;</v>
      </c>
      <c r="D19" s="2" t="str" cm="1">
        <f t="array" ref="D19">_xll.echo_str(A19)</f>
        <v>test</v>
      </c>
      <c r="E19" s="2" t="str" cm="1">
        <f t="array" ref="E19">_xll.echo_str_list(A19)</f>
        <v>test</v>
      </c>
    </row>
    <row r="20" spans="1:5" x14ac:dyDescent="0.4">
      <c r="A20" s="4" t="s">
        <v>0</v>
      </c>
      <c r="B20" s="2" t="str" cm="1">
        <f t="array" ref="B20">_xll.echo_type_str_none(A20)</f>
        <v>&lt;class 'NoneType'&gt;</v>
      </c>
      <c r="C20" s="2" t="str" cm="1">
        <f t="array" ref="C20">_xll.echo_type_str_list_none(A20)</f>
        <v>&lt;class 'NoneType'&gt;</v>
      </c>
      <c r="D20" s="2" t="e" cm="1">
        <f t="array" ref="D20">_xll.echo_str_none(A20)</f>
        <v>#N/A</v>
      </c>
      <c r="E20" s="2" t="e" cm="1">
        <f t="array" ref="E20">_xll.echo_str_list_none(A20)</f>
        <v>#N/A</v>
      </c>
    </row>
    <row r="21" spans="1:5" x14ac:dyDescent="0.4">
      <c r="A21" s="4" t="s">
        <v>0</v>
      </c>
      <c r="B21" s="2" t="str" cm="1">
        <f t="array" ref="B21">_xll.echo_type_optional_str(A21)</f>
        <v>&lt;class 'str'&gt;</v>
      </c>
      <c r="C21" s="2" t="str" cm="1">
        <f t="array" ref="C21">_xll.echo_type_optional_str_list(A21)</f>
        <v>&lt;class 'list'&gt;</v>
      </c>
      <c r="D21" s="2" t="str" cm="1">
        <f t="array" ref="D21">_xll.echo_optional_str(A21)</f>
        <v>test</v>
      </c>
      <c r="E21" s="2" t="str" cm="1">
        <f t="array" ref="E21">_xll.echo_optional_str_list(A21)</f>
        <v>test</v>
      </c>
    </row>
    <row r="22" spans="1:5" x14ac:dyDescent="0.4">
      <c r="A22" s="4" t="s">
        <v>0</v>
      </c>
      <c r="B22" s="2" t="str" cm="1">
        <f t="array" ref="B22">_xll.echo_type_optional_str_none(A22)</f>
        <v>&lt;class 'NoneType'&gt;</v>
      </c>
      <c r="C22" s="2" t="str" cm="1">
        <f t="array" ref="C22">_xll.echo_type_optional_str_list_none(A22)</f>
        <v>&lt;class 'NoneType'&gt;</v>
      </c>
      <c r="D22" s="2" t="e" cm="1">
        <f t="array" ref="D22">_xll.echo_optional_str_none(A22)</f>
        <v>#N/A</v>
      </c>
      <c r="E22" s="2" t="e" cm="1">
        <f t="array" ref="E22">_xll.echo_optional_str_list_none(A22)</f>
        <v>#N/A</v>
      </c>
    </row>
    <row r="23" spans="1:5" x14ac:dyDescent="0.4">
      <c r="A23" s="5">
        <f ca="1">TODAY()</f>
        <v>45469</v>
      </c>
      <c r="B23" s="2" t="str" cm="1">
        <f t="array" aca="1" ref="B23" ca="1">_xll.echo_type_datetime(A23)</f>
        <v>&lt;class 'datetime.datetime'&gt;</v>
      </c>
      <c r="C23" s="2" t="str" cm="1">
        <f t="array" aca="1" ref="C23" ca="1">_xll.echo_type_datetime_list(A23)</f>
        <v>&lt;class 'list'&gt;</v>
      </c>
      <c r="D23" s="2" cm="1">
        <f t="array" aca="1" ref="D23" ca="1">_xll.echo_datetime(A23)</f>
        <v>45444</v>
      </c>
      <c r="E23" s="2" cm="1">
        <f t="array" aca="1" ref="E23" ca="1">_xll.echo_datetime_list(A23)</f>
        <v>45444</v>
      </c>
    </row>
    <row r="24" spans="1:5" x14ac:dyDescent="0.4">
      <c r="A24" s="5">
        <f t="shared" ref="A24:A26" ca="1" si="0">TODAY()</f>
        <v>45469</v>
      </c>
      <c r="B24" s="2" t="str" cm="1">
        <f t="array" aca="1" ref="B24" ca="1">_xll.echo_type_datetime_none(A24)</f>
        <v>&lt;class 'NoneType'&gt;</v>
      </c>
      <c r="C24" s="2" t="str" cm="1">
        <f t="array" aca="1" ref="C24" ca="1">_xll.echo_type_datetime_list_none(A24)</f>
        <v>&lt;class 'NoneType'&gt;</v>
      </c>
      <c r="D24" s="2" t="e" cm="1">
        <f t="array" aca="1" ref="D24" ca="1">_xll.echo_datetime_none(A24)</f>
        <v>#N/A</v>
      </c>
      <c r="E24" s="2" t="e" cm="1">
        <f t="array" aca="1" ref="E24" ca="1">_xll.echo_datetime_list_none(A24)</f>
        <v>#N/A</v>
      </c>
    </row>
    <row r="25" spans="1:5" x14ac:dyDescent="0.4">
      <c r="A25" s="5">
        <f t="shared" ca="1" si="0"/>
        <v>45469</v>
      </c>
      <c r="B25" s="2" t="str" cm="1">
        <f t="array" aca="1" ref="B25" ca="1">_xll.echo_type_optional_datetime(A25)</f>
        <v>&lt;class 'datetime.datetime'&gt;</v>
      </c>
      <c r="C25" s="2" t="str" cm="1">
        <f t="array" aca="1" ref="C25" ca="1">_xll.echo_type_optional_datetime_list(A25)</f>
        <v>&lt;class 'list'&gt;</v>
      </c>
      <c r="D25" s="2" cm="1">
        <f t="array" aca="1" ref="D25" ca="1">_xll.echo_optional_datetime(A25)</f>
        <v>45444</v>
      </c>
      <c r="E25" s="2" cm="1">
        <f t="array" aca="1" ref="E25" ca="1">_xll.echo_optional_datetime_list(A25)</f>
        <v>45444</v>
      </c>
    </row>
    <row r="26" spans="1:5" x14ac:dyDescent="0.4">
      <c r="A26" s="5">
        <f t="shared" ca="1" si="0"/>
        <v>45469</v>
      </c>
      <c r="B26" s="2" t="str" cm="1">
        <f t="array" aca="1" ref="B26" ca="1">_xll.echo_type_optional_datetime_none(A26)</f>
        <v>&lt;class 'NoneType'&gt;</v>
      </c>
      <c r="C26" s="2" t="str" cm="1">
        <f t="array" aca="1" ref="C26" ca="1">_xll.echo_type_optional_datetime_list_none(A26)</f>
        <v>&lt;class 'NoneType'&gt;</v>
      </c>
      <c r="D26" s="2" t="e" cm="1">
        <f t="array" aca="1" ref="D26" ca="1">_xll.echo_optional_datetime_none(A26)</f>
        <v>#N/A</v>
      </c>
      <c r="E26" s="2" t="e" cm="1">
        <f t="array" aca="1" ref="E26" ca="1">_xll.echo_optional_datetime_list_none(A26)</f>
        <v>#N/A</v>
      </c>
    </row>
  </sheetData>
  <mergeCells count="1">
    <mergeCell ref="I6:L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A28DAB99C48B469009752D21F8474A" ma:contentTypeVersion="9" ma:contentTypeDescription="Create a new document." ma:contentTypeScope="" ma:versionID="4c4b8f5646149e3f00102529456f19af">
  <xsd:schema xmlns:xsd="http://www.w3.org/2001/XMLSchema" xmlns:xs="http://www.w3.org/2001/XMLSchema" xmlns:p="http://schemas.microsoft.com/office/2006/metadata/properties" xmlns:ns3="a95c0ba0-d2e6-4b25-b7d5-a719ecc5544a" xmlns:ns4="03cbfcaa-e9f2-4603-927f-51e6fbd98e3f" targetNamespace="http://schemas.microsoft.com/office/2006/metadata/properties" ma:root="true" ma:fieldsID="8c990d4c29e86872f4a8caf520611414" ns3:_="" ns4:_="">
    <xsd:import namespace="a95c0ba0-d2e6-4b25-b7d5-a719ecc5544a"/>
    <xsd:import namespace="03cbfcaa-e9f2-4603-927f-51e6fbd98e3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c0ba0-d2e6-4b25-b7d5-a719ecc554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cbfcaa-e9f2-4603-927f-51e6fbd98e3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20294D4-57D2-40C2-87DA-054488011DAD}">
  <ds:schemaRefs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purl.org/dc/dcmitype/"/>
    <ds:schemaRef ds:uri="http://purl.org/dc/elements/1.1/"/>
    <ds:schemaRef ds:uri="03cbfcaa-e9f2-4603-927f-51e6fbd98e3f"/>
    <ds:schemaRef ds:uri="http://schemas.openxmlformats.org/package/2006/metadata/core-properties"/>
    <ds:schemaRef ds:uri="a95c0ba0-d2e6-4b25-b7d5-a719ecc5544a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5E7368E-38DA-4735-83BC-E58CF361EF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5BA672F-4AA7-448E-8867-6C159CA2ED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5c0ba0-d2e6-4b25-b7d5-a719ecc5544a"/>
    <ds:schemaRef ds:uri="03cbfcaa-e9f2-4603-927f-51e6fbd98e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 Webber</dc:creator>
  <cp:lastModifiedBy>Russel Webber</cp:lastModifiedBy>
  <dcterms:created xsi:type="dcterms:W3CDTF">2024-03-08T17:16:46Z</dcterms:created>
  <dcterms:modified xsi:type="dcterms:W3CDTF">2024-06-26T14:51:29Z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0x01010056A28DAB99C48B469009752D21F8474A</vt:lpwstr>
  </property>
</Properties>
</file>