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lena\AddinExamples\nlp\"/>
    </mc:Choice>
  </mc:AlternateContent>
  <xr:revisionPtr revIDLastSave="0" documentId="13_ncr:1_{CAE1E912-63FF-4BD9-A000-4EC520F78278}" xr6:coauthVersionLast="47" xr6:coauthVersionMax="47" xr10:uidLastSave="{00000000-0000-0000-0000-000000000000}"/>
  <bookViews>
    <workbookView xWindow="-93" yWindow="-93" windowWidth="25786" windowHeight="13866" xr2:uid="{00000000-000D-0000-FFFF-FFFF00000000}"/>
  </bookViews>
  <sheets>
    <sheet name="Sheet1" sheetId="1" r:id="rId1"/>
  </sheets>
  <definedNames>
    <definedName name="_xlnm._FilterDatabase" localSheetId="0" hidden="1">Sheet1!$E$6:$I$1146</definedName>
    <definedName name="_xlchart.v1.0" hidden="1">Sheet1!$Q$5:$Q$24</definedName>
    <definedName name="_xlchart.v1.1" hidden="1">Sheet1!$R$5:$R$24</definedName>
    <definedName name="_xlchart.v1.2" hidden="1">Sheet1!$Q$7:$Q$26</definedName>
    <definedName name="_xlchart.v1.3" hidden="1">Sheet1!$R$7:$R$26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B3" i="1" a="1"/>
  <c r="B3" i="1" l="1"/>
  <c r="B1" i="1" a="1"/>
  <c r="B1" i="1" l="1"/>
  <c r="Q5" i="1" l="1"/>
  <c r="K6" i="1" a="1"/>
  <c r="E5" i="1" a="1"/>
  <c r="A5" i="1" a="1"/>
  <c r="K6" i="1" l="1"/>
  <c r="E5" i="1"/>
  <c r="A5" i="1"/>
  <c r="K7" i="1" a="1"/>
  <c r="Q6" i="1" a="1"/>
  <c r="A6" i="1" a="1"/>
  <c r="E6" i="1" a="1"/>
  <c r="Q6" i="1" l="1"/>
  <c r="K7" i="1"/>
  <c r="E6" i="1"/>
  <c r="A6" i="1"/>
  <c r="Q7" i="1" a="1"/>
  <c r="Q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<sst xmlns="http://schemas.openxmlformats.org/spreadsheetml/2006/main" count="4" uniqueCount="4">
  <si>
    <t>Workbook location</t>
  </si>
  <si>
    <t>Python Module</t>
  </si>
  <si>
    <t>Register Python Module</t>
  </si>
  <si>
    <t>This workbooks shows how to call a Python method that extract data from nltk corpora and perform standard NLP tasks.
The code in nlp_wine.py uses nltk and pandas libraries. One can install nltk using pip.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</si>
</sst>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_-* #,##0.00_-;\-* #,##0.00_-;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theme="5"/>
      <name val="Calibri"/>
      <family val="2"/>
      <scheme val="minor"/>
    </font>
  </fonts>
  <fills count="5">
    <fill>
      <patternFill patternType="none"/>
    </fill>
    <fill>
      <patternFill patternType="gray125"/>
    </fill>
    <fill>
      <patternFill patternType="solid">
        <fgColor rgb="FFFFFFCC"/>
      </patternFill>
    </fill>
    <fill>
      <patternFill patternType="solid">
        <fgColor theme="8" tint="0.59999389629810485"/>
        <bgColor indexed="65"/>
      </patternFill>
    </fill>
    <fill>
      <patternFill patternType="solid">
        <fgColor theme="0" tint="-4.9989318521683403E-2"/>
        <bgColor indexed="64"/>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diagonal/>
    </border>
    <border>
      <left/>
      <right style="thin">
        <color rgb="FFB2B2B2"/>
      </right>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1" fillId="2" borderId="1" applyNumberFormat="0" applyFont="0" applyAlignment="0" applyProtection="0"/>
    <xf numFmtId="0" fontId="1" fillId="3" borderId="0" applyNumberFormat="0" applyBorder="0" applyAlignment="0" applyProtection="0"/>
    <xf numFmtId="167" fontId="1" fillId="0" borderId="0" applyFont="0" applyFill="0" applyBorder="0" applyAlignment="0" applyProtection="0"/>
  </cellStyleXfs>
  <cellXfs count="16">
    <xf numFmtId="0" fontId="0" fillId="0" borderId="0" xfId="0"/>
    <xf numFmtId="0" fontId="0" fillId="0" borderId="0" xfId="0" applyAlignment="1">
      <alignment wrapText="1"/>
    </xf>
    <xf numFmtId="0" fontId="0" fillId="2" borderId="0" xfId="1" applyFont="1" applyBorder="1" applyAlignment="1">
      <alignment horizontal="left" vertical="top" wrapText="1"/>
    </xf>
    <xf numFmtId="0" fontId="0" fillId="2" borderId="4" xfId="1" applyFont="1" applyBorder="1" applyAlignment="1">
      <alignment horizontal="left" vertical="top" wrapText="1"/>
    </xf>
    <xf numFmtId="0" fontId="0" fillId="2" borderId="6" xfId="1" applyFont="1" applyBorder="1" applyAlignment="1">
      <alignment horizontal="left" vertical="top" wrapText="1"/>
    </xf>
    <xf numFmtId="0" fontId="0" fillId="2" borderId="3" xfId="1" applyFont="1" applyBorder="1" applyAlignment="1">
      <alignment horizontal="left" vertical="top" wrapText="1"/>
    </xf>
    <xf numFmtId="0" fontId="0" fillId="2" borderId="2" xfId="1" applyFont="1" applyBorder="1" applyAlignment="1">
      <alignment horizontal="left" vertical="top" wrapText="1"/>
    </xf>
    <xf numFmtId="0" fontId="0" fillId="2" borderId="5" xfId="1" applyFont="1" applyBorder="1" applyAlignment="1">
      <alignment horizontal="left" vertical="top" wrapText="1"/>
    </xf>
    <xf numFmtId="0" fontId="2" fillId="3" borderId="0" xfId="2" applyFont="1"/>
    <xf numFmtId="0" fontId="0" fillId="2" borderId="7" xfId="1" applyFont="1" applyBorder="1" applyAlignment="1">
      <alignment horizontal="left" vertical="top" wrapText="1"/>
    </xf>
    <xf numFmtId="0" fontId="0" fillId="2" borderId="8" xfId="1" applyFont="1" applyBorder="1" applyAlignment="1">
      <alignment horizontal="left" vertical="top" wrapText="1"/>
    </xf>
    <xf numFmtId="0" fontId="0" fillId="2" borderId="9" xfId="1" applyFont="1" applyBorder="1" applyAlignment="1">
      <alignment horizontal="left" vertical="top" wrapText="1"/>
    </xf>
    <xf numFmtId="0" fontId="3" fillId="0" borderId="0" xfId="0" applyFont="1" applyAlignment="1">
      <alignment wrapText="1"/>
    </xf>
    <xf numFmtId="0" fontId="0" fillId="4" borderId="0" xfId="0" applyFill="1"/>
    <xf numFmtId="0" fontId="0" fillId="4" borderId="0" xfId="0" applyFill="1" applyAlignment="1">
      <alignment wrapText="1"/>
    </xf>
    <xf numFmtId="0" fontId="2" fillId="4" borderId="10" xfId="0" applyFont="1" applyFill="1" applyBorder="1" applyAlignment="1">
      <alignment horizontal="center"/>
    </xf>
  </cellXfs>
  <cellStyles count="4">
    <cellStyle name="40% - Accent5" xfId="2" builtinId="47"/>
    <cellStyle name="Comma 2" xfId="3" xr:uid="{6D6699D4-A4D8-48DC-B443-93F6774A4097}"/>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Sheet1!$Q$5</c:f>
          <c:strCache>
            <c:ptCount val="1"/>
            <c:pt idx="0">
              <c:v>Word Frequency for Ranking 2</c:v>
            </c:pt>
          </c:strCache>
        </c:strRef>
      </c:tx>
      <c:layout>
        <c:manualLayout>
          <c:xMode val="edge"/>
          <c:yMode val="edge"/>
          <c:x val="0.235548556430446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chemeClr val="accent1">
                  <a:lumMod val="20000"/>
                  <a:lumOff val="80000"/>
                </a:schemeClr>
              </a:solidFill>
            </a:ln>
            <a:effectLst/>
          </c:spPr>
          <c:invertIfNegative val="0"/>
          <c:cat>
            <c:strRef>
              <c:f>Sheet1!$Q$7:$Q$26</c:f>
              <c:strCache>
                <c:ptCount val="20"/>
                <c:pt idx="0">
                  <c:v>quite</c:v>
                </c:pt>
                <c:pt idx="1">
                  <c:v>fruit</c:v>
                </c:pt>
                <c:pt idx="2">
                  <c:v>good</c:v>
                </c:pt>
                <c:pt idx="3">
                  <c:v>top</c:v>
                </c:pt>
                <c:pt idx="4">
                  <c:v>wine</c:v>
                </c:pt>
                <c:pt idx="5">
                  <c:v>rather</c:v>
                </c:pt>
                <c:pt idx="6">
                  <c:v>pleasant</c:v>
                </c:pt>
                <c:pt idx="7">
                  <c:v>dry</c:v>
                </c:pt>
                <c:pt idx="8">
                  <c:v>touch</c:v>
                </c:pt>
                <c:pt idx="9">
                  <c:v>nice</c:v>
                </c:pt>
                <c:pt idx="10">
                  <c:v>rich</c:v>
                </c:pt>
                <c:pt idx="11">
                  <c:v>like</c:v>
                </c:pt>
                <c:pt idx="12">
                  <c:v>nose</c:v>
                </c:pt>
                <c:pt idx="13">
                  <c:v>finish</c:v>
                </c:pt>
                <c:pt idx="14">
                  <c:v>intense</c:v>
                </c:pt>
                <c:pt idx="15">
                  <c:v>decent</c:v>
                </c:pt>
                <c:pt idx="16">
                  <c:v>perhaps</c:v>
                </c:pt>
                <c:pt idx="17">
                  <c:v>palate</c:v>
                </c:pt>
                <c:pt idx="18">
                  <c:v>simple</c:v>
                </c:pt>
                <c:pt idx="19">
                  <c:v>balance</c:v>
                </c:pt>
              </c:strCache>
            </c:strRef>
          </c:cat>
          <c:val>
            <c:numRef>
              <c:f>Sheet1!$R$7:$R$26</c:f>
              <c:numCache>
                <c:formatCode>General</c:formatCode>
                <c:ptCount val="20"/>
                <c:pt idx="0">
                  <c:v>46</c:v>
                </c:pt>
                <c:pt idx="1">
                  <c:v>45</c:v>
                </c:pt>
                <c:pt idx="2">
                  <c:v>39</c:v>
                </c:pt>
                <c:pt idx="3">
                  <c:v>30</c:v>
                </c:pt>
                <c:pt idx="4">
                  <c:v>28</c:v>
                </c:pt>
                <c:pt idx="5">
                  <c:v>21</c:v>
                </c:pt>
                <c:pt idx="6">
                  <c:v>21</c:v>
                </c:pt>
                <c:pt idx="7">
                  <c:v>20</c:v>
                </c:pt>
                <c:pt idx="8">
                  <c:v>20</c:v>
                </c:pt>
                <c:pt idx="9">
                  <c:v>17</c:v>
                </c:pt>
                <c:pt idx="10">
                  <c:v>11</c:v>
                </c:pt>
                <c:pt idx="11">
                  <c:v>11</c:v>
                </c:pt>
                <c:pt idx="12">
                  <c:v>11</c:v>
                </c:pt>
                <c:pt idx="13">
                  <c:v>10</c:v>
                </c:pt>
                <c:pt idx="14">
                  <c:v>10</c:v>
                </c:pt>
                <c:pt idx="15">
                  <c:v>10</c:v>
                </c:pt>
                <c:pt idx="16">
                  <c:v>10</c:v>
                </c:pt>
                <c:pt idx="17">
                  <c:v>10</c:v>
                </c:pt>
                <c:pt idx="18">
                  <c:v>9</c:v>
                </c:pt>
                <c:pt idx="19">
                  <c:v>9</c:v>
                </c:pt>
              </c:numCache>
            </c:numRef>
          </c:val>
          <c:extLst>
            <c:ext xmlns:c16="http://schemas.microsoft.com/office/drawing/2014/chart" uri="{C3380CC4-5D6E-409C-BE32-E72D297353CC}">
              <c16:uniqueId val="{00000000-FFEE-4986-8B40-2C037A666FF2}"/>
            </c:ext>
          </c:extLst>
        </c:ser>
        <c:dLbls>
          <c:showLegendKey val="0"/>
          <c:showVal val="0"/>
          <c:showCatName val="0"/>
          <c:showSerName val="0"/>
          <c:showPercent val="0"/>
          <c:showBubbleSize val="0"/>
        </c:dLbls>
        <c:gapWidth val="219"/>
        <c:overlap val="-27"/>
        <c:axId val="917085664"/>
        <c:axId val="917083584"/>
      </c:barChart>
      <c:catAx>
        <c:axId val="917085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083584"/>
        <c:crosses val="autoZero"/>
        <c:auto val="1"/>
        <c:lblAlgn val="ctr"/>
        <c:lblOffset val="100"/>
        <c:noMultiLvlLbl val="0"/>
      </c:catAx>
      <c:valAx>
        <c:axId val="917083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085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35982</xdr:colOff>
      <xdr:row>5</xdr:row>
      <xdr:rowOff>6349</xdr:rowOff>
    </xdr:from>
    <xdr:to>
      <xdr:col>26</xdr:col>
      <xdr:colOff>103716</xdr:colOff>
      <xdr:row>13</xdr:row>
      <xdr:rowOff>201082</xdr:rowOff>
    </xdr:to>
    <xdr:graphicFrame macro="">
      <xdr:nvGraphicFramePr>
        <xdr:cNvPr id="3" name="Chart 2">
          <a:extLst>
            <a:ext uri="{FF2B5EF4-FFF2-40B4-BE49-F238E27FC236}">
              <a16:creationId xmlns:a16="http://schemas.microsoft.com/office/drawing/2014/main" id="{8B75C7F8-EAC7-9217-AB94-5143CE62E7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54"/>
  <sheetViews>
    <sheetView tabSelected="1" workbookViewId="0">
      <selection activeCell="P3" sqref="P3"/>
    </sheetView>
  </sheetViews>
  <sheetFormatPr defaultRowHeight="14.35" x14ac:dyDescent="0.5"/>
  <cols>
    <col min="1" max="1" width="19.9375" bestFit="1" customWidth="1"/>
    <col min="2" max="2" width="50.64453125" style="1" customWidth="1"/>
    <col min="3" max="3" width="14.703125" customWidth="1"/>
    <col min="6" max="6" width="53.52734375" style="1" customWidth="1"/>
    <col min="15" max="15" width="39.29296875" customWidth="1"/>
    <col min="17" max="17" width="18.29296875" customWidth="1"/>
    <col min="18" max="18" width="8.5859375" customWidth="1"/>
  </cols>
  <sheetData>
    <row r="1" spans="1:18" ht="14.35" customHeight="1" x14ac:dyDescent="0.5">
      <c r="A1" s="8" t="s">
        <v>0</v>
      </c>
      <c r="B1" s="12" t="str" cm="1">
        <f t="array" ref="B1">_xll.WorkbookLocation()</f>
        <v>C:\Users\elena\AddinExamples\nlp</v>
      </c>
      <c r="C1" s="6" t="s">
        <v>3</v>
      </c>
      <c r="D1" s="5"/>
      <c r="E1" s="5"/>
      <c r="F1" s="5"/>
      <c r="G1" s="5"/>
      <c r="H1" s="5"/>
      <c r="I1" s="5"/>
      <c r="J1" s="5"/>
      <c r="K1" s="5"/>
      <c r="L1" s="3"/>
    </row>
    <row r="2" spans="1:18" x14ac:dyDescent="0.5">
      <c r="A2" s="8" t="s">
        <v>1</v>
      </c>
      <c r="B2" s="12" t="str">
        <f>B1&amp;"\nlp_wine.py"</f>
        <v>C:\Users\elena\AddinExamples\nlp\nlp_wine.py</v>
      </c>
      <c r="C2" s="7"/>
      <c r="D2" s="2"/>
      <c r="E2" s="2"/>
      <c r="F2" s="2"/>
      <c r="G2" s="2"/>
      <c r="H2" s="2"/>
      <c r="I2" s="2"/>
      <c r="J2" s="2"/>
      <c r="K2" s="2"/>
      <c r="L2" s="4"/>
    </row>
    <row r="3" spans="1:18" x14ac:dyDescent="0.5">
      <c r="A3" s="8" t="s">
        <v>2</v>
      </c>
      <c r="B3" s="12" t="str" cm="1">
        <f t="array" ref="B3">_xll.RegisterPyModule(B2)</f>
        <v>Registered C:\Users\elena\AddinExamples\nlp\nlp_wine.py</v>
      </c>
      <c r="C3" s="7"/>
      <c r="D3" s="2"/>
      <c r="E3" s="2"/>
      <c r="F3" s="2"/>
      <c r="G3" s="2"/>
      <c r="H3" s="2"/>
      <c r="I3" s="2"/>
      <c r="J3" s="2"/>
      <c r="K3" s="2"/>
      <c r="L3" s="4"/>
    </row>
    <row r="4" spans="1:18" ht="17.350000000000001" customHeight="1" thickBot="1" x14ac:dyDescent="0.55000000000000004">
      <c r="C4" s="9"/>
      <c r="D4" s="10"/>
      <c r="E4" s="10"/>
      <c r="F4" s="10"/>
      <c r="G4" s="10"/>
      <c r="H4" s="10"/>
      <c r="I4" s="10"/>
      <c r="J4" s="10"/>
      <c r="K4" s="10"/>
      <c r="L4" s="11"/>
    </row>
    <row r="5" spans="1:18" s="13" customFormat="1" ht="14.7" thickBot="1" x14ac:dyDescent="0.55000000000000004">
      <c r="A5" s="13" t="str" cm="1">
        <f t="array" ref="A5">_xll.get_data()</f>
        <v>[nlp_wine.xlsx]Sheet1$A$5@5</v>
      </c>
      <c r="B5" s="14"/>
      <c r="E5" s="13" t="str" cm="1">
        <f t="array" ref="E5">_xll.clean_data()</f>
        <v>[nlp_wine.xlsx]Sheet1$E$5@5</v>
      </c>
      <c r="F5" s="14"/>
      <c r="P5" s="15">
        <v>2</v>
      </c>
      <c r="Q5" s="13" t="str">
        <f>_xlfn.CONCAT("Word Frequency for Ranking ",P5)</f>
        <v>Word Frequency for Ranking 2</v>
      </c>
    </row>
    <row r="6" spans="1:18" s="13" customFormat="1" x14ac:dyDescent="0.5">
      <c r="A6" s="13" cm="1">
        <f t="array" ref="A6:C1354">_xll.ViewPyObject(A5)</f>
        <v>0</v>
      </c>
      <c r="B6" s="14" t="str">
        <v>reviews</v>
      </c>
      <c r="C6" s="13" t="str">
        <v>stars</v>
      </c>
      <c r="E6" s="13" cm="1">
        <f t="array" ref="E6:H1146">_xll.ViewPyObject(E5)</f>
        <v>0</v>
      </c>
      <c r="F6" s="14" t="str">
        <v>reviews</v>
      </c>
      <c r="G6" s="13" t="str">
        <v>stars</v>
      </c>
      <c r="H6" s="13" t="str">
        <v>stars_num</v>
      </c>
      <c r="K6" s="13" t="str" cm="1">
        <f t="array" ref="K6">_xll.tokenize()</f>
        <v>[nlp_wine.xlsx]Sheet1$K$6@5</v>
      </c>
      <c r="Q6" s="13" t="str" cm="1">
        <f t="array" ref="Q6">_xll.get_word_freq_from_handle(K6,P5)</f>
        <v>[nlp_wine.xlsx]Sheet1$Q$6@5</v>
      </c>
    </row>
    <row r="7" spans="1:18" s="13" customFormat="1" ht="43" x14ac:dyDescent="0.5">
      <c r="A7" s="13">
        <v>0</v>
      </c>
      <c r="B7" s="14" t="str">
        <v>Lovely delicate, fragrant Rhone wine. Polished leather and strawberries. Perhaps a bit dilute, but good for drinking now. ***</v>
      </c>
      <c r="C7" s="13" t="str">
        <v>***</v>
      </c>
      <c r="E7" s="13">
        <v>0</v>
      </c>
      <c r="F7" s="14" t="str">
        <v xml:space="preserve">lovely delicate, fragrant rhone wine. polished leather and strawberries. perhaps a bit dilute, but good for drinking now. </v>
      </c>
      <c r="G7" s="13" t="str">
        <v>***</v>
      </c>
      <c r="H7" s="13">
        <v>3</v>
      </c>
      <c r="K7" s="13" cm="1">
        <f t="array" ref="K7:O1147">_xll.ViewPyObject(K6)</f>
        <v>0</v>
      </c>
      <c r="L7" s="13" t="str">
        <v>reviews</v>
      </c>
      <c r="M7" s="13" t="str">
        <v>stars</v>
      </c>
      <c r="N7" s="13" t="str">
        <v>stars_num</v>
      </c>
      <c r="O7" s="13" t="str">
        <v>tokens</v>
      </c>
      <c r="Q7" s="13" t="str" cm="1">
        <f t="array" ref="Q7:R681">_xll.ViewPyObject(Q6)</f>
        <v>quite</v>
      </c>
      <c r="R7" s="13">
        <v>46</v>
      </c>
    </row>
    <row r="8" spans="1:18" s="13" customFormat="1" x14ac:dyDescent="0.5">
      <c r="A8" s="13">
        <v>1</v>
      </c>
      <c r="B8" s="14" t="str">
        <v>Liquorice, cherry fruit. Simple and coarse at the finish. **</v>
      </c>
      <c r="C8" s="13" t="str">
        <v>**</v>
      </c>
      <c r="E8" s="13">
        <v>1</v>
      </c>
      <c r="F8" s="14" t="str">
        <v xml:space="preserve">liquorice, cherry fruit. simple and coarse at the finish. </v>
      </c>
      <c r="G8" s="13" t="str">
        <v>**</v>
      </c>
      <c r="H8" s="13">
        <v>2</v>
      </c>
      <c r="K8" s="13">
        <v>0</v>
      </c>
      <c r="L8" s="13" t="str">
        <v xml:space="preserve">lovely delicate, fragrant rhone wine. polished leather and strawberries. perhaps a bit dilute, but good for drinking now. </v>
      </c>
      <c r="M8" s="13" t="str">
        <v>***</v>
      </c>
      <c r="N8" s="13">
        <v>3</v>
      </c>
      <c r="O8" s="13" t="str">
        <v>lovely, delicate, fragrant, rhone, wine, polished, leather, strawberries, perhaps, dilute, good, drinking</v>
      </c>
      <c r="Q8" s="13" t="str">
        <v>fruit</v>
      </c>
      <c r="R8" s="13">
        <v>45</v>
      </c>
    </row>
    <row r="9" spans="1:18" s="13" customFormat="1" x14ac:dyDescent="0.5">
      <c r="A9" s="13">
        <v>2</v>
      </c>
      <c r="B9" s="14" t="str">
        <v>Thin and completely uninspiring. *</v>
      </c>
      <c r="C9" s="13" t="str">
        <v>*</v>
      </c>
      <c r="E9" s="13">
        <v>2</v>
      </c>
      <c r="F9" s="14" t="str">
        <v xml:space="preserve">thin and completely uninspiring. </v>
      </c>
      <c r="G9" s="13" t="str">
        <v>*</v>
      </c>
      <c r="H9" s="13">
        <v>1</v>
      </c>
      <c r="K9" s="13">
        <v>1</v>
      </c>
      <c r="L9" s="13" t="str">
        <v xml:space="preserve">liquorice, cherry fruit. simple and coarse at the finish. </v>
      </c>
      <c r="M9" s="13" t="str">
        <v>**</v>
      </c>
      <c r="N9" s="13">
        <v>2</v>
      </c>
      <c r="O9" s="13" t="str">
        <v>liquorice, cherry, fruit, simple, coarse, finish</v>
      </c>
      <c r="Q9" s="13" t="str">
        <v>good</v>
      </c>
      <c r="R9" s="13">
        <v>39</v>
      </c>
    </row>
    <row r="10" spans="1:18" s="13" customFormat="1" ht="28.7" x14ac:dyDescent="0.5">
      <c r="A10" s="13">
        <v>3</v>
      </c>
      <c r="B10" s="14" t="str">
        <v>Rough. No Stars</v>
      </c>
      <c r="C10" s="13" t="str">
        <v>Stars</v>
      </c>
      <c r="E10" s="13">
        <v>4</v>
      </c>
      <c r="F10" s="14" t="str">
        <v xml:space="preserve">big, fat, textured chardonnay - nuts and butterscotch. a slightly odd metallic/cardboard finish, but probably </v>
      </c>
      <c r="G10" s="13" t="str">
        <v>***</v>
      </c>
      <c r="H10" s="13">
        <v>3</v>
      </c>
      <c r="K10" s="13">
        <v>2</v>
      </c>
      <c r="L10" s="13" t="str">
        <v xml:space="preserve">thin and completely uninspiring. </v>
      </c>
      <c r="M10" s="13" t="str">
        <v>*</v>
      </c>
      <c r="N10" s="13">
        <v>1</v>
      </c>
      <c r="O10" s="13" t="str">
        <v>thin, completely, uninspiring</v>
      </c>
      <c r="Q10" s="13" t="str">
        <v>top</v>
      </c>
      <c r="R10" s="13">
        <v>30</v>
      </c>
    </row>
    <row r="11" spans="1:18" s="13" customFormat="1" ht="28.7" x14ac:dyDescent="0.5">
      <c r="A11" s="13">
        <v>4</v>
      </c>
      <c r="B11" s="14" t="str">
        <v>Big, fat, textured Chardonnay - nuts and butterscotch. A slightly odd metallic/cardboard finish, but probably ***</v>
      </c>
      <c r="C11" s="13" t="str">
        <v>***</v>
      </c>
      <c r="E11" s="13">
        <v>6</v>
      </c>
      <c r="F11" s="14" t="str">
        <v xml:space="preserve">surprisingly young feeling and drinking well, but without any great complexity. a good </v>
      </c>
      <c r="G11" s="13" t="str">
        <v>***</v>
      </c>
      <c r="H11" s="13">
        <v>3</v>
      </c>
      <c r="K11" s="13">
        <v>4</v>
      </c>
      <c r="L11" s="13" t="str">
        <v xml:space="preserve">big, fat, textured chardonnay - nuts and butterscotch. a slightly odd metallic/cardboard finish, but probably </v>
      </c>
      <c r="M11" s="13" t="str">
        <v>***</v>
      </c>
      <c r="N11" s="13">
        <v>3</v>
      </c>
      <c r="O11" s="13" t="str">
        <v>big, fat, textured, chardonnay, nuts, butterscotch, slightly, odd, finish, probably</v>
      </c>
      <c r="Q11" s="13" t="str">
        <v>wine</v>
      </c>
      <c r="R11" s="13">
        <v>28</v>
      </c>
    </row>
    <row r="12" spans="1:18" s="13" customFormat="1" ht="28.7" x14ac:dyDescent="0.5">
      <c r="A12" s="13">
        <v>5</v>
      </c>
      <c r="B12" s="14" t="str">
        <v>A blind tasting, other than the fizz, which included five vintages of Cote Rotie Brune et Blonde from Guigal.</v>
      </c>
      <c r="C12" s="13" t="str">
        <v>Guigal.</v>
      </c>
      <c r="E12" s="13">
        <v>7</v>
      </c>
      <c r="F12" s="14" t="str">
        <v xml:space="preserve">charming, violet-fragranced nose. classic guigal cote rotie. </v>
      </c>
      <c r="G12" s="13" t="str">
        <v>****</v>
      </c>
      <c r="H12" s="13">
        <v>4</v>
      </c>
      <c r="K12" s="13">
        <v>6</v>
      </c>
      <c r="L12" s="13" t="str">
        <v xml:space="preserve">surprisingly young feeling and drinking well, but without any great complexity. a good </v>
      </c>
      <c r="M12" s="13" t="str">
        <v>***</v>
      </c>
      <c r="N12" s="13">
        <v>3</v>
      </c>
      <c r="O12" s="13" t="str">
        <v>surprisingly, young, feeling, drinking, well, without, great, complexity, good</v>
      </c>
      <c r="Q12" s="13" t="str">
        <v>rather</v>
      </c>
      <c r="R12" s="13">
        <v>21</v>
      </c>
    </row>
    <row r="13" spans="1:18" s="13" customFormat="1" ht="28.7" x14ac:dyDescent="0.5">
      <c r="A13" s="13">
        <v>6</v>
      </c>
      <c r="B13" s="14" t="str">
        <v>Surprisingly young feeling and drinking well, but without any great complexity. A good ***</v>
      </c>
      <c r="C13" s="13" t="str">
        <v>***</v>
      </c>
      <c r="E13" s="13">
        <v>8</v>
      </c>
      <c r="F13" s="14" t="str">
        <v xml:space="preserve">good grip and a touch of rusticity on the length. va showing through. on the downhill slope. just </v>
      </c>
      <c r="G13" s="13" t="str">
        <v>****</v>
      </c>
      <c r="H13" s="13">
        <v>4</v>
      </c>
      <c r="K13" s="13">
        <v>7</v>
      </c>
      <c r="L13" s="13" t="str">
        <v xml:space="preserve">charming, violet-fragranced nose. classic guigal cote rotie. </v>
      </c>
      <c r="M13" s="13" t="str">
        <v>****</v>
      </c>
      <c r="N13" s="13">
        <v>4</v>
      </c>
      <c r="O13" s="13" t="str">
        <v>charming, nose, classic, guigal, cote, rotie</v>
      </c>
      <c r="Q13" s="13" t="str">
        <v>pleasant</v>
      </c>
      <c r="R13" s="13">
        <v>21</v>
      </c>
    </row>
    <row r="14" spans="1:18" s="13" customFormat="1" ht="28.7" x14ac:dyDescent="0.5">
      <c r="A14" s="13">
        <v>7</v>
      </c>
      <c r="B14" s="14" t="str">
        <v>Charming, violet-fragranced nose. Classic Guigal Cote Rotie. ****</v>
      </c>
      <c r="C14" s="13" t="str">
        <v>****</v>
      </c>
      <c r="E14" s="13">
        <v>9</v>
      </c>
      <c r="F14" s="14" t="str">
        <v xml:space="preserve">just about holding together - drying out a touch at the finish. not as good as i thought this would be.  a good </v>
      </c>
      <c r="G14" s="13" t="str">
        <v>***</v>
      </c>
      <c r="H14" s="13">
        <v>3</v>
      </c>
      <c r="K14" s="13">
        <v>8</v>
      </c>
      <c r="L14" s="13" t="str">
        <v xml:space="preserve">good grip and a touch of rusticity on the length. va showing through. on the downhill slope. just </v>
      </c>
      <c r="M14" s="13" t="str">
        <v>****</v>
      </c>
      <c r="N14" s="13">
        <v>4</v>
      </c>
      <c r="O14" s="13" t="str">
        <v>good, grip, touch, rusticity, length, va, showing, downhill, slope</v>
      </c>
      <c r="Q14" s="13" t="str">
        <v>dry</v>
      </c>
      <c r="R14" s="13">
        <v>20</v>
      </c>
    </row>
    <row r="15" spans="1:18" s="13" customFormat="1" ht="28.7" x14ac:dyDescent="0.5">
      <c r="A15" s="13">
        <v>8</v>
      </c>
      <c r="B15" s="14" t="str">
        <v>Good grip and a touch of rusticity on the length. VA showing through. On the downhill slope. Just ****</v>
      </c>
      <c r="C15" s="13" t="str">
        <v>****</v>
      </c>
      <c r="E15" s="13">
        <v>10</v>
      </c>
      <c r="F15" s="14" t="str">
        <v xml:space="preserve">in your face wine - rather obvious and simple (although some structure did begin to show through). </v>
      </c>
      <c r="G15" s="13" t="str">
        <v>***</v>
      </c>
      <c r="H15" s="13">
        <v>3</v>
      </c>
      <c r="K15" s="13">
        <v>9</v>
      </c>
      <c r="L15" s="13" t="str">
        <v xml:space="preserve">just about holding together - drying out a touch at the finish. not as good as i thought this would be.  a good </v>
      </c>
      <c r="M15" s="13" t="str">
        <v>***</v>
      </c>
      <c r="N15" s="13">
        <v>3</v>
      </c>
      <c r="O15" s="13" t="str">
        <v>holding, together, drying, touch, finish, good, thought, would, good</v>
      </c>
      <c r="Q15" s="13" t="str">
        <v>touch</v>
      </c>
      <c r="R15" s="13">
        <v>20</v>
      </c>
    </row>
    <row r="16" spans="1:18" s="13" customFormat="1" ht="28.7" x14ac:dyDescent="0.5">
      <c r="A16" s="13">
        <v>9</v>
      </c>
      <c r="B16" s="14" t="str">
        <v>Just about holding together - drying out a touch at the finish. Not as good as I thought this would be.  A good ***</v>
      </c>
      <c r="C16" s="13" t="str">
        <v>***</v>
      </c>
      <c r="E16" s="13">
        <v>11</v>
      </c>
      <c r="F16" s="14" t="str">
        <v xml:space="preserve">some volatility, and all over the place on the nose and palate. it did come together more with time. </v>
      </c>
      <c r="G16" s="13" t="str">
        <v>***</v>
      </c>
      <c r="H16" s="13">
        <v>3</v>
      </c>
      <c r="K16" s="13">
        <v>10</v>
      </c>
      <c r="L16" s="13" t="str">
        <v xml:space="preserve">in your face wine - rather obvious and simple (although some structure did begin to show through). </v>
      </c>
      <c r="M16" s="13" t="str">
        <v>***</v>
      </c>
      <c r="N16" s="13">
        <v>3</v>
      </c>
      <c r="O16" s="13" t="str">
        <v>face, wine, rather, obvious, simple, although, structure, begin, show</v>
      </c>
      <c r="Q16" s="13" t="str">
        <v>nice</v>
      </c>
      <c r="R16" s="13">
        <v>17</v>
      </c>
    </row>
    <row r="17" spans="1:18" s="13" customFormat="1" ht="28.7" x14ac:dyDescent="0.5">
      <c r="A17" s="13">
        <v>10</v>
      </c>
      <c r="B17" s="14" t="str">
        <v>In your face wine - rather obvious and simple (although some structure did begin to show through). ***</v>
      </c>
      <c r="C17" s="13" t="str">
        <v>***</v>
      </c>
      <c r="E17" s="13">
        <v>12</v>
      </c>
      <c r="F17" s="14" t="str">
        <v xml:space="preserve">gummy nose, merlot-style sweetness. good wine, but not in a style i was expecting. </v>
      </c>
      <c r="G17" s="13" t="str">
        <v>****</v>
      </c>
      <c r="H17" s="13">
        <v>4</v>
      </c>
      <c r="K17" s="13">
        <v>11</v>
      </c>
      <c r="L17" s="13" t="str">
        <v xml:space="preserve">some volatility, and all over the place on the nose and palate. it did come together more with time. </v>
      </c>
      <c r="M17" s="13" t="str">
        <v>***</v>
      </c>
      <c r="N17" s="13">
        <v>3</v>
      </c>
      <c r="O17" s="13" t="str">
        <v>volatility, place, nose, palate, come, together, time</v>
      </c>
      <c r="Q17" s="13" t="str">
        <v>rich</v>
      </c>
      <c r="R17" s="13">
        <v>11</v>
      </c>
    </row>
    <row r="18" spans="1:18" s="13" customFormat="1" ht="28.7" x14ac:dyDescent="0.5">
      <c r="A18" s="13">
        <v>11</v>
      </c>
      <c r="B18" s="14" t="str">
        <v>Some volatility, and all over the place on the nose and palate. It did come together more with time. ***</v>
      </c>
      <c r="C18" s="13" t="str">
        <v>***</v>
      </c>
      <c r="E18" s="13">
        <v>13</v>
      </c>
      <c r="F18" s="14" t="str">
        <v xml:space="preserve">hot on the palate, but good balance with some maturity. </v>
      </c>
      <c r="G18" s="13" t="str">
        <v>***</v>
      </c>
      <c r="H18" s="13">
        <v>3</v>
      </c>
      <c r="K18" s="13">
        <v>12</v>
      </c>
      <c r="L18" s="13" t="str">
        <v xml:space="preserve">gummy nose, merlot-style sweetness. good wine, but not in a style i was expecting. </v>
      </c>
      <c r="M18" s="13" t="str">
        <v>****</v>
      </c>
      <c r="N18" s="13">
        <v>4</v>
      </c>
      <c r="O18" s="13" t="str">
        <v>gummy, nose, sweetness, good, wine, style, expecting</v>
      </c>
      <c r="Q18" s="13" t="str">
        <v>like</v>
      </c>
      <c r="R18" s="13">
        <v>11</v>
      </c>
    </row>
    <row r="19" spans="1:18" s="13" customFormat="1" ht="28.7" x14ac:dyDescent="0.5">
      <c r="A19" s="13">
        <v>12</v>
      </c>
      <c r="B19" s="14" t="str">
        <v>Gummy nose, merlot-style sweetness. Good wine, but not in a style I was expecting. ****</v>
      </c>
      <c r="C19" s="13" t="str">
        <v>****</v>
      </c>
      <c r="E19" s="13">
        <v>14</v>
      </c>
      <c r="F19" s="14" t="str">
        <v xml:space="preserve">this has a rhonish air to it, feels quite young, but it is also a bit simple. </v>
      </c>
      <c r="G19" s="13" t="str">
        <v>***</v>
      </c>
      <c r="H19" s="13">
        <v>3</v>
      </c>
      <c r="K19" s="13">
        <v>13</v>
      </c>
      <c r="L19" s="13" t="str">
        <v xml:space="preserve">hot on the palate, but good balance with some maturity. </v>
      </c>
      <c r="M19" s="13" t="str">
        <v>***</v>
      </c>
      <c r="N19" s="13">
        <v>3</v>
      </c>
      <c r="O19" s="13" t="str">
        <v>hot, palate, good, balance, maturity</v>
      </c>
      <c r="Q19" s="13" t="str">
        <v>nose</v>
      </c>
      <c r="R19" s="13">
        <v>11</v>
      </c>
    </row>
    <row r="20" spans="1:18" s="13" customFormat="1" x14ac:dyDescent="0.5">
      <c r="A20" s="13">
        <v>13</v>
      </c>
      <c r="B20" s="14" t="str">
        <v>Hot on the palate, but good balance with some maturity. ***</v>
      </c>
      <c r="C20" s="13" t="str">
        <v>***</v>
      </c>
      <c r="E20" s="13">
        <v>15</v>
      </c>
      <c r="F20" s="14" t="str">
        <v xml:space="preserve">liquorice. fruit beginning to dry out. </v>
      </c>
      <c r="G20" s="13" t="str">
        <v>**</v>
      </c>
      <c r="H20" s="13">
        <v>2</v>
      </c>
      <c r="K20" s="13">
        <v>14</v>
      </c>
      <c r="L20" s="13" t="str">
        <v xml:space="preserve">this has a rhonish air to it, feels quite young, but it is also a bit simple. </v>
      </c>
      <c r="M20" s="13" t="str">
        <v>***</v>
      </c>
      <c r="N20" s="13">
        <v>3</v>
      </c>
      <c r="O20" s="13" t="str">
        <v>rhonish, air, feels, quite, young, also, simple</v>
      </c>
      <c r="Q20" s="13" t="str">
        <v>finish</v>
      </c>
      <c r="R20" s="13">
        <v>10</v>
      </c>
    </row>
    <row r="21" spans="1:18" s="13" customFormat="1" ht="28.7" x14ac:dyDescent="0.5">
      <c r="A21" s="13">
        <v>14</v>
      </c>
      <c r="B21" s="14" t="str">
        <v>This has a Rhonish air to it, feels quite young, but it is also a bit simple. ***</v>
      </c>
      <c r="C21" s="13" t="str">
        <v>***</v>
      </c>
      <c r="E21" s="13">
        <v>16</v>
      </c>
      <c r="F21" s="14" t="str">
        <v xml:space="preserve">good sweetly fragranced wine. drink now. top </v>
      </c>
      <c r="G21" s="13" t="str">
        <v>***</v>
      </c>
      <c r="H21" s="13">
        <v>3</v>
      </c>
      <c r="K21" s="13">
        <v>15</v>
      </c>
      <c r="L21" s="13" t="str">
        <v xml:space="preserve">liquorice. fruit beginning to dry out. </v>
      </c>
      <c r="M21" s="13" t="str">
        <v>**</v>
      </c>
      <c r="N21" s="13">
        <v>2</v>
      </c>
      <c r="O21" s="13" t="str">
        <v>liquorice, fruit, beginning, dry</v>
      </c>
      <c r="Q21" s="13" t="str">
        <v>intense</v>
      </c>
      <c r="R21" s="13">
        <v>10</v>
      </c>
    </row>
    <row r="22" spans="1:18" s="13" customFormat="1" ht="28.7" x14ac:dyDescent="0.5">
      <c r="A22" s="13">
        <v>15</v>
      </c>
      <c r="B22" s="14" t="str">
        <v>Liquorice. Fruit beginning to dry out. **</v>
      </c>
      <c r="C22" s="13" t="str">
        <v>**</v>
      </c>
      <c r="E22" s="13">
        <v>17</v>
      </c>
      <c r="F22" s="14" t="str">
        <v xml:space="preserve">a big nose of public swimming pools - bizarre (some might say funky). </v>
      </c>
      <c r="G22" s="13" t="str">
        <v>*</v>
      </c>
      <c r="H22" s="13">
        <v>1</v>
      </c>
      <c r="K22" s="13">
        <v>16</v>
      </c>
      <c r="L22" s="13" t="str">
        <v xml:space="preserve">good sweetly fragranced wine. drink now. top </v>
      </c>
      <c r="M22" s="13" t="str">
        <v>***</v>
      </c>
      <c r="N22" s="13">
        <v>3</v>
      </c>
      <c r="O22" s="13" t="str">
        <v>good, sweetly, fragranced, wine, drink, top</v>
      </c>
      <c r="Q22" s="13" t="str">
        <v>decent</v>
      </c>
      <c r="R22" s="13">
        <v>10</v>
      </c>
    </row>
    <row r="23" spans="1:18" s="13" customFormat="1" ht="57.35" x14ac:dyDescent="0.5">
      <c r="A23" s="13">
        <v>16</v>
      </c>
      <c r="B23" s="14" t="str">
        <v>Good sweetly fragranced wine. Drink now. Top ***</v>
      </c>
      <c r="C23" s="13" t="str">
        <v>***</v>
      </c>
      <c r="E23" s="13">
        <v>19</v>
      </c>
      <c r="F23" s="14" t="str">
        <v xml:space="preserve">very vinous - burgundy with bubbles, to some extent and so a bit much in some ways.  i suspect it needs time to mellow - it will be interesting to see how this develops (this bottle was disgorged only last year).   if all goes well </v>
      </c>
      <c r="G23" s="13" t="str">
        <v>***(*)</v>
      </c>
      <c r="H23" s="13">
        <v>3.5</v>
      </c>
      <c r="K23" s="13">
        <v>17</v>
      </c>
      <c r="L23" s="13" t="str">
        <v xml:space="preserve">a big nose of public swimming pools - bizarre (some might say funky). </v>
      </c>
      <c r="M23" s="13" t="str">
        <v>*</v>
      </c>
      <c r="N23" s="13">
        <v>1</v>
      </c>
      <c r="O23" s="13" t="str">
        <v>big, nose, public, swimming, pools, bizarre, might, say, funky</v>
      </c>
      <c r="Q23" s="13" t="str">
        <v>perhaps</v>
      </c>
      <c r="R23" s="13">
        <v>10</v>
      </c>
    </row>
    <row r="24" spans="1:18" s="13" customFormat="1" ht="71.7" x14ac:dyDescent="0.5">
      <c r="A24" s="13">
        <v>17</v>
      </c>
      <c r="B24" s="14" t="str">
        <v>A big nose of public swimming pools - bizarre (some might say funky). *</v>
      </c>
      <c r="C24" s="13" t="str">
        <v>*</v>
      </c>
      <c r="E24" s="13">
        <v>20</v>
      </c>
      <c r="F24" s="14" t="str">
        <v xml:space="preserve">all quite refined and delicate, appley pinot fruit, autolytic flavours. another fairly recent disgorgement after 4 years in cellars (credit the producer for an excellent back label), it just seems a bit lacking in intensity despite the obvious quality. perhaps this will develop but for now a good </v>
      </c>
      <c r="G24" s="13" t="str">
        <v>***</v>
      </c>
      <c r="H24" s="13">
        <v>3</v>
      </c>
      <c r="K24" s="13">
        <v>19</v>
      </c>
      <c r="L24" s="13" t="str">
        <v xml:space="preserve">very vinous - burgundy with bubbles, to some extent and so a bit much in some ways.  i suspect it needs time to mellow - it will be interesting to see how this develops (this bottle was disgorged only last year).   if all goes well </v>
      </c>
      <c r="M24" s="13" t="str">
        <v>***(*)</v>
      </c>
      <c r="N24" s="13">
        <v>3.5</v>
      </c>
      <c r="O24" s="13" t="str">
        <v>vinous, burgundy, bubbles, extent, much, ways, suspect, needs, time, mellow, interesting, see, develops, bottle, disgorged, last, year, goes, well</v>
      </c>
      <c r="Q24" s="13" t="str">
        <v>palate</v>
      </c>
      <c r="R24" s="13">
        <v>10</v>
      </c>
    </row>
    <row r="25" spans="1:18" s="13" customFormat="1" ht="43" x14ac:dyDescent="0.5">
      <c r="A25" s="13">
        <v>18</v>
      </c>
      <c r="B25" s="14" t="str">
        <v/>
      </c>
      <c r="C25" s="13" t="str">
        <v/>
      </c>
      <c r="E25" s="13">
        <v>21</v>
      </c>
      <c r="F25" s="14" t="str">
        <v xml:space="preserve">good fruit - nice acidity. pretty intense although it seems quite evolved for a young wine - i fear it may go down the ozzy route of rather early flabby kerosene flavours.  top  </v>
      </c>
      <c r="G25" s="13" t="str">
        <v>**</v>
      </c>
      <c r="H25" s="13">
        <v>2</v>
      </c>
      <c r="K25" s="13">
        <v>20</v>
      </c>
      <c r="L25" s="13" t="str">
        <v xml:space="preserve">all quite refined and delicate, appley pinot fruit, autolytic flavours. another fairly recent disgorgement after 4 years in cellars (credit the producer for an excellent back label), it just seems a bit lacking in intensity despite the obvious quality. perhaps this will develop but for now a good </v>
      </c>
      <c r="M25" s="13" t="str">
        <v>***</v>
      </c>
      <c r="N25" s="13">
        <v>3</v>
      </c>
      <c r="O25" s="13" t="str">
        <v>quite, refined, delicate, appley, pinot, fruit, autolytic, flavours, another, fairly, recent, disgorgement, years, cellars, credit, producer, excellent, back, label, seems, lacking, intensity, despite, obvious, quality, perhaps, develop, good</v>
      </c>
      <c r="Q25" s="13" t="str">
        <v>simple</v>
      </c>
      <c r="R25" s="13">
        <v>9</v>
      </c>
    </row>
    <row r="26" spans="1:18" s="13" customFormat="1" ht="57.35" x14ac:dyDescent="0.5">
      <c r="A26" s="13">
        <v>19</v>
      </c>
      <c r="B26" s="14" t="str">
        <v>Very vinous - Burgundy with bubbles, to some extent and so a bit much in some ways.  I suspect it needs time to mellow - it will be interesting to see how this develops (this bottle was disgorged only last year).   If all goes well ***(*)</v>
      </c>
      <c r="C26" s="13" t="str">
        <v>***(*)</v>
      </c>
      <c r="E26" s="13">
        <v>22</v>
      </c>
      <c r="F26" s="14" t="str">
        <v xml:space="preserve">curiously sauvignon-like - quite rich. odd balance - people were saying this is a vineyard huet took on and then abandoned. good wine but it doesn't seem to have the class of their major wines. a low </v>
      </c>
      <c r="G26" s="13" t="str">
        <v>**(*)</v>
      </c>
      <c r="H26" s="13">
        <v>2.5</v>
      </c>
      <c r="K26" s="13">
        <v>21</v>
      </c>
      <c r="L26" s="13" t="str">
        <v xml:space="preserve">good fruit - nice acidity. pretty intense although it seems quite evolved for a young wine - i fear it may go down the ozzy route of rather early flabby kerosene flavours.  top  </v>
      </c>
      <c r="M26" s="13" t="str">
        <v>**</v>
      </c>
      <c r="N26" s="13">
        <v>2</v>
      </c>
      <c r="O26" s="13" t="str">
        <v>good, fruit, nice, acidity, pretty, intense, although, seems, quite, evolved, young, wine, fear, may, go, ozzy, route, rather, early, flabby, kerosene, flavours, top</v>
      </c>
      <c r="Q26" s="13" t="str">
        <v>balance</v>
      </c>
      <c r="R26" s="13">
        <v>9</v>
      </c>
    </row>
    <row r="27" spans="1:18" s="13" customFormat="1" ht="71.7" x14ac:dyDescent="0.5">
      <c r="A27" s="13">
        <v>20</v>
      </c>
      <c r="B27" s="14" t="str">
        <v>All quite refined and delicate, appley pinot fruit, autolytic flavours. Another fairly recent disgorgement after 4 years in cellars (credit the producer for an excellent back label), it just seems a bit lacking in intensity despite the obvious quality. Perhaps this will develop but for now a good ***</v>
      </c>
      <c r="C27" s="13" t="str">
        <v>***</v>
      </c>
      <c r="E27" s="13">
        <v>23</v>
      </c>
      <c r="F27" s="14" t="str">
        <v xml:space="preserve">pretty nice.   clean, rich, yet decently taught.  a credit to the appelation. bare </v>
      </c>
      <c r="G27" s="13" t="str">
        <v>***</v>
      </c>
      <c r="H27" s="13">
        <v>3</v>
      </c>
      <c r="K27" s="13">
        <v>22</v>
      </c>
      <c r="L27" s="13" t="str">
        <v xml:space="preserve">curiously sauvignon-like - quite rich. odd balance - people were saying this is a vineyard huet took on and then abandoned. good wine but it doesn't seem to have the class of their major wines. a low </v>
      </c>
      <c r="M27" s="13" t="str">
        <v>**(*)</v>
      </c>
      <c r="N27" s="13">
        <v>2.5</v>
      </c>
      <c r="O27" s="13" t="str">
        <v>curiously, quite, rich, odd, balance, people, saying, vineyard, huet, took, abandoned, good, wine, seem, class, major, wines, low</v>
      </c>
      <c r="Q27" s="13" t="str">
        <v>pure</v>
      </c>
      <c r="R27" s="13">
        <v>9</v>
      </c>
    </row>
    <row r="28" spans="1:18" s="13" customFormat="1" ht="43" x14ac:dyDescent="0.5">
      <c r="A28" s="13">
        <v>21</v>
      </c>
      <c r="B28" s="14" t="str">
        <v>Good fruit - nice acidity. Pretty intense although it seems quite evolved for a young wine - I fear it may go down the Ozzy route of rather early flabby kerosene flavours.  Top  **</v>
      </c>
      <c r="C28" s="13" t="str">
        <v>**</v>
      </c>
      <c r="E28" s="13">
        <v>25</v>
      </c>
      <c r="F28" s="14" t="str">
        <v xml:space="preserve">very light and delicate - decent but a bit attenuated. i have had better bottles.  </v>
      </c>
      <c r="G28" s="13" t="str">
        <v>***</v>
      </c>
      <c r="H28" s="13">
        <v>3</v>
      </c>
      <c r="K28" s="13">
        <v>23</v>
      </c>
      <c r="L28" s="13" t="str">
        <v xml:space="preserve">pretty nice.   clean, rich, yet decently taught.  a credit to the appelation. bare </v>
      </c>
      <c r="M28" s="13" t="str">
        <v>***</v>
      </c>
      <c r="N28" s="13">
        <v>3</v>
      </c>
      <c r="O28" s="13" t="str">
        <v>pretty, nice, clean, rich, decently, taught, credit, appelation, bare</v>
      </c>
      <c r="Q28" s="13" t="str">
        <v>one</v>
      </c>
      <c r="R28" s="13">
        <v>9</v>
      </c>
    </row>
    <row r="29" spans="1:18" s="13" customFormat="1" ht="57.35" x14ac:dyDescent="0.5">
      <c r="A29" s="13">
        <v>22</v>
      </c>
      <c r="B29" s="14" t="str">
        <v>Curiously Sauvignon-like - quite rich. Odd balance - people were saying this is a vineyard Huet took on and then abandoned. Good wine but it doesn't seem to have the class of their major wines. A low **(*)</v>
      </c>
      <c r="C29" s="13" t="str">
        <v>**(*)</v>
      </c>
      <c r="E29" s="13">
        <v>26</v>
      </c>
      <c r="F29" s="14" t="str">
        <v xml:space="preserve">dry, savoury, quite succulent. pleasantly high-toned, nervy, and a bit awkward.  a wine with a sense of place and hence enjoyable. </v>
      </c>
      <c r="G29" s="13" t="str">
        <v>***</v>
      </c>
      <c r="H29" s="13">
        <v>3</v>
      </c>
      <c r="K29" s="13">
        <v>25</v>
      </c>
      <c r="L29" s="13" t="str">
        <v xml:space="preserve">very light and delicate - decent but a bit attenuated. i have had better bottles.  </v>
      </c>
      <c r="M29" s="13" t="str">
        <v>***</v>
      </c>
      <c r="N29" s="13">
        <v>3</v>
      </c>
      <c r="O29" s="13" t="str">
        <v>light, delicate, decent, attenuated, better, bottles</v>
      </c>
      <c r="Q29" s="13" t="str">
        <v>slightly</v>
      </c>
      <c r="R29" s="13">
        <v>8</v>
      </c>
    </row>
    <row r="30" spans="1:18" s="13" customFormat="1" ht="43" x14ac:dyDescent="0.5">
      <c r="A30" s="13">
        <v>23</v>
      </c>
      <c r="B30" s="14" t="str">
        <v>Pretty nice.   Clean, rich, yet decently taught.  A credit to the appelation. Bare ***</v>
      </c>
      <c r="C30" s="13" t="str">
        <v>***</v>
      </c>
      <c r="E30" s="13">
        <v>27</v>
      </c>
      <c r="F30" s="14" t="str">
        <v xml:space="preserve">curiously quiet, but concentration and fruit quality are all there.  maybe just in a dull phase - perhaps it would have shown better decanted and allowed a little air.  </v>
      </c>
      <c r="G30" s="13" t="str">
        <v>***</v>
      </c>
      <c r="H30" s="13">
        <v>3</v>
      </c>
      <c r="K30" s="13">
        <v>26</v>
      </c>
      <c r="L30" s="13" t="str">
        <v xml:space="preserve">dry, savoury, quite succulent. pleasantly high-toned, nervy, and a bit awkward.  a wine with a sense of place and hence enjoyable. </v>
      </c>
      <c r="M30" s="13" t="str">
        <v>***</v>
      </c>
      <c r="N30" s="13">
        <v>3</v>
      </c>
      <c r="O30" s="13" t="str">
        <v>dry, savoury, quite, succulent, pleasantly, nervy, awkward, wine, sense, place, hence, enjoyable</v>
      </c>
      <c r="Q30" s="13" t="str">
        <v>drinkable</v>
      </c>
      <c r="R30" s="13">
        <v>8</v>
      </c>
    </row>
    <row r="31" spans="1:18" s="13" customFormat="1" ht="43" x14ac:dyDescent="0.5">
      <c r="A31" s="13">
        <v>24</v>
      </c>
      <c r="B31" s="14" t="str">
        <v>A weak cork and a rather oxidised bottle - one sips for a while but then abandons it. I have had much better. Not Rated</v>
      </c>
      <c r="C31" s="13" t="str">
        <v>Rated</v>
      </c>
      <c r="E31" s="13">
        <v>28</v>
      </c>
      <c r="F31" s="14" t="str">
        <v xml:space="preserve">leafy, dry, decent balance. good wine but i doubt it's going anywhere much.  pleasant, and perhaps it would reward further attention.  </v>
      </c>
      <c r="G31" s="13" t="str">
        <v>**</v>
      </c>
      <c r="H31" s="13">
        <v>2</v>
      </c>
      <c r="K31" s="13">
        <v>27</v>
      </c>
      <c r="L31" s="13" t="str">
        <v xml:space="preserve">curiously quiet, but concentration and fruit quality are all there.  maybe just in a dull phase - perhaps it would have shown better decanted and allowed a little air.  </v>
      </c>
      <c r="M31" s="13" t="str">
        <v>***</v>
      </c>
      <c r="N31" s="13">
        <v>3</v>
      </c>
      <c r="O31" s="13" t="str">
        <v>curiously, quiet, concentration, fruit, quality, maybe, dull, phase, perhaps, would, shown, better, decanted, allowed, little, air</v>
      </c>
      <c r="Q31" s="13" t="str">
        <v>bare</v>
      </c>
      <c r="R31" s="13">
        <v>8</v>
      </c>
    </row>
    <row r="32" spans="1:18" s="13" customFormat="1" ht="28.7" x14ac:dyDescent="0.5">
      <c r="A32" s="13">
        <v>25</v>
      </c>
      <c r="B32" s="14" t="str">
        <v>Very light and delicate - decent but a bit attenuated. I have had better bottles.  ***</v>
      </c>
      <c r="C32" s="13" t="str">
        <v>***</v>
      </c>
      <c r="E32" s="13">
        <v>29</v>
      </c>
      <c r="F32" s="14" t="str">
        <v xml:space="preserve">quite baked, decent concentration - slightly hot finish. i recall having had better from this producer.  </v>
      </c>
      <c r="G32" s="13" t="str">
        <v>**</v>
      </c>
      <c r="H32" s="13">
        <v>2</v>
      </c>
      <c r="K32" s="13">
        <v>28</v>
      </c>
      <c r="L32" s="13" t="str">
        <v xml:space="preserve">leafy, dry, decent balance. good wine but i doubt it's going anywhere much.  pleasant, and perhaps it would reward further attention.  </v>
      </c>
      <c r="M32" s="13" t="str">
        <v>**</v>
      </c>
      <c r="N32" s="13">
        <v>2</v>
      </c>
      <c r="O32" s="13" t="str">
        <v>leafy, dry, decent, balance, good, wine, doubt, going, anywhere, much, pleasant, perhaps, would, reward, attention</v>
      </c>
      <c r="Q32" s="13" t="str">
        <v>acidity</v>
      </c>
      <c r="R32" s="13">
        <v>7</v>
      </c>
    </row>
    <row r="33" spans="1:18" s="13" customFormat="1" ht="43" x14ac:dyDescent="0.5">
      <c r="A33" s="13">
        <v>26</v>
      </c>
      <c r="B33" s="14" t="str">
        <v>Dry, savoury, quite succulent. Pleasantly high-toned, nervy, and a bit awkward.  A wine with a sense of place and hence enjoyable. ***</v>
      </c>
      <c r="C33" s="13" t="str">
        <v>***</v>
      </c>
      <c r="E33" s="13">
        <v>30</v>
      </c>
      <c r="F33" s="14" t="str">
        <v xml:space="preserve">refined, smooth sweet (to a controlled extent) - very drinkable. forward fruit but with the balance to hold it - the best of the new world reds, to my palate. top </v>
      </c>
      <c r="G33" s="13" t="str">
        <v>***</v>
      </c>
      <c r="H33" s="13">
        <v>3</v>
      </c>
      <c r="K33" s="13">
        <v>29</v>
      </c>
      <c r="L33" s="13" t="str">
        <v xml:space="preserve">quite baked, decent concentration - slightly hot finish. i recall having had better from this producer.  </v>
      </c>
      <c r="M33" s="13" t="str">
        <v>**</v>
      </c>
      <c r="N33" s="13">
        <v>2</v>
      </c>
      <c r="O33" s="13" t="str">
        <v>quite, baked, decent, concentration, slightly, hot, finish, recall, better, producer</v>
      </c>
      <c r="Q33" s="13" t="str">
        <v>although</v>
      </c>
      <c r="R33" s="13">
        <v>7</v>
      </c>
    </row>
    <row r="34" spans="1:18" s="13" customFormat="1" ht="57.35" x14ac:dyDescent="0.5">
      <c r="A34" s="13">
        <v>27</v>
      </c>
      <c r="B34" s="14" t="str">
        <v>Curiously quiet, but concentration and fruit quality are all there.  Maybe just in a dull phase - perhaps it would have shown better decanted and allowed a little air.  ***</v>
      </c>
      <c r="C34" s="13" t="str">
        <v>***</v>
      </c>
      <c r="E34" s="13">
        <v>32</v>
      </c>
      <c r="F34" s="14" t="str">
        <v xml:space="preserve">a bit anonymous in some ways, but very nicely poised fairly concentrated dessert wine - from the south of france somewhere, i guess. i suspect this would repay more attention and on that basis </v>
      </c>
      <c r="G34" s="13" t="str">
        <v>***</v>
      </c>
      <c r="H34" s="13">
        <v>3</v>
      </c>
      <c r="K34" s="13">
        <v>30</v>
      </c>
      <c r="L34" s="13" t="str">
        <v xml:space="preserve">refined, smooth sweet (to a controlled extent) - very drinkable. forward fruit but with the balance to hold it - the best of the new world reds, to my palate. top </v>
      </c>
      <c r="M34" s="13" t="str">
        <v>***</v>
      </c>
      <c r="N34" s="13">
        <v>3</v>
      </c>
      <c r="O34" s="13" t="str">
        <v>refined, smooth, sweet, controlled, extent, drinkable, forward, fruit, balance, hold, best, new, world, reds, palate, top</v>
      </c>
      <c r="Q34" s="13" t="str">
        <v>fruity</v>
      </c>
      <c r="R34" s="13">
        <v>7</v>
      </c>
    </row>
    <row r="35" spans="1:18" s="13" customFormat="1" ht="43" x14ac:dyDescent="0.5">
      <c r="A35" s="13">
        <v>28</v>
      </c>
      <c r="B35" s="14" t="str">
        <v>Leafy, dry, decent balance. Good wine but I doubt it's going anywhere much.  Pleasant, and perhaps it would reward further attention.  **</v>
      </c>
      <c r="C35" s="13" t="str">
        <v>**</v>
      </c>
      <c r="E35" s="13">
        <v>33</v>
      </c>
      <c r="F35" s="14" t="str">
        <v xml:space="preserve">beautifully refined.  complex, elegant, long with the amazing precision so typical of the producer. lovely.   </v>
      </c>
      <c r="G35" s="13" t="str">
        <v>****</v>
      </c>
      <c r="H35" s="13">
        <v>4</v>
      </c>
      <c r="K35" s="13">
        <v>32</v>
      </c>
      <c r="L35" s="13" t="str">
        <v xml:space="preserve">a bit anonymous in some ways, but very nicely poised fairly concentrated dessert wine - from the south of france somewhere, i guess. i suspect this would repay more attention and on that basis </v>
      </c>
      <c r="M35" s="13" t="str">
        <v>***</v>
      </c>
      <c r="N35" s="13">
        <v>3</v>
      </c>
      <c r="O35" s="13" t="str">
        <v>anonymous, ways, nicely, poised, fairly, concentrated, dessert, wine, south, france, somewhere, guess, suspect, would, repay, attention, basis</v>
      </c>
      <c r="Q35" s="13" t="str">
        <v>sweet</v>
      </c>
      <c r="R35" s="13">
        <v>7</v>
      </c>
    </row>
    <row r="36" spans="1:18" s="13" customFormat="1" ht="28.7" x14ac:dyDescent="0.5">
      <c r="A36" s="13">
        <v>29</v>
      </c>
      <c r="B36" s="14" t="str">
        <v>Quite baked, decent concentration - slightly hot finish. I recall having had better from this producer.  **</v>
      </c>
      <c r="C36" s="13" t="str">
        <v>**</v>
      </c>
      <c r="E36" s="13">
        <v>34</v>
      </c>
      <c r="F36" s="14" t="str">
        <v xml:space="preserve">eccentric - very rancio - complex and interesting - i need more time with this but for now  </v>
      </c>
      <c r="G36" s="13" t="str">
        <v>***</v>
      </c>
      <c r="H36" s="13">
        <v>3</v>
      </c>
      <c r="K36" s="13">
        <v>33</v>
      </c>
      <c r="L36" s="13" t="str">
        <v xml:space="preserve">beautifully refined.  complex, elegant, long with the amazing precision so typical of the producer. lovely.   </v>
      </c>
      <c r="M36" s="13" t="str">
        <v>****</v>
      </c>
      <c r="N36" s="13">
        <v>4</v>
      </c>
      <c r="O36" s="13" t="str">
        <v>beautifully, refined, complex, elegant, long, amazing, precision, typical, producer, lovely</v>
      </c>
      <c r="Q36" s="13" t="str">
        <v>nicely</v>
      </c>
      <c r="R36" s="13">
        <v>7</v>
      </c>
    </row>
    <row r="37" spans="1:18" s="13" customFormat="1" ht="43" x14ac:dyDescent="0.5">
      <c r="A37" s="13">
        <v>30</v>
      </c>
      <c r="B37" s="14" t="str">
        <v>Refined, smooth sweet (to a controlled extent) - very drinkable. Forward fruit but with the balance to hold it - the best of the New World reds, to my palate. Top ***</v>
      </c>
      <c r="C37" s="13" t="str">
        <v>***</v>
      </c>
      <c r="E37" s="13">
        <v>36</v>
      </c>
      <c r="F37" s="14" t="str">
        <v xml:space="preserve">raspingly dry, mineral, appley, severe, touch of honey developing, long.  </v>
      </c>
      <c r="G37" s="13" t="str">
        <v>***(*)</v>
      </c>
      <c r="H37" s="13">
        <v>3.5</v>
      </c>
      <c r="K37" s="13">
        <v>34</v>
      </c>
      <c r="L37" s="13" t="str">
        <v xml:space="preserve">eccentric - very rancio - complex and interesting - i need more time with this but for now  </v>
      </c>
      <c r="M37" s="13" t="str">
        <v>***</v>
      </c>
      <c r="N37" s="13">
        <v>3</v>
      </c>
      <c r="O37" s="13" t="str">
        <v>eccentric, rancio, complex, interesting, need, time</v>
      </c>
      <c r="Q37" s="13" t="str">
        <v>wines</v>
      </c>
      <c r="R37" s="13">
        <v>7</v>
      </c>
    </row>
    <row r="38" spans="1:18" s="13" customFormat="1" ht="100.35" x14ac:dyDescent="0.5">
      <c r="A38" s="13">
        <v>31</v>
      </c>
      <c r="B38" s="14" t="str">
        <v>Huge monster - alcohol gets up my a nose and in my throat rather.   I find this a bit much. Returning to it later it seemed to have mellowed quite a bit  and to be a substantial wine in its way, although I find it hard to decide about it. Many will admire this, and I may too given time to consider it - I had it eight and a half years ago and was impressed.  I think I'll reserve judgement for now. Not Rated</v>
      </c>
      <c r="C38" s="13" t="str">
        <v>Rated</v>
      </c>
      <c r="E38" s="13">
        <v>37</v>
      </c>
      <c r="F38" s="14" t="str">
        <v xml:space="preserve">very fresh, lifted, aromatic. top </v>
      </c>
      <c r="G38" s="13" t="str">
        <v>*</v>
      </c>
      <c r="H38" s="13">
        <v>1</v>
      </c>
      <c r="K38" s="13">
        <v>36</v>
      </c>
      <c r="L38" s="13" t="str">
        <v xml:space="preserve">raspingly dry, mineral, appley, severe, touch of honey developing, long.  </v>
      </c>
      <c r="M38" s="13" t="str">
        <v>***(*)</v>
      </c>
      <c r="N38" s="13">
        <v>3.5</v>
      </c>
      <c r="O38" s="13" t="str">
        <v>raspingly, dry, mineral, appley, severe, touch, honey, developing, long</v>
      </c>
      <c r="Q38" s="13" t="str">
        <v>seems</v>
      </c>
      <c r="R38" s="13">
        <v>6</v>
      </c>
    </row>
    <row r="39" spans="1:18" s="13" customFormat="1" ht="57.35" x14ac:dyDescent="0.5">
      <c r="A39" s="13">
        <v>32</v>
      </c>
      <c r="B39" s="14" t="str">
        <v>A bit anonymous in some ways, but very nicely poised fairly concentrated dessert wine - from the South of France somewhere, I guess. I suspect this would repay more attention and on that basis ***</v>
      </c>
      <c r="C39" s="13" t="str">
        <v>***</v>
      </c>
      <c r="E39" s="13">
        <v>38</v>
      </c>
      <c r="F39" s="14" t="str">
        <v xml:space="preserve">dry, clean, unassuming. touch of spritz. </v>
      </c>
      <c r="G39" s="13" t="str">
        <v>*</v>
      </c>
      <c r="H39" s="13">
        <v>1</v>
      </c>
      <c r="K39" s="13">
        <v>37</v>
      </c>
      <c r="L39" s="13" t="str">
        <v xml:space="preserve">very fresh, lifted, aromatic. top </v>
      </c>
      <c r="M39" s="13" t="str">
        <v>*</v>
      </c>
      <c r="N39" s="13">
        <v>1</v>
      </c>
      <c r="O39" s="13" t="str">
        <v>fresh, lifted, aromatic, top</v>
      </c>
      <c r="Q39" s="13" t="str">
        <v>soft</v>
      </c>
      <c r="R39" s="13">
        <v>6</v>
      </c>
    </row>
    <row r="40" spans="1:18" s="13" customFormat="1" ht="28.7" x14ac:dyDescent="0.5">
      <c r="A40" s="13">
        <v>33</v>
      </c>
      <c r="B40" s="14" t="str">
        <v>Beautifully refined.  Complex, elegant, long with the amazing precision so typical of the producer. Lovely.   ****</v>
      </c>
      <c r="C40" s="13" t="str">
        <v>****</v>
      </c>
      <c r="E40" s="13">
        <v>39</v>
      </c>
      <c r="F40" s="14" t="str">
        <v xml:space="preserve">fruity, peachy. dry again. more richness. nice sense of place. i could even think of </v>
      </c>
      <c r="G40" s="13" t="str">
        <v>***</v>
      </c>
      <c r="H40" s="13">
        <v>3</v>
      </c>
      <c r="K40" s="13">
        <v>38</v>
      </c>
      <c r="L40" s="13" t="str">
        <v xml:space="preserve">dry, clean, unassuming. touch of spritz. </v>
      </c>
      <c r="M40" s="13" t="str">
        <v>*</v>
      </c>
      <c r="N40" s="13">
        <v>1</v>
      </c>
      <c r="O40" s="13" t="str">
        <v>dry, clean, unassuming, touch, spritz</v>
      </c>
      <c r="Q40" s="13" t="str">
        <v>still</v>
      </c>
      <c r="R40" s="13">
        <v>6</v>
      </c>
    </row>
    <row r="41" spans="1:18" s="13" customFormat="1" ht="28.7" x14ac:dyDescent="0.5">
      <c r="A41" s="13">
        <v>34</v>
      </c>
      <c r="B41" s="14" t="str">
        <v>Eccentric - very rancio - complex and interesting - I need more time with this but for now  ***</v>
      </c>
      <c r="C41" s="13" t="str">
        <v>***</v>
      </c>
      <c r="E41" s="13">
        <v>40</v>
      </c>
      <c r="F41" s="14" t="str">
        <v xml:space="preserve">quite mouthfilling - dry, fruity. nice.  </v>
      </c>
      <c r="G41" s="13" t="str">
        <v>**</v>
      </c>
      <c r="H41" s="13">
        <v>2</v>
      </c>
      <c r="K41" s="13">
        <v>39</v>
      </c>
      <c r="L41" s="13" t="str">
        <v xml:space="preserve">fruity, peachy. dry again. more richness. nice sense of place. i could even think of </v>
      </c>
      <c r="M41" s="13" t="str">
        <v>***</v>
      </c>
      <c r="N41" s="13">
        <v>3</v>
      </c>
      <c r="O41" s="13" t="str">
        <v>fruity, peachy, dry, richness, nice, sense, place, could, even, think</v>
      </c>
      <c r="Q41" s="13" t="str">
        <v>made</v>
      </c>
      <c r="R41" s="13">
        <v>6</v>
      </c>
    </row>
    <row r="42" spans="1:18" s="13" customFormat="1" x14ac:dyDescent="0.5">
      <c r="A42" s="13">
        <v>35</v>
      </c>
      <c r="B42" s="14" t="str">
        <v/>
      </c>
      <c r="C42" s="13" t="str">
        <v/>
      </c>
      <c r="E42" s="13">
        <v>41</v>
      </c>
      <c r="F42" s="14" t="str">
        <v xml:space="preserve">soft, cigar cassis fruit - sweet finish. pleasant. nice condition. </v>
      </c>
      <c r="G42" s="13" t="str">
        <v>***</v>
      </c>
      <c r="H42" s="13">
        <v>3</v>
      </c>
      <c r="K42" s="13">
        <v>40</v>
      </c>
      <c r="L42" s="13" t="str">
        <v xml:space="preserve">quite mouthfilling - dry, fruity. nice.  </v>
      </c>
      <c r="M42" s="13" t="str">
        <v>**</v>
      </c>
      <c r="N42" s="13">
        <v>2</v>
      </c>
      <c r="O42" s="13" t="str">
        <v>quite, mouthfilling, dry, fruity, nice</v>
      </c>
      <c r="Q42" s="13" t="str">
        <v>clean</v>
      </c>
      <c r="R42" s="13">
        <v>6</v>
      </c>
    </row>
    <row r="43" spans="1:18" s="13" customFormat="1" ht="28.7" x14ac:dyDescent="0.5">
      <c r="A43" s="13">
        <v>36</v>
      </c>
      <c r="B43" s="14" t="str">
        <v>Raspingly dry, mineral, appley, severe, touch of honey developing, long.  ***(*)</v>
      </c>
      <c r="C43" s="13" t="str">
        <v>***(*)</v>
      </c>
      <c r="E43" s="13">
        <v>42</v>
      </c>
      <c r="F43" s="14" t="str">
        <v xml:space="preserve">soft blackcurrant fruit - with tannic background that starts to show in the midpalate. odd balance. </v>
      </c>
      <c r="G43" s="13" t="str">
        <v>**</v>
      </c>
      <c r="H43" s="13">
        <v>2</v>
      </c>
      <c r="K43" s="13">
        <v>41</v>
      </c>
      <c r="L43" s="13" t="str">
        <v xml:space="preserve">soft, cigar cassis fruit - sweet finish. pleasant. nice condition. </v>
      </c>
      <c r="M43" s="13" t="str">
        <v>***</v>
      </c>
      <c r="N43" s="13">
        <v>3</v>
      </c>
      <c r="O43" s="13" t="str">
        <v>soft, cigar, cassis, fruit, sweet, finish, pleasant, nice, condition</v>
      </c>
      <c r="Q43" s="13" t="str">
        <v>food</v>
      </c>
      <c r="R43" s="13">
        <v>6</v>
      </c>
    </row>
    <row r="44" spans="1:18" s="13" customFormat="1" ht="43" x14ac:dyDescent="0.5">
      <c r="A44" s="13">
        <v>37</v>
      </c>
      <c r="B44" s="14" t="str">
        <v>Very fresh, lifted, aromatic. Top *</v>
      </c>
      <c r="C44" s="13" t="str">
        <v>*</v>
      </c>
      <c r="E44" s="13">
        <v>43</v>
      </c>
      <c r="F44" s="14" t="str">
        <v xml:space="preserve">a bit stinky at first - resolves - tar roses but the common old barolo oxidativeness.  tarry - quite hard work. actually probably good. top </v>
      </c>
      <c r="G44" s="13" t="str">
        <v>***</v>
      </c>
      <c r="H44" s="13">
        <v>3</v>
      </c>
      <c r="K44" s="13">
        <v>42</v>
      </c>
      <c r="L44" s="13" t="str">
        <v xml:space="preserve">soft blackcurrant fruit - with tannic background that starts to show in the midpalate. odd balance. </v>
      </c>
      <c r="M44" s="13" t="str">
        <v>**</v>
      </c>
      <c r="N44" s="13">
        <v>2</v>
      </c>
      <c r="O44" s="13" t="str">
        <v>soft, blackcurrant, fruit, tannic, background, starts, show, midpalate, odd, balance</v>
      </c>
      <c r="Q44" s="13" t="str">
        <v>easy</v>
      </c>
      <c r="R44" s="13">
        <v>6</v>
      </c>
    </row>
    <row r="45" spans="1:18" s="13" customFormat="1" x14ac:dyDescent="0.5">
      <c r="A45" s="13">
        <v>38</v>
      </c>
      <c r="B45" s="14" t="str">
        <v>Dry, clean, unassuming. Touch of spritz. *</v>
      </c>
      <c r="C45" s="13" t="str">
        <v>*</v>
      </c>
      <c r="E45" s="13">
        <v>44</v>
      </c>
      <c r="F45" s="14" t="str">
        <v xml:space="preserve">rich again - gamy animal dry - could do with long decanting.  bare </v>
      </c>
      <c r="G45" s="13" t="str">
        <v>****</v>
      </c>
      <c r="H45" s="13">
        <v>4</v>
      </c>
      <c r="K45" s="13">
        <v>43</v>
      </c>
      <c r="L45" s="13" t="str">
        <v xml:space="preserve">a bit stinky at first - resolves - tar roses but the common old barolo oxidativeness.  tarry - quite hard work. actually probably good. top </v>
      </c>
      <c r="M45" s="13" t="str">
        <v>***</v>
      </c>
      <c r="N45" s="13">
        <v>3</v>
      </c>
      <c r="O45" s="13" t="str">
        <v>stinky, first, resolves, tar, roses, common, old, barolo, oxidativeness, tarry, quite, hard, work, actually, probably, good, top</v>
      </c>
      <c r="Q45" s="13" t="str">
        <v>great</v>
      </c>
      <c r="R45" s="13">
        <v>6</v>
      </c>
    </row>
    <row r="46" spans="1:18" s="13" customFormat="1" ht="28.7" x14ac:dyDescent="0.5">
      <c r="A46" s="13">
        <v>39</v>
      </c>
      <c r="B46" s="14" t="str">
        <v>Fruity, peachy. Dry again. More richness. Nice sense of place. I could even think of ***</v>
      </c>
      <c r="C46" s="13" t="str">
        <v>***</v>
      </c>
      <c r="E46" s="13">
        <v>45</v>
      </c>
      <c r="F46" s="14" t="str">
        <v xml:space="preserve">dark orange. very barley-sugar - nice balance - appetizing finish. </v>
      </c>
      <c r="G46" s="13" t="str">
        <v>***</v>
      </c>
      <c r="H46" s="13">
        <v>3</v>
      </c>
      <c r="K46" s="13">
        <v>44</v>
      </c>
      <c r="L46" s="13" t="str">
        <v xml:space="preserve">rich again - gamy animal dry - could do with long decanting.  bare </v>
      </c>
      <c r="M46" s="13" t="str">
        <v>****</v>
      </c>
      <c r="N46" s="13">
        <v>4</v>
      </c>
      <c r="O46" s="13" t="str">
        <v>rich, gamy, animal, dry, could, long, decanting, bare</v>
      </c>
      <c r="Q46" s="13" t="str">
        <v>cherry</v>
      </c>
      <c r="R46" s="13">
        <v>5</v>
      </c>
    </row>
    <row r="47" spans="1:18" s="13" customFormat="1" x14ac:dyDescent="0.5">
      <c r="A47" s="13">
        <v>40</v>
      </c>
      <c r="B47" s="14" t="str">
        <v>Quite mouthfilling - dry, fruity. Nice.  **</v>
      </c>
      <c r="C47" s="13" t="str">
        <v>**</v>
      </c>
      <c r="E47" s="13">
        <v>46</v>
      </c>
      <c r="F47" s="14" t="str">
        <v xml:space="preserve">slightly lighter, fruitier.  slightly oily textured. bare </v>
      </c>
      <c r="G47" s="13" t="str">
        <v>***</v>
      </c>
      <c r="H47" s="13">
        <v>3</v>
      </c>
      <c r="K47" s="13">
        <v>45</v>
      </c>
      <c r="L47" s="13" t="str">
        <v xml:space="preserve">dark orange. very barley-sugar - nice balance - appetizing finish. </v>
      </c>
      <c r="M47" s="13" t="str">
        <v>***</v>
      </c>
      <c r="N47" s="13">
        <v>3</v>
      </c>
      <c r="O47" s="13" t="str">
        <v>dark, orange, nice, balance, appetizing, finish</v>
      </c>
      <c r="Q47" s="13" t="str">
        <v>would</v>
      </c>
      <c r="R47" s="13">
        <v>5</v>
      </c>
    </row>
    <row r="48" spans="1:18" s="13" customFormat="1" ht="28.7" x14ac:dyDescent="0.5">
      <c r="A48" s="13">
        <v>41</v>
      </c>
      <c r="B48" s="14" t="str">
        <v>Soft, cigar cassis fruit - sweet finish. Pleasant. Nice condition. ***</v>
      </c>
      <c r="C48" s="13" t="str">
        <v>***</v>
      </c>
      <c r="E48" s="13">
        <v>47</v>
      </c>
      <c r="F48" s="14" t="str">
        <v xml:space="preserve">a bit faded, pleasant, lightweight. bare </v>
      </c>
      <c r="G48" s="13" t="str">
        <v>***</v>
      </c>
      <c r="H48" s="13">
        <v>3</v>
      </c>
      <c r="K48" s="13">
        <v>46</v>
      </c>
      <c r="L48" s="13" t="str">
        <v xml:space="preserve">slightly lighter, fruitier.  slightly oily textured. bare </v>
      </c>
      <c r="M48" s="13" t="str">
        <v>***</v>
      </c>
      <c r="N48" s="13">
        <v>3</v>
      </c>
      <c r="O48" s="13" t="str">
        <v>slightly, lighter, fruitier, slightly, oily, textured, bare</v>
      </c>
      <c r="Q48" s="13" t="str">
        <v>stuff</v>
      </c>
      <c r="R48" s="13">
        <v>5</v>
      </c>
    </row>
    <row r="49" spans="1:18" s="13" customFormat="1" ht="28.7" x14ac:dyDescent="0.5">
      <c r="A49" s="13">
        <v>42</v>
      </c>
      <c r="B49" s="14" t="str">
        <v>Soft blackcurrant fruit - with tannic background that starts to show in the midpalate. Odd balance. **</v>
      </c>
      <c r="C49" s="13" t="str">
        <v>**</v>
      </c>
      <c r="E49" s="13">
        <v>49</v>
      </c>
      <c r="F49" s="14" t="str">
        <v xml:space="preserve">charming tempranillo sweet strawberry nose. good balance and elegant. a good </v>
      </c>
      <c r="G49" s="13" t="str">
        <v>***</v>
      </c>
      <c r="H49" s="13">
        <v>3</v>
      </c>
      <c r="K49" s="13">
        <v>47</v>
      </c>
      <c r="L49" s="13" t="str">
        <v xml:space="preserve">a bit faded, pleasant, lightweight. bare </v>
      </c>
      <c r="M49" s="13" t="str">
        <v>***</v>
      </c>
      <c r="N49" s="13">
        <v>3</v>
      </c>
      <c r="O49" s="13" t="str">
        <v>faded, pleasant, lightweight, bare</v>
      </c>
      <c r="Q49" s="13" t="str">
        <v>complexity</v>
      </c>
      <c r="R49" s="13">
        <v>5</v>
      </c>
    </row>
    <row r="50" spans="1:18" s="13" customFormat="1" ht="43" x14ac:dyDescent="0.5">
      <c r="A50" s="13">
        <v>43</v>
      </c>
      <c r="B50" s="14" t="str">
        <v>A bit stinky at first - resolves - tar roses but the common old Barolo oxidativeness.  Tarry - quite hard work. Actually probably good. Top ***</v>
      </c>
      <c r="C50" s="13" t="str">
        <v>***</v>
      </c>
      <c r="E50" s="13">
        <v>50</v>
      </c>
      <c r="F50" s="14" t="str">
        <v xml:space="preserve">modern stuff, rather lacking depth and complexity. </v>
      </c>
      <c r="G50" s="13" t="str">
        <v>**</v>
      </c>
      <c r="H50" s="13">
        <v>2</v>
      </c>
      <c r="K50" s="13">
        <v>49</v>
      </c>
      <c r="L50" s="13" t="str">
        <v xml:space="preserve">charming tempranillo sweet strawberry nose. good balance and elegant. a good </v>
      </c>
      <c r="M50" s="13" t="str">
        <v>***</v>
      </c>
      <c r="N50" s="13">
        <v>3</v>
      </c>
      <c r="O50" s="13" t="str">
        <v>charming, tempranillo, sweet, strawberry, nose, good, balance, elegant, good</v>
      </c>
      <c r="Q50" s="13" t="str">
        <v>past</v>
      </c>
      <c r="R50" s="13">
        <v>5</v>
      </c>
    </row>
    <row r="51" spans="1:18" s="13" customFormat="1" ht="28.7" x14ac:dyDescent="0.5">
      <c r="A51" s="13">
        <v>44</v>
      </c>
      <c r="B51" s="14" t="str">
        <v>Rich again - gamy animal dry - could do with long decanting.  Bare ****</v>
      </c>
      <c r="C51" s="13" t="str">
        <v>****</v>
      </c>
      <c r="E51" s="13">
        <v>51</v>
      </c>
      <c r="F51" s="14" t="str">
        <v xml:space="preserve">at peak or just over. rather like a decent cotes-du-rhone, with a rustic edge. </v>
      </c>
      <c r="G51" s="13" t="str">
        <v>***</v>
      </c>
      <c r="H51" s="13">
        <v>3</v>
      </c>
      <c r="K51" s="13">
        <v>50</v>
      </c>
      <c r="L51" s="13" t="str">
        <v xml:space="preserve">modern stuff, rather lacking depth and complexity. </v>
      </c>
      <c r="M51" s="13" t="str">
        <v>**</v>
      </c>
      <c r="N51" s="13">
        <v>2</v>
      </c>
      <c r="O51" s="13" t="str">
        <v>modern, stuff, rather, lacking, depth, complexity</v>
      </c>
      <c r="Q51" s="13" t="str">
        <v>well</v>
      </c>
      <c r="R51" s="13">
        <v>5</v>
      </c>
    </row>
    <row r="52" spans="1:18" s="13" customFormat="1" ht="28.7" x14ac:dyDescent="0.5">
      <c r="A52" s="13">
        <v>45</v>
      </c>
      <c r="B52" s="14" t="str">
        <v>Dark orange. Very barley-sugar - nice balance - appetizing finish. ***</v>
      </c>
      <c r="C52" s="13" t="str">
        <v>***</v>
      </c>
      <c r="E52" s="13">
        <v>52</v>
      </c>
      <c r="F52" s="14" t="str">
        <v xml:space="preserve">pretty awful - very soft and commercial. confected. </v>
      </c>
      <c r="G52" s="13" t="str">
        <v>*</v>
      </c>
      <c r="H52" s="13">
        <v>1</v>
      </c>
      <c r="K52" s="13">
        <v>51</v>
      </c>
      <c r="L52" s="13" t="str">
        <v xml:space="preserve">at peak or just over. rather like a decent cotes-du-rhone, with a rustic edge. </v>
      </c>
      <c r="M52" s="13" t="str">
        <v>***</v>
      </c>
      <c r="N52" s="13">
        <v>3</v>
      </c>
      <c r="O52" s="13" t="str">
        <v>peak, rather, like, decent, rustic, edge</v>
      </c>
      <c r="Q52" s="13" t="str">
        <v>dull</v>
      </c>
      <c r="R52" s="13">
        <v>5</v>
      </c>
    </row>
    <row r="53" spans="1:18" s="13" customFormat="1" ht="71.7" x14ac:dyDescent="0.5">
      <c r="A53" s="13">
        <v>46</v>
      </c>
      <c r="B53" s="14" t="str">
        <v>Slightly lighter, fruitier.  Slightly oily textured. Bare ***</v>
      </c>
      <c r="C53" s="13" t="str">
        <v>***</v>
      </c>
      <c r="E53" s="13">
        <v>57</v>
      </c>
      <c r="F53" s="14" t="str">
        <v xml:space="preserve">a slightly embarrassing start to the evening with people thinking this was vintage (1990 or 1996), possibly krug, possibly billecart. lovely wine whatever. a touch of pink on the colour - a blush to cover our blushes. elegant, good length and fine balanced acidity. a really good, cheap (under 15) fizz. </v>
      </c>
      <c r="G53" s="13" t="str">
        <v>****</v>
      </c>
      <c r="H53" s="13">
        <v>4</v>
      </c>
      <c r="K53" s="13">
        <v>52</v>
      </c>
      <c r="L53" s="13" t="str">
        <v xml:space="preserve">pretty awful - very soft and commercial. confected. </v>
      </c>
      <c r="M53" s="13" t="str">
        <v>*</v>
      </c>
      <c r="N53" s="13">
        <v>1</v>
      </c>
      <c r="O53" s="13" t="str">
        <v>pretty, awful, soft, commercial, confected</v>
      </c>
      <c r="Q53" s="13" t="str">
        <v>pleasantly</v>
      </c>
      <c r="R53" s="13">
        <v>5</v>
      </c>
    </row>
    <row r="54" spans="1:18" s="13" customFormat="1" ht="28.7" x14ac:dyDescent="0.5">
      <c r="A54" s="13">
        <v>47</v>
      </c>
      <c r="B54" s="14" t="str">
        <v>A bit faded, pleasant, lightweight. Bare ***</v>
      </c>
      <c r="C54" s="13" t="str">
        <v>***</v>
      </c>
      <c r="E54" s="13">
        <v>58</v>
      </c>
      <c r="F54" s="14" t="str">
        <v xml:space="preserve">mature with grenache cherry showing through. charming nose. slightly simple on the palate. a good </v>
      </c>
      <c r="G54" s="13" t="str">
        <v>***</v>
      </c>
      <c r="H54" s="13">
        <v>3</v>
      </c>
      <c r="K54" s="13">
        <v>57</v>
      </c>
      <c r="L54" s="13" t="str">
        <v xml:space="preserve">a slightly embarrassing start to the evening with people thinking this was vintage (1990 or 1996), possibly krug, possibly billecart. lovely wine whatever. a touch of pink on the colour - a blush to cover our blushes. elegant, good length and fine balanced acidity. a really good, cheap (under 15) fizz. </v>
      </c>
      <c r="M54" s="13" t="str">
        <v>****</v>
      </c>
      <c r="N54" s="13">
        <v>4</v>
      </c>
      <c r="O54" s="13" t="str">
        <v>slightly, embarrassing, start, evening, people, thinking, vintage, possibly, krug, possibly, billecart, lovely, wine, whatever, touch, pink, colour, blush, cover, blushes, elegant, good, length, fine, balanced, acidity, really, good, cheap, fizz</v>
      </c>
      <c r="Q54" s="13" t="str">
        <v>fairly</v>
      </c>
      <c r="R54" s="13">
        <v>5</v>
      </c>
    </row>
    <row r="55" spans="1:18" s="13" customFormat="1" ht="43" x14ac:dyDescent="0.5">
      <c r="A55" s="13">
        <v>48</v>
      </c>
      <c r="B55" s="14" t="str">
        <v/>
      </c>
      <c r="C55" s="13" t="str">
        <v/>
      </c>
      <c r="E55" s="13">
        <v>59</v>
      </c>
      <c r="F55" s="14" t="str">
        <v xml:space="preserve">slightly flat liquorice nose. more depth than the 98. closed up and allowing the alcohol to  show through, but i think this will come together well. </v>
      </c>
      <c r="G55" s="13" t="str">
        <v>***(*)</v>
      </c>
      <c r="H55" s="13">
        <v>3.5</v>
      </c>
      <c r="K55" s="13">
        <v>58</v>
      </c>
      <c r="L55" s="13" t="str">
        <v xml:space="preserve">mature with grenache cherry showing through. charming nose. slightly simple on the palate. a good </v>
      </c>
      <c r="M55" s="13" t="str">
        <v>***</v>
      </c>
      <c r="N55" s="13">
        <v>3</v>
      </c>
      <c r="O55" s="13" t="str">
        <v>mature, grenache, cherry, showing, charming, nose, slightly, simple, palate, good</v>
      </c>
      <c r="Q55" s="13" t="str">
        <v>flat</v>
      </c>
      <c r="R55" s="13">
        <v>5</v>
      </c>
    </row>
    <row r="56" spans="1:18" s="13" customFormat="1" ht="28.7" x14ac:dyDescent="0.5">
      <c r="A56" s="13">
        <v>49</v>
      </c>
      <c r="B56" s="14" t="str">
        <v>Charming tempranillo sweet strawberry nose. Good balance and elegant. A good ***</v>
      </c>
      <c r="C56" s="13" t="str">
        <v>***</v>
      </c>
      <c r="E56" s="13">
        <v>60</v>
      </c>
      <c r="F56" s="14" t="str">
        <v xml:space="preserve">a touch gummy and with a hint of leather. drier than many. robust. </v>
      </c>
      <c r="G56" s="13" t="str">
        <v>****</v>
      </c>
      <c r="H56" s="13">
        <v>4</v>
      </c>
      <c r="K56" s="13">
        <v>59</v>
      </c>
      <c r="L56" s="13" t="str">
        <v xml:space="preserve">slightly flat liquorice nose. more depth than the 98. closed up and allowing the alcohol to  show through, but i think this will come together well. </v>
      </c>
      <c r="M56" s="13" t="str">
        <v>***(*)</v>
      </c>
      <c r="N56" s="13">
        <v>3.5</v>
      </c>
      <c r="O56" s="13" t="str">
        <v>slightly, flat, liquorice, nose, depth, closed, allowing, alcohol, show, think, come, together, well</v>
      </c>
      <c r="Q56" s="13" t="str">
        <v>keen</v>
      </c>
      <c r="R56" s="13">
        <v>5</v>
      </c>
    </row>
    <row r="57" spans="1:18" s="13" customFormat="1" ht="28.7" x14ac:dyDescent="0.5">
      <c r="A57" s="13">
        <v>50</v>
      </c>
      <c r="B57" s="14" t="str">
        <v>Modern stuff, rather lacking depth and complexity. **</v>
      </c>
      <c r="C57" s="13" t="str">
        <v>**</v>
      </c>
      <c r="E57" s="13">
        <v>61</v>
      </c>
      <c r="F57" s="14" t="str">
        <v xml:space="preserve">youthful (obviously the youngest wine of this flight). powerful wine with lovely softy tannins at the end. </v>
      </c>
      <c r="G57" s="13" t="str">
        <v>**(**)</v>
      </c>
      <c r="H57" s="13">
        <v>3.5</v>
      </c>
      <c r="K57" s="13">
        <v>60</v>
      </c>
      <c r="L57" s="13" t="str">
        <v xml:space="preserve">a touch gummy and with a hint of leather. drier than many. robust. </v>
      </c>
      <c r="M57" s="13" t="str">
        <v>****</v>
      </c>
      <c r="N57" s="13">
        <v>4</v>
      </c>
      <c r="O57" s="13" t="str">
        <v>touch, gummy, hint, leather, drier, many, robust</v>
      </c>
      <c r="Q57" s="13" t="str">
        <v>colour</v>
      </c>
      <c r="R57" s="13">
        <v>5</v>
      </c>
    </row>
    <row r="58" spans="1:18" s="13" customFormat="1" ht="28.7" x14ac:dyDescent="0.5">
      <c r="A58" s="13">
        <v>51</v>
      </c>
      <c r="B58" s="14" t="str">
        <v>At peak or just over. Rather like a decent Cotes-du-Rhone, with a rustic edge. ***</v>
      </c>
      <c r="C58" s="13" t="str">
        <v>***</v>
      </c>
      <c r="E58" s="13">
        <v>62</v>
      </c>
      <c r="F58" s="14" t="str">
        <v xml:space="preserve">past its peak, although still very drinkable. fruit is starting to dry out and a touch of volatility is appearing. </v>
      </c>
      <c r="G58" s="13" t="str">
        <v>**</v>
      </c>
      <c r="H58" s="13">
        <v>2</v>
      </c>
      <c r="K58" s="13">
        <v>61</v>
      </c>
      <c r="L58" s="13" t="str">
        <v xml:space="preserve">youthful (obviously the youngest wine of this flight). powerful wine with lovely softy tannins at the end. </v>
      </c>
      <c r="M58" s="13" t="str">
        <v>**(**)</v>
      </c>
      <c r="N58" s="13">
        <v>3.5</v>
      </c>
      <c r="O58" s="13" t="str">
        <v>youthful, obviously, youngest, wine, flight, powerful, wine, lovely, softy, tannins, end</v>
      </c>
      <c r="Q58" s="13" t="str">
        <v>character</v>
      </c>
      <c r="R58" s="13">
        <v>5</v>
      </c>
    </row>
    <row r="59" spans="1:18" s="13" customFormat="1" ht="43" x14ac:dyDescent="0.5">
      <c r="A59" s="13">
        <v>52</v>
      </c>
      <c r="B59" s="14" t="str">
        <v>Pretty awful - very soft and commercial. Confected. *</v>
      </c>
      <c r="C59" s="13" t="str">
        <v>*</v>
      </c>
      <c r="E59" s="13">
        <v>63</v>
      </c>
      <c r="F59" s="14" t="str">
        <v xml:space="preserve">this vintage had a juiciness about the fruit that was lacking in the other wines, but was also maturing well - at an in-between phase i guess. </v>
      </c>
      <c r="G59" s="13" t="str">
        <v>***</v>
      </c>
      <c r="H59" s="13">
        <v>3</v>
      </c>
      <c r="K59" s="13">
        <v>62</v>
      </c>
      <c r="L59" s="13" t="str">
        <v xml:space="preserve">past its peak, although still very drinkable. fruit is starting to dry out and a touch of volatility is appearing. </v>
      </c>
      <c r="M59" s="13" t="str">
        <v>**</v>
      </c>
      <c r="N59" s="13">
        <v>2</v>
      </c>
      <c r="O59" s="13" t="str">
        <v>past, peak, although, still, drinkable, fruit, starting, dry, touch, volatility, appearing</v>
      </c>
      <c r="Q59" s="13" t="str">
        <v>oak</v>
      </c>
      <c r="R59" s="13">
        <v>5</v>
      </c>
    </row>
    <row r="60" spans="1:18" s="13" customFormat="1" ht="28.7" x14ac:dyDescent="0.5">
      <c r="A60" s="13">
        <v>53</v>
      </c>
      <c r="B60" s="14" t="str">
        <v>A couple of wines from a big bash at an Edinburgh hotel.   It's a good idea once in a while to remember where the baseline is.</v>
      </c>
      <c r="C60" s="13" t="str">
        <v>is.</v>
      </c>
      <c r="E60" s="13">
        <v>65</v>
      </c>
      <c r="F60" s="14" t="str">
        <v xml:space="preserve">green tannins, dry at the end, a long, soft, not that pleasant leathery length. </v>
      </c>
      <c r="G60" s="13" t="str">
        <v>***</v>
      </c>
      <c r="H60" s="13">
        <v>3</v>
      </c>
      <c r="K60" s="13">
        <v>63</v>
      </c>
      <c r="L60" s="13" t="str">
        <v xml:space="preserve">this vintage had a juiciness about the fruit that was lacking in the other wines, but was also maturing well - at an in-between phase i guess. </v>
      </c>
      <c r="M60" s="13" t="str">
        <v>***</v>
      </c>
      <c r="N60" s="13">
        <v>3</v>
      </c>
      <c r="O60" s="13" t="str">
        <v>vintage, juiciness, fruit, lacking, wines, also, maturing, well, phase, guess</v>
      </c>
      <c r="Q60" s="13" t="str">
        <v>think</v>
      </c>
      <c r="R60" s="13">
        <v>5</v>
      </c>
    </row>
    <row r="61" spans="1:18" s="13" customFormat="1" ht="28.7" x14ac:dyDescent="0.5">
      <c r="A61" s="13">
        <v>54</v>
      </c>
      <c r="B61" s="14" t="str">
        <v>Clean, pretty dry, but low on real concentration. A respectable  No Stars</v>
      </c>
      <c r="C61" s="13" t="str">
        <v>Stars</v>
      </c>
      <c r="E61" s="13">
        <v>66</v>
      </c>
      <c r="F61" s="14" t="str">
        <v xml:space="preserve">vegetal blackcurrant. soft and not together. </v>
      </c>
      <c r="G61" s="13" t="str">
        <v>**</v>
      </c>
      <c r="H61" s="13">
        <v>2</v>
      </c>
      <c r="K61" s="13">
        <v>65</v>
      </c>
      <c r="L61" s="13" t="str">
        <v xml:space="preserve">green tannins, dry at the end, a long, soft, not that pleasant leathery length. </v>
      </c>
      <c r="M61" s="13" t="str">
        <v>***</v>
      </c>
      <c r="N61" s="13">
        <v>3</v>
      </c>
      <c r="O61" s="13" t="str">
        <v>green, tannins, dry, end, long, soft, pleasant, leathery, length</v>
      </c>
      <c r="Q61" s="13" t="str">
        <v>given</v>
      </c>
      <c r="R61" s="13">
        <v>5</v>
      </c>
    </row>
    <row r="62" spans="1:18" s="13" customFormat="1" ht="28.7" x14ac:dyDescent="0.5">
      <c r="A62" s="13">
        <v>55</v>
      </c>
      <c r="B62" s="14" t="str">
        <v>Clean again, clearly rather dilute, quite leafy and a touch of (not necessarily bad) green-ness. Again a respectable No Stars</v>
      </c>
      <c r="C62" s="13" t="str">
        <v>Stars</v>
      </c>
      <c r="E62" s="13">
        <v>67</v>
      </c>
      <c r="F62" s="14" t="str">
        <v xml:space="preserve">very young and closed. minty. but does it have the structure? </v>
      </c>
      <c r="G62" s="13" t="str">
        <v>***</v>
      </c>
      <c r="H62" s="13">
        <v>3</v>
      </c>
      <c r="K62" s="13">
        <v>66</v>
      </c>
      <c r="L62" s="13" t="str">
        <v xml:space="preserve">vegetal blackcurrant. soft and not together. </v>
      </c>
      <c r="M62" s="13" t="str">
        <v>**</v>
      </c>
      <c r="N62" s="13">
        <v>2</v>
      </c>
      <c r="O62" s="13" t="str">
        <v>vegetal, blackcurrant, soft, together</v>
      </c>
      <c r="Q62" s="13" t="str">
        <v>balanced</v>
      </c>
      <c r="R62" s="13">
        <v>5</v>
      </c>
    </row>
    <row r="63" spans="1:18" s="13" customFormat="1" x14ac:dyDescent="0.5">
      <c r="A63" s="13">
        <v>56</v>
      </c>
      <c r="B63" s="14" t="str">
        <v>Each done as a vertical - single blind</v>
      </c>
      <c r="C63" s="13" t="str">
        <v>blind</v>
      </c>
      <c r="E63" s="13">
        <v>68</v>
      </c>
      <c r="F63" s="14" t="str">
        <v xml:space="preserve">a stinky nose to start with. leather, and just beginning to dry out. </v>
      </c>
      <c r="G63" s="13" t="str">
        <v>***</v>
      </c>
      <c r="H63" s="13">
        <v>3</v>
      </c>
      <c r="K63" s="13">
        <v>67</v>
      </c>
      <c r="L63" s="13" t="str">
        <v xml:space="preserve">very young and closed. minty. but does it have the structure? </v>
      </c>
      <c r="M63" s="13" t="str">
        <v>***</v>
      </c>
      <c r="N63" s="13">
        <v>3</v>
      </c>
      <c r="O63" s="13" t="str">
        <v>young, closed, minty, structure</v>
      </c>
      <c r="Q63" s="13" t="str">
        <v>vintage</v>
      </c>
      <c r="R63" s="13">
        <v>5</v>
      </c>
    </row>
    <row r="64" spans="1:18" s="13" customFormat="1" ht="86" x14ac:dyDescent="0.5">
      <c r="A64" s="13">
        <v>57</v>
      </c>
      <c r="B64" s="14" t="str">
        <v>A slightly embarrassing start to the evening with people thinking this was vintage (1990 or 1996), possibly Krug, possibly Billecart. Lovely wine whatever. A touch of pink on the colour - a blush to cover our blushes. Elegant, good length and fine balanced acidity. A really good, cheap (under 15) fizz. ****</v>
      </c>
      <c r="C64" s="13" t="str">
        <v>****</v>
      </c>
      <c r="E64" s="13">
        <v>69</v>
      </c>
      <c r="F64" s="14" t="str">
        <v xml:space="preserve">a touch vegetal, and some volatility. just </v>
      </c>
      <c r="G64" s="13" t="str">
        <v>***</v>
      </c>
      <c r="H64" s="13">
        <v>3</v>
      </c>
      <c r="K64" s="13">
        <v>68</v>
      </c>
      <c r="L64" s="13" t="str">
        <v xml:space="preserve">a stinky nose to start with. leather, and just beginning to dry out. </v>
      </c>
      <c r="M64" s="13" t="str">
        <v>***</v>
      </c>
      <c r="N64" s="13">
        <v>3</v>
      </c>
      <c r="O64" s="13" t="str">
        <v>stinky, nose, start, leather, beginning, dry</v>
      </c>
      <c r="Q64" s="13" t="str">
        <v>might</v>
      </c>
      <c r="R64" s="13">
        <v>5</v>
      </c>
    </row>
    <row r="65" spans="1:18" s="13" customFormat="1" ht="28.7" x14ac:dyDescent="0.5">
      <c r="A65" s="13">
        <v>58</v>
      </c>
      <c r="B65" s="14" t="str">
        <v>Mature with Grenache cherry showing through. Charming nose. Slightly simple on the palate. A good ***</v>
      </c>
      <c r="C65" s="13" t="str">
        <v>***</v>
      </c>
      <c r="E65" s="13">
        <v>70</v>
      </c>
      <c r="F65" s="14" t="str">
        <v xml:space="preserve">a bit of blackcurrant, clean and nicely together. a top </v>
      </c>
      <c r="G65" s="13" t="str">
        <v>***</v>
      </c>
      <c r="H65" s="13">
        <v>3</v>
      </c>
      <c r="K65" s="13">
        <v>69</v>
      </c>
      <c r="L65" s="13" t="str">
        <v xml:space="preserve">a touch vegetal, and some volatility. just </v>
      </c>
      <c r="M65" s="13" t="str">
        <v>***</v>
      </c>
      <c r="N65" s="13">
        <v>3</v>
      </c>
      <c r="O65" s="13" t="str">
        <v>touch, vegetal, volatility</v>
      </c>
      <c r="Q65" s="13" t="str">
        <v>could</v>
      </c>
      <c r="R65" s="13">
        <v>5</v>
      </c>
    </row>
    <row r="66" spans="1:18" s="13" customFormat="1" ht="43" x14ac:dyDescent="0.5">
      <c r="A66" s="13">
        <v>59</v>
      </c>
      <c r="B66" s="14" t="str">
        <v>Slightly flat liquorice nose. More depth than the 98. Closed up and allowing the alcohol to  show through, but I think this will come together well. ***(*)</v>
      </c>
      <c r="C66" s="13" t="str">
        <v>***(*)</v>
      </c>
      <c r="E66" s="13">
        <v>71</v>
      </c>
      <c r="F66" s="14" t="str">
        <v xml:space="preserve">some thought this stunk rather. i thought it the finest wine of this flight. lovely fragrant mature shiraz nose. at peak. good. </v>
      </c>
      <c r="G66" s="13" t="str">
        <v>****</v>
      </c>
      <c r="H66" s="13">
        <v>4</v>
      </c>
      <c r="K66" s="13">
        <v>70</v>
      </c>
      <c r="L66" s="13" t="str">
        <v xml:space="preserve">a bit of blackcurrant, clean and nicely together. a top </v>
      </c>
      <c r="M66" s="13" t="str">
        <v>***</v>
      </c>
      <c r="N66" s="13">
        <v>3</v>
      </c>
      <c r="O66" s="13" t="str">
        <v>blackcurrant, clean, nicely, together, top</v>
      </c>
      <c r="Q66" s="13" t="str">
        <v>light</v>
      </c>
      <c r="R66" s="13">
        <v>5</v>
      </c>
    </row>
    <row r="67" spans="1:18" s="13" customFormat="1" ht="28.7" x14ac:dyDescent="0.5">
      <c r="A67" s="13">
        <v>60</v>
      </c>
      <c r="B67" s="14" t="str">
        <v>A touch gummy and with a hint of leather. Drier than many. Robust. ****</v>
      </c>
      <c r="C67" s="13" t="str">
        <v>****</v>
      </c>
      <c r="E67" s="13">
        <v>73</v>
      </c>
      <c r="F67" s="14" t="str">
        <v xml:space="preserve">cream crackers on the nose (no that's not rhyming slang). vanilla. simple. </v>
      </c>
      <c r="G67" s="13" t="str">
        <v>***</v>
      </c>
      <c r="H67" s="13">
        <v>3</v>
      </c>
      <c r="K67" s="13">
        <v>71</v>
      </c>
      <c r="L67" s="13" t="str">
        <v xml:space="preserve">some thought this stunk rather. i thought it the finest wine of this flight. lovely fragrant mature shiraz nose. at peak. good. </v>
      </c>
      <c r="M67" s="13" t="str">
        <v>****</v>
      </c>
      <c r="N67" s="13">
        <v>4</v>
      </c>
      <c r="O67" s="13" t="str">
        <v>thought, stunk, rather, thought, finest, wine, flight, lovely, fragrant, mature, shiraz, nose, peak, good</v>
      </c>
      <c r="Q67" s="13" t="str">
        <v>fine</v>
      </c>
      <c r="R67" s="13">
        <v>5</v>
      </c>
    </row>
    <row r="68" spans="1:18" s="13" customFormat="1" ht="28.7" x14ac:dyDescent="0.5">
      <c r="A68" s="13">
        <v>61</v>
      </c>
      <c r="B68" s="14" t="str">
        <v>Youthful (obviously the youngest wine of this flight). Powerful wine with lovely softy tannins at the end. **(**)</v>
      </c>
      <c r="C68" s="13" t="str">
        <v>**(**)</v>
      </c>
      <c r="E68" s="13">
        <v>74</v>
      </c>
      <c r="F68" s="14" t="str">
        <v xml:space="preserve">quite acidic, some fruit. a solid </v>
      </c>
      <c r="G68" s="13" t="str">
        <v>***</v>
      </c>
      <c r="H68" s="13">
        <v>3</v>
      </c>
      <c r="K68" s="13">
        <v>73</v>
      </c>
      <c r="L68" s="13" t="str">
        <v xml:space="preserve">cream crackers on the nose (no that's not rhyming slang). vanilla. simple. </v>
      </c>
      <c r="M68" s="13" t="str">
        <v>***</v>
      </c>
      <c r="N68" s="13">
        <v>3</v>
      </c>
      <c r="O68" s="13" t="str">
        <v>cream, crackers, nose, rhyming, slang, vanilla, simple</v>
      </c>
      <c r="Q68" s="13" t="str">
        <v>burgundy</v>
      </c>
      <c r="R68" s="13">
        <v>5</v>
      </c>
    </row>
    <row r="69" spans="1:18" s="13" customFormat="1" ht="28.7" x14ac:dyDescent="0.5">
      <c r="A69" s="13">
        <v>62</v>
      </c>
      <c r="B69" s="14" t="str">
        <v>Past its peak, although still very drinkable. Fruit is starting to dry out and a touch of volatility is appearing. **</v>
      </c>
      <c r="C69" s="13" t="str">
        <v>**</v>
      </c>
      <c r="E69" s="13">
        <v>76</v>
      </c>
      <c r="F69" s="14" t="str">
        <v xml:space="preserve">simple cherry fruit and acidity. rustic at the end. </v>
      </c>
      <c r="G69" s="13" t="str">
        <v>***</v>
      </c>
      <c r="H69" s="13">
        <v>3</v>
      </c>
      <c r="K69" s="13">
        <v>74</v>
      </c>
      <c r="L69" s="13" t="str">
        <v xml:space="preserve">quite acidic, some fruit. a solid </v>
      </c>
      <c r="M69" s="13" t="str">
        <v>***</v>
      </c>
      <c r="N69" s="13">
        <v>3</v>
      </c>
      <c r="O69" s="13" t="str">
        <v>quite, acidic, fruit, solid</v>
      </c>
      <c r="Q69" s="13" t="str">
        <v>coarse</v>
      </c>
      <c r="R69" s="13">
        <v>4</v>
      </c>
    </row>
    <row r="70" spans="1:18" s="13" customFormat="1" ht="43" x14ac:dyDescent="0.5">
      <c r="A70" s="13">
        <v>63</v>
      </c>
      <c r="B70" s="14" t="str">
        <v>This vintage had a juiciness about the fruit that was lacking in the other wines, but was also maturing well - at an in-between phase I guess. ***</v>
      </c>
      <c r="C70" s="13" t="str">
        <v>***</v>
      </c>
      <c r="E70" s="13">
        <v>77</v>
      </c>
      <c r="F70" s="14" t="str">
        <v xml:space="preserve">sweet maturity. at peak. a top </v>
      </c>
      <c r="G70" s="13" t="str">
        <v>***</v>
      </c>
      <c r="H70" s="13">
        <v>3</v>
      </c>
      <c r="K70" s="13">
        <v>76</v>
      </c>
      <c r="L70" s="13" t="str">
        <v xml:space="preserve">simple cherry fruit and acidity. rustic at the end. </v>
      </c>
      <c r="M70" s="13" t="str">
        <v>***</v>
      </c>
      <c r="N70" s="13">
        <v>3</v>
      </c>
      <c r="O70" s="13" t="str">
        <v>simple, cherry, fruit, acidity, rustic, end</v>
      </c>
      <c r="Q70" s="13" t="str">
        <v>pretty</v>
      </c>
      <c r="R70" s="13">
        <v>4</v>
      </c>
    </row>
    <row r="71" spans="1:18" s="13" customFormat="1" ht="28.7" x14ac:dyDescent="0.5">
      <c r="A71" s="13">
        <v>64</v>
      </c>
      <c r="B71" s="14" t="str">
        <v>Corked. Not Rated</v>
      </c>
      <c r="C71" s="13" t="str">
        <v>Rated</v>
      </c>
      <c r="E71" s="13">
        <v>78</v>
      </c>
      <c r="F71" s="14" t="str">
        <v xml:space="preserve">very slight almost unnoticeable spritz, but otherwise mature and together and pleasant drinking. a top </v>
      </c>
      <c r="G71" s="13" t="str">
        <v>***</v>
      </c>
      <c r="H71" s="13">
        <v>3</v>
      </c>
      <c r="K71" s="13">
        <v>77</v>
      </c>
      <c r="L71" s="13" t="str">
        <v xml:space="preserve">sweet maturity. at peak. a top </v>
      </c>
      <c r="M71" s="13" t="str">
        <v>***</v>
      </c>
      <c r="N71" s="13">
        <v>3</v>
      </c>
      <c r="O71" s="13" t="str">
        <v>sweet, maturity, peak, top</v>
      </c>
      <c r="Q71" s="13" t="str">
        <v>going</v>
      </c>
      <c r="R71" s="13">
        <v>4</v>
      </c>
    </row>
    <row r="72" spans="1:18" s="13" customFormat="1" ht="28.7" x14ac:dyDescent="0.5">
      <c r="A72" s="13">
        <v>65</v>
      </c>
      <c r="B72" s="14" t="str">
        <v>Green tannins, dry at the end, a long, soft, not that pleasant leathery length. ***</v>
      </c>
      <c r="C72" s="13" t="str">
        <v>***</v>
      </c>
      <c r="E72" s="13">
        <v>79</v>
      </c>
      <c r="F72" s="14" t="str">
        <v xml:space="preserve">young and closed, but seemed a bit simple. </v>
      </c>
      <c r="G72" s="13" t="str">
        <v>**(*)</v>
      </c>
      <c r="H72" s="13">
        <v>2.5</v>
      </c>
      <c r="K72" s="13">
        <v>78</v>
      </c>
      <c r="L72" s="13" t="str">
        <v xml:space="preserve">very slight almost unnoticeable spritz, but otherwise mature and together and pleasant drinking. a top </v>
      </c>
      <c r="M72" s="13" t="str">
        <v>***</v>
      </c>
      <c r="N72" s="13">
        <v>3</v>
      </c>
      <c r="O72" s="13" t="str">
        <v>slight, almost, unnoticeable, spritz, otherwise, mature, together, pleasant, drinking, top</v>
      </c>
      <c r="Q72" s="13" t="str">
        <v>baked</v>
      </c>
      <c r="R72" s="13">
        <v>4</v>
      </c>
    </row>
    <row r="73" spans="1:18" s="13" customFormat="1" ht="43" x14ac:dyDescent="0.5">
      <c r="A73" s="13">
        <v>66</v>
      </c>
      <c r="B73" s="14" t="str">
        <v>Vegetal blackcurrant. Soft and not together. **</v>
      </c>
      <c r="C73" s="13" t="str">
        <v>**</v>
      </c>
      <c r="E73" s="13">
        <v>81</v>
      </c>
      <c r="F73" s="14" t="str">
        <v xml:space="preserve">on the whole, well made stuff, but there does seem to be an odd dull metallic note to the wine. otherwise there is soft, well-balanced fruit. </v>
      </c>
      <c r="G73" s="13" t="str">
        <v>**</v>
      </c>
      <c r="H73" s="13">
        <v>2</v>
      </c>
      <c r="K73" s="13">
        <v>79</v>
      </c>
      <c r="L73" s="13" t="str">
        <v xml:space="preserve">young and closed, but seemed a bit simple. </v>
      </c>
      <c r="M73" s="13" t="str">
        <v>**(*)</v>
      </c>
      <c r="N73" s="13">
        <v>2.5</v>
      </c>
      <c r="O73" s="13" t="str">
        <v>young, closed, seemed, simple</v>
      </c>
      <c r="Q73" s="13" t="str">
        <v>tannic</v>
      </c>
      <c r="R73" s="13">
        <v>4</v>
      </c>
    </row>
    <row r="74" spans="1:18" s="13" customFormat="1" ht="28.7" x14ac:dyDescent="0.5">
      <c r="A74" s="13">
        <v>67</v>
      </c>
      <c r="B74" s="14" t="str">
        <v>Very young and closed. Minty. But does it have the structure? ***</v>
      </c>
      <c r="C74" s="13" t="str">
        <v>***</v>
      </c>
      <c r="E74" s="13">
        <v>82</v>
      </c>
      <c r="F74" s="14" t="str">
        <v xml:space="preserve">a good, fruity, balanced drink. pleasant food or quaffing </v>
      </c>
      <c r="G74" s="13" t="str">
        <v>***</v>
      </c>
      <c r="H74" s="13">
        <v>3</v>
      </c>
      <c r="K74" s="13">
        <v>81</v>
      </c>
      <c r="L74" s="13" t="str">
        <v xml:space="preserve">on the whole, well made stuff, but there does seem to be an odd dull metallic note to the wine. otherwise there is soft, well-balanced fruit. </v>
      </c>
      <c r="M74" s="13" t="str">
        <v>**</v>
      </c>
      <c r="N74" s="13">
        <v>2</v>
      </c>
      <c r="O74" s="13" t="str">
        <v>whole, well, made, stuff, seem, odd, dull, metallic, note, wine, otherwise, soft, fruit</v>
      </c>
      <c r="Q74" s="13" t="str">
        <v>odd</v>
      </c>
      <c r="R74" s="13">
        <v>4</v>
      </c>
    </row>
    <row r="75" spans="1:18" s="13" customFormat="1" ht="28.7" x14ac:dyDescent="0.5">
      <c r="A75" s="13">
        <v>68</v>
      </c>
      <c r="B75" s="14" t="str">
        <v>A stinky nose to start with. Leather, and just beginning to dry out. ***</v>
      </c>
      <c r="C75" s="13" t="str">
        <v>***</v>
      </c>
      <c r="E75" s="13">
        <v>83</v>
      </c>
      <c r="F75" s="14" t="str">
        <v xml:space="preserve">the usual penfold's style - well made, and with a touch of volatility helping with the balance. </v>
      </c>
      <c r="G75" s="13" t="str">
        <v>***</v>
      </c>
      <c r="H75" s="13">
        <v>3</v>
      </c>
      <c r="K75" s="13">
        <v>82</v>
      </c>
      <c r="L75" s="13" t="str">
        <v xml:space="preserve">a good, fruity, balanced drink. pleasant food or quaffing </v>
      </c>
      <c r="M75" s="13" t="str">
        <v>***</v>
      </c>
      <c r="N75" s="13">
        <v>3</v>
      </c>
      <c r="O75" s="13" t="str">
        <v>good, fruity, balanced, drink, pleasant, food, quaffing</v>
      </c>
      <c r="Q75" s="13" t="str">
        <v>lacking</v>
      </c>
      <c r="R75" s="13">
        <v>4</v>
      </c>
    </row>
    <row r="76" spans="1:18" s="13" customFormat="1" ht="43" x14ac:dyDescent="0.5">
      <c r="A76" s="13">
        <v>69</v>
      </c>
      <c r="B76" s="14" t="str">
        <v>a touch vegetal, and some volatility. Just ***</v>
      </c>
      <c r="C76" s="13" t="str">
        <v>***</v>
      </c>
      <c r="E76" s="13">
        <v>85</v>
      </c>
      <c r="F76" s="14" t="str">
        <v xml:space="preserve">dry, clean, nice piney (is that allowed?)  spicy perhaps is better. reasonable complexity once it has warmed up above the icy temperature at which it was served. decent length. top </v>
      </c>
      <c r="G76" s="13" t="str">
        <v>**</v>
      </c>
      <c r="H76" s="13">
        <v>2</v>
      </c>
      <c r="K76" s="13">
        <v>83</v>
      </c>
      <c r="L76" s="13" t="str">
        <v xml:space="preserve">the usual penfold's style - well made, and with a touch of volatility helping with the balance. </v>
      </c>
      <c r="M76" s="13" t="str">
        <v>***</v>
      </c>
      <c r="N76" s="13">
        <v>3</v>
      </c>
      <c r="O76" s="13" t="str">
        <v>usual, penfold, style, well, made, touch, volatility, helping, balance</v>
      </c>
      <c r="Q76" s="13" t="str">
        <v>vegetal</v>
      </c>
      <c r="R76" s="13">
        <v>4</v>
      </c>
    </row>
    <row r="77" spans="1:18" s="13" customFormat="1" ht="28.7" x14ac:dyDescent="0.5">
      <c r="A77" s="13">
        <v>70</v>
      </c>
      <c r="B77" s="14" t="str">
        <v>a bit of blackcurrant, clean and nicely together. A top ***</v>
      </c>
      <c r="C77" s="13" t="str">
        <v>***</v>
      </c>
      <c r="E77" s="13">
        <v>86</v>
      </c>
      <c r="F77" s="14" t="str">
        <v xml:space="preserve">nice white-pepper spicyness - balanced and long - the extreme nature of the vintage less apparent than i feared.  </v>
      </c>
      <c r="G77" s="13" t="str">
        <v>**(*)</v>
      </c>
      <c r="H77" s="13">
        <v>2.5</v>
      </c>
      <c r="K77" s="13">
        <v>85</v>
      </c>
      <c r="L77" s="13" t="str">
        <v xml:space="preserve">dry, clean, nice piney (is that allowed?)  spicy perhaps is better. reasonable complexity once it has warmed up above the icy temperature at which it was served. decent length. top </v>
      </c>
      <c r="M77" s="13" t="str">
        <v>**</v>
      </c>
      <c r="N77" s="13">
        <v>2</v>
      </c>
      <c r="O77" s="13" t="str">
        <v>dry, clean, nice, piney, allowed, spicy, perhaps, better, reasonable, complexity, warmed, icy, temperature, served, decent, length, top</v>
      </c>
      <c r="Q77" s="13" t="str">
        <v>forward</v>
      </c>
      <c r="R77" s="13">
        <v>4</v>
      </c>
    </row>
    <row r="78" spans="1:18" s="13" customFormat="1" ht="43" x14ac:dyDescent="0.5">
      <c r="A78" s="13">
        <v>71</v>
      </c>
      <c r="B78" s="14" t="str">
        <v>Some thought this stunk rather. I thought it the finest wine of this flight. Lovely fragrant mature Shiraz nose. At peak. Good. ****</v>
      </c>
      <c r="C78" s="13" t="str">
        <v>****</v>
      </c>
      <c r="E78" s="13">
        <v>87</v>
      </c>
      <c r="F78" s="14" t="str">
        <v xml:space="preserve">honied - interesting green-tinged high-toned fruit.  bone-dry and rather nice.  time to drink though. bare </v>
      </c>
      <c r="G78" s="13" t="str">
        <v>***</v>
      </c>
      <c r="H78" s="13">
        <v>3</v>
      </c>
      <c r="K78" s="13">
        <v>86</v>
      </c>
      <c r="L78" s="13" t="str">
        <v xml:space="preserve">nice white-pepper spicyness - balanced and long - the extreme nature of the vintage less apparent than i feared.  </v>
      </c>
      <c r="M78" s="13" t="str">
        <v>**(*)</v>
      </c>
      <c r="N78" s="13">
        <v>2.5</v>
      </c>
      <c r="O78" s="13" t="str">
        <v>nice, spicyness, balanced, long, extreme, nature, vintage, less, apparent, feared</v>
      </c>
      <c r="Q78" s="13" t="str">
        <v>cassis</v>
      </c>
      <c r="R78" s="13">
        <v>4</v>
      </c>
    </row>
    <row r="79" spans="1:18" s="13" customFormat="1" x14ac:dyDescent="0.5">
      <c r="A79" s="13">
        <v>72</v>
      </c>
      <c r="B79" s="14" t="str">
        <v>Toffeed, bit dry, volatile. No Stars</v>
      </c>
      <c r="C79" s="13" t="str">
        <v>Stars</v>
      </c>
      <c r="E79" s="13">
        <v>89</v>
      </c>
      <c r="F79" s="14" t="str">
        <v xml:space="preserve">fresh, grassy, a bit vegetal.  fruity and a touch sweet.  top </v>
      </c>
      <c r="G79" s="13" t="str">
        <v>*</v>
      </c>
      <c r="H79" s="13">
        <v>1</v>
      </c>
      <c r="K79" s="13">
        <v>87</v>
      </c>
      <c r="L79" s="13" t="str">
        <v xml:space="preserve">honied - interesting green-tinged high-toned fruit.  bone-dry and rather nice.  time to drink though. bare </v>
      </c>
      <c r="M79" s="13" t="str">
        <v>***</v>
      </c>
      <c r="N79" s="13">
        <v>3</v>
      </c>
      <c r="O79" s="13" t="str">
        <v>honied, interesting, fruit, rather, nice, time, drink, though, bare</v>
      </c>
      <c r="Q79" s="13" t="str">
        <v>ripe</v>
      </c>
      <c r="R79" s="13">
        <v>4</v>
      </c>
    </row>
    <row r="80" spans="1:18" s="13" customFormat="1" ht="28.7" x14ac:dyDescent="0.5">
      <c r="A80" s="13">
        <v>73</v>
      </c>
      <c r="B80" s="14" t="str">
        <v>Cream crackers on the nose (no that's not rhyming slang). Vanilla. Simple. ***</v>
      </c>
      <c r="C80" s="13" t="str">
        <v>***</v>
      </c>
      <c r="E80" s="13">
        <v>90</v>
      </c>
      <c r="F80" s="14" t="str">
        <v xml:space="preserve">drier, quite intense.  hints at almonds and lime. </v>
      </c>
      <c r="G80" s="13" t="str">
        <v>**</v>
      </c>
      <c r="H80" s="13">
        <v>2</v>
      </c>
      <c r="K80" s="13">
        <v>89</v>
      </c>
      <c r="L80" s="13" t="str">
        <v xml:space="preserve">fresh, grassy, a bit vegetal.  fruity and a touch sweet.  top </v>
      </c>
      <c r="M80" s="13" t="str">
        <v>*</v>
      </c>
      <c r="N80" s="13">
        <v>1</v>
      </c>
      <c r="O80" s="13" t="str">
        <v>fresh, grassy, vegetal, fruity, touch, sweet, top</v>
      </c>
      <c r="Q80" s="13" t="str">
        <v>tannins</v>
      </c>
      <c r="R80" s="13">
        <v>4</v>
      </c>
    </row>
    <row r="81" spans="1:18" s="13" customFormat="1" x14ac:dyDescent="0.5">
      <c r="A81" s="13">
        <v>74</v>
      </c>
      <c r="B81" s="14" t="str">
        <v>Quite acidic, some fruit. A solid ***</v>
      </c>
      <c r="C81" s="13" t="str">
        <v>***</v>
      </c>
      <c r="E81" s="13">
        <v>92</v>
      </c>
      <c r="F81" s="14" t="str">
        <v xml:space="preserve">a touch reductive/sulphury.  forward fruit - pleasantly dry.  top </v>
      </c>
      <c r="G81" s="13" t="str">
        <v>**</v>
      </c>
      <c r="H81" s="13">
        <v>2</v>
      </c>
      <c r="K81" s="13">
        <v>90</v>
      </c>
      <c r="L81" s="13" t="str">
        <v xml:space="preserve">drier, quite intense.  hints at almonds and lime. </v>
      </c>
      <c r="M81" s="13" t="str">
        <v>**</v>
      </c>
      <c r="N81" s="13">
        <v>2</v>
      </c>
      <c r="O81" s="13" t="str">
        <v>drier, quite, intense, hints, almonds, lime</v>
      </c>
      <c r="Q81" s="13" t="str">
        <v>drink</v>
      </c>
      <c r="R81" s="13">
        <v>4</v>
      </c>
    </row>
    <row r="82" spans="1:18" s="13" customFormat="1" x14ac:dyDescent="0.5">
      <c r="A82" s="13">
        <v>75</v>
      </c>
      <c r="B82" s="14" t="str">
        <v>Corked. Not Rated</v>
      </c>
      <c r="C82" s="13" t="str">
        <v>Rated</v>
      </c>
      <c r="E82" s="13">
        <v>93</v>
      </c>
      <c r="F82" s="14" t="str">
        <v xml:space="preserve">nice intensity. aniseed. fades a touch.   good value. </v>
      </c>
      <c r="G82" s="13" t="str">
        <v>***</v>
      </c>
      <c r="H82" s="13">
        <v>3</v>
      </c>
      <c r="K82" s="13">
        <v>92</v>
      </c>
      <c r="L82" s="13" t="str">
        <v xml:space="preserve">a touch reductive/sulphury.  forward fruit - pleasantly dry.  top </v>
      </c>
      <c r="M82" s="13" t="str">
        <v>**</v>
      </c>
      <c r="N82" s="13">
        <v>2</v>
      </c>
      <c r="O82" s="13" t="str">
        <v>touch, forward, fruit, pleasantly, dry, top</v>
      </c>
      <c r="Q82" s="13" t="str">
        <v>less</v>
      </c>
      <c r="R82" s="13">
        <v>4</v>
      </c>
    </row>
    <row r="83" spans="1:18" s="13" customFormat="1" ht="28.7" x14ac:dyDescent="0.5">
      <c r="A83" s="13">
        <v>76</v>
      </c>
      <c r="B83" s="14" t="str">
        <v>Simple cherry fruit and acidity. Rustic at the end. ***</v>
      </c>
      <c r="C83" s="13" t="str">
        <v>***</v>
      </c>
      <c r="E83" s="13">
        <v>94</v>
      </c>
      <c r="F83" s="14" t="str">
        <v xml:space="preserve">a touch of ginger.  rounded fruit like a top-class macon.  nice intensity and clean, pretty dry palate.  very good.   </v>
      </c>
      <c r="G83" s="13" t="str">
        <v>***(*)</v>
      </c>
      <c r="H83" s="13">
        <v>3.5</v>
      </c>
      <c r="K83" s="13">
        <v>93</v>
      </c>
      <c r="L83" s="13" t="str">
        <v xml:space="preserve">nice intensity. aniseed. fades a touch.   good value. </v>
      </c>
      <c r="M83" s="13" t="str">
        <v>***</v>
      </c>
      <c r="N83" s="13">
        <v>3</v>
      </c>
      <c r="O83" s="13" t="str">
        <v>nice, intensity, aniseed, fades, touch, good, value</v>
      </c>
      <c r="Q83" s="13" t="str">
        <v>best</v>
      </c>
      <c r="R83" s="13">
        <v>4</v>
      </c>
    </row>
    <row r="84" spans="1:18" s="13" customFormat="1" ht="28.7" x14ac:dyDescent="0.5">
      <c r="A84" s="13">
        <v>77</v>
      </c>
      <c r="B84" s="14" t="str">
        <v>Sweet maturity. At peak. A top ***</v>
      </c>
      <c r="C84" s="13" t="str">
        <v>***</v>
      </c>
      <c r="E84" s="13">
        <v>95</v>
      </c>
      <c r="F84" s="14" t="str">
        <v xml:space="preserve">intense pure cassis, ripe with some quite dry succulent tannins.  fairly sweet impression on the palate. </v>
      </c>
      <c r="G84" s="13" t="str">
        <v>**</v>
      </c>
      <c r="H84" s="13">
        <v>2</v>
      </c>
      <c r="K84" s="13">
        <v>94</v>
      </c>
      <c r="L84" s="13" t="str">
        <v xml:space="preserve">a touch of ginger.  rounded fruit like a top-class macon.  nice intensity and clean, pretty dry palate.  very good.   </v>
      </c>
      <c r="M84" s="13" t="str">
        <v>***(*)</v>
      </c>
      <c r="N84" s="13">
        <v>3.5</v>
      </c>
      <c r="O84" s="13" t="str">
        <v>touch, ginger, rounded, fruit, like, macon, nice, intensity, clean, pretty, dry, palate, good</v>
      </c>
      <c r="Q84" s="13" t="str">
        <v>drinking</v>
      </c>
      <c r="R84" s="13">
        <v>4</v>
      </c>
    </row>
    <row r="85" spans="1:18" s="13" customFormat="1" ht="28.7" x14ac:dyDescent="0.5">
      <c r="A85" s="13">
        <v>78</v>
      </c>
      <c r="B85" s="14" t="str">
        <v>Very slight almost unnoticeable spritz, but otherwise mature and together and pleasant drinking. A top ***</v>
      </c>
      <c r="C85" s="13" t="str">
        <v>***</v>
      </c>
      <c r="E85" s="13">
        <v>96</v>
      </c>
      <c r="F85" s="14" t="str">
        <v xml:space="preserve">sickly toffee-fudge nose. sweet fruit.  i don't like this. </v>
      </c>
      <c r="G85" s="13" t="str">
        <v>*</v>
      </c>
      <c r="H85" s="13">
        <v>1</v>
      </c>
      <c r="K85" s="13">
        <v>95</v>
      </c>
      <c r="L85" s="13" t="str">
        <v xml:space="preserve">intense pure cassis, ripe with some quite dry succulent tannins.  fairly sweet impression on the palate. </v>
      </c>
      <c r="M85" s="13" t="str">
        <v>**</v>
      </c>
      <c r="N85" s="13">
        <v>2</v>
      </c>
      <c r="O85" s="13" t="str">
        <v>intense, pure, cassis, ripe, quite, dry, succulent, tannins, fairly, sweet, impression, palate</v>
      </c>
      <c r="Q85" s="13" t="str">
        <v>bottle</v>
      </c>
      <c r="R85" s="13">
        <v>4</v>
      </c>
    </row>
    <row r="86" spans="1:18" s="13" customFormat="1" ht="28.7" x14ac:dyDescent="0.5">
      <c r="A86" s="13">
        <v>79</v>
      </c>
      <c r="B86" s="14" t="str">
        <v>Young and closed, but seemed a bit simple. **(*)</v>
      </c>
      <c r="C86" s="13" t="str">
        <v>**(*)</v>
      </c>
      <c r="E86" s="13">
        <v>97</v>
      </c>
      <c r="F86" s="14" t="str">
        <v xml:space="preserve">sweet soft-drink fruit.  it expands a bit but i still find it too soft.  for somebody who likes the style: </v>
      </c>
      <c r="G86" s="13" t="str">
        <v>***</v>
      </c>
      <c r="H86" s="13">
        <v>3</v>
      </c>
      <c r="K86" s="13">
        <v>96</v>
      </c>
      <c r="L86" s="13" t="str">
        <v xml:space="preserve">sickly toffee-fudge nose. sweet fruit.  i don't like this. </v>
      </c>
      <c r="M86" s="13" t="str">
        <v>*</v>
      </c>
      <c r="N86" s="13">
        <v>1</v>
      </c>
      <c r="O86" s="13" t="str">
        <v>sickly, nose, sweet, fruit, like</v>
      </c>
      <c r="Q86" s="13" t="str">
        <v>ok</v>
      </c>
      <c r="R86" s="13">
        <v>4</v>
      </c>
    </row>
    <row r="87" spans="1:18" s="13" customFormat="1" x14ac:dyDescent="0.5">
      <c r="A87" s="13">
        <v>80</v>
      </c>
      <c r="B87" s="14" t="str">
        <v/>
      </c>
      <c r="C87" s="13" t="str">
        <v/>
      </c>
      <c r="E87" s="13">
        <v>99</v>
      </c>
      <c r="F87" s="14" t="str">
        <v xml:space="preserve">quite sweet - very soft fruit. herby and lifted. decent </v>
      </c>
      <c r="G87" s="13" t="str">
        <v>*</v>
      </c>
      <c r="H87" s="13">
        <v>1</v>
      </c>
      <c r="K87" s="13">
        <v>97</v>
      </c>
      <c r="L87" s="13" t="str">
        <v xml:space="preserve">sweet soft-drink fruit.  it expands a bit but i still find it too soft.  for somebody who likes the style: </v>
      </c>
      <c r="M87" s="13" t="str">
        <v>***</v>
      </c>
      <c r="N87" s="13">
        <v>3</v>
      </c>
      <c r="O87" s="13" t="str">
        <v>sweet, fruit, expands, still, find, soft, somebody, likes, style</v>
      </c>
      <c r="Q87" s="13" t="str">
        <v>old</v>
      </c>
      <c r="R87" s="13">
        <v>4</v>
      </c>
    </row>
    <row r="88" spans="1:18" s="13" customFormat="1" ht="43" x14ac:dyDescent="0.5">
      <c r="A88" s="13">
        <v>81</v>
      </c>
      <c r="B88" s="14" t="str">
        <v>On the whole, well made stuff, but there does seem to be an odd dull metallic note to the wine. Otherwise there is soft, well-balanced fruit. **</v>
      </c>
      <c r="C88" s="13" t="str">
        <v>**</v>
      </c>
      <c r="E88" s="13">
        <v>100</v>
      </c>
      <c r="F88" s="14" t="str">
        <v xml:space="preserve">still a bit soft for my palate - has mt e always been this easy?  certainly the best of the three. bare </v>
      </c>
      <c r="G88" s="13" t="str">
        <v>***</v>
      </c>
      <c r="H88" s="13">
        <v>3</v>
      </c>
      <c r="K88" s="13">
        <v>99</v>
      </c>
      <c r="L88" s="13" t="str">
        <v xml:space="preserve">quite sweet - very soft fruit. herby and lifted. decent </v>
      </c>
      <c r="M88" s="13" t="str">
        <v>*</v>
      </c>
      <c r="N88" s="13">
        <v>1</v>
      </c>
      <c r="O88" s="13" t="str">
        <v>quite, sweet, soft, fruit, herby, lifted, decent</v>
      </c>
      <c r="Q88" s="13" t="str">
        <v>enough</v>
      </c>
      <c r="R88" s="13">
        <v>4</v>
      </c>
    </row>
    <row r="89" spans="1:18" s="13" customFormat="1" ht="28.7" x14ac:dyDescent="0.5">
      <c r="A89" s="13">
        <v>82</v>
      </c>
      <c r="B89" s="14" t="str">
        <v>A good, fruity, balanced drink. Pleasant food or quaffing wine.***</v>
      </c>
      <c r="C89" s="13" t="str">
        <v>wine.***</v>
      </c>
      <c r="E89" s="13">
        <v>101</v>
      </c>
      <c r="F89" s="14" t="str">
        <v xml:space="preserve">almost madeira-like.   it suffered a bit on serving - it was rather sedimenty. pleasant but fading a bit. </v>
      </c>
      <c r="G89" s="13" t="str">
        <v>**</v>
      </c>
      <c r="H89" s="13">
        <v>2</v>
      </c>
      <c r="K89" s="13">
        <v>100</v>
      </c>
      <c r="L89" s="13" t="str">
        <v xml:space="preserve">still a bit soft for my palate - has mt e always been this easy?  certainly the best of the three. bare </v>
      </c>
      <c r="M89" s="13" t="str">
        <v>***</v>
      </c>
      <c r="N89" s="13">
        <v>3</v>
      </c>
      <c r="O89" s="13" t="str">
        <v>still, soft, palate, mt, e, always, easy, certainly, best, three, bare</v>
      </c>
      <c r="Q89" s="13" t="str">
        <v>minty</v>
      </c>
      <c r="R89" s="13">
        <v>4</v>
      </c>
    </row>
    <row r="90" spans="1:18" s="13" customFormat="1" ht="28.7" x14ac:dyDescent="0.5">
      <c r="A90" s="13">
        <v>83</v>
      </c>
      <c r="B90" s="14" t="str">
        <v>The usual Penfold's style - well made, and with a touch of volatility helping with the balance. ***</v>
      </c>
      <c r="C90" s="13" t="str">
        <v>***</v>
      </c>
      <c r="E90" s="13">
        <v>102</v>
      </c>
      <c r="F90" s="14" t="str">
        <v xml:space="preserve">almost dry - nice, but no better than  it should be given the reputation of the vintage.  </v>
      </c>
      <c r="G90" s="13" t="str">
        <v>***</v>
      </c>
      <c r="H90" s="13">
        <v>3</v>
      </c>
      <c r="K90" s="13">
        <v>101</v>
      </c>
      <c r="L90" s="13" t="str">
        <v xml:space="preserve">almost madeira-like.   it suffered a bit on serving - it was rather sedimenty. pleasant but fading a bit. </v>
      </c>
      <c r="M90" s="13" t="str">
        <v>**</v>
      </c>
      <c r="N90" s="13">
        <v>2</v>
      </c>
      <c r="O90" s="13" t="str">
        <v>almost, suffered, serving, rather, sedimenty, pleasant, fading</v>
      </c>
      <c r="Q90" s="13" t="str">
        <v>interesting</v>
      </c>
      <c r="R90" s="13">
        <v>4</v>
      </c>
    </row>
    <row r="91" spans="1:18" s="13" customFormat="1" ht="57.35" x14ac:dyDescent="0.5">
      <c r="A91" s="13">
        <v>84</v>
      </c>
      <c r="B91" s="14" t="str">
        <v/>
      </c>
      <c r="C91" s="13" t="str">
        <v/>
      </c>
      <c r="E91" s="13">
        <v>104</v>
      </c>
      <c r="F91" s="14" t="str">
        <v xml:space="preserve">very classic cedary, mature claret nose.  classic on the palate too, but there is an air of living dangerously, of corruption, and a general hint that the wine will crack up.  really needs food now and probably should be drunk in the next year or two.  </v>
      </c>
      <c r="G91" s="13" t="str">
        <v>***</v>
      </c>
      <c r="H91" s="13">
        <v>3</v>
      </c>
      <c r="K91" s="13">
        <v>102</v>
      </c>
      <c r="L91" s="13" t="str">
        <v xml:space="preserve">almost dry - nice, but no better than  it should be given the reputation of the vintage.  </v>
      </c>
      <c r="M91" s="13" t="str">
        <v>***</v>
      </c>
      <c r="N91" s="13">
        <v>3</v>
      </c>
      <c r="O91" s="13" t="str">
        <v>almost, dry, nice, better, given, reputation, vintage</v>
      </c>
      <c r="Q91" s="13" t="str">
        <v>fresh</v>
      </c>
      <c r="R91" s="13">
        <v>4</v>
      </c>
    </row>
    <row r="92" spans="1:18" s="13" customFormat="1" ht="57.35" x14ac:dyDescent="0.5">
      <c r="A92" s="13">
        <v>85</v>
      </c>
      <c r="B92" s="14" t="str">
        <v>Dry, clean, nice piney (is that allowed?)  spicy perhaps is better. Reasonable complexity once it has warmed up above the icy temperature at which it was served. Decent length. Top **</v>
      </c>
      <c r="C92" s="13" t="str">
        <v>**</v>
      </c>
      <c r="E92" s="13">
        <v>105</v>
      </c>
      <c r="F92" s="14" t="str">
        <v xml:space="preserve">classic again on the nose, but a rather fresher, more stable palate with complex multi-faceted fruit.   once open for an hour or so it becomes fragrant and high-toned.  drinking well and no hurry to consume.  </v>
      </c>
      <c r="G92" s="13" t="str">
        <v>****</v>
      </c>
      <c r="H92" s="13">
        <v>4</v>
      </c>
      <c r="K92" s="13">
        <v>104</v>
      </c>
      <c r="L92" s="13" t="str">
        <v xml:space="preserve">very classic cedary, mature claret nose.  classic on the palate too, but there is an air of living dangerously, of corruption, and a general hint that the wine will crack up.  really needs food now and probably should be drunk in the next year or two.  </v>
      </c>
      <c r="M92" s="13" t="str">
        <v>***</v>
      </c>
      <c r="N92" s="13">
        <v>3</v>
      </c>
      <c r="O92" s="13" t="str">
        <v>classic, cedary, mature, claret, nose, classic, palate, air, living, dangerously, corruption, general, hint, wine, crack, really, needs, food, probably, drunk, next, year, two</v>
      </c>
      <c r="Q92" s="13" t="str">
        <v>red</v>
      </c>
      <c r="R92" s="13">
        <v>4</v>
      </c>
    </row>
    <row r="93" spans="1:18" s="13" customFormat="1" ht="114.7" x14ac:dyDescent="0.5">
      <c r="A93" s="13">
        <v>86</v>
      </c>
      <c r="B93" s="14" t="str">
        <v>Nice white-pepper spicyness - balanced and long - the extreme nature of the vintage less apparent than I feared.  **(*)</v>
      </c>
      <c r="C93" s="13" t="str">
        <v>**(*)</v>
      </c>
      <c r="E93" s="13">
        <v>107</v>
      </c>
      <c r="F93" s="14" t="str">
        <v xml:space="preserve">i don't get to try an awful lot of bacchus nowadays, although way back i used to attend the english wine fair and try samples there. i can't say i miss it much. this wine is floral, grapefruity and with hints of sauvignon-like flavours. strangely for a cleanly made 11% white wine, it isn't the sort of stuff you want to drink a whole bottle of - it's not unpleasant, just that the acidity and fruit somehow manage to dull the tastebuds. hopefully the champagne style pinot that was also sent will be more interesting. </v>
      </c>
      <c r="G93" s="13" t="str">
        <v>*</v>
      </c>
      <c r="H93" s="13">
        <v>1</v>
      </c>
      <c r="K93" s="13">
        <v>105</v>
      </c>
      <c r="L93" s="13" t="str">
        <v xml:space="preserve">classic again on the nose, but a rather fresher, more stable palate with complex multi-faceted fruit.   once open for an hour or so it becomes fragrant and high-toned.  drinking well and no hurry to consume.  </v>
      </c>
      <c r="M93" s="13" t="str">
        <v>****</v>
      </c>
      <c r="N93" s="13">
        <v>4</v>
      </c>
      <c r="O93" s="13" t="str">
        <v>classic, nose, rather, fresher, stable, palate, complex, fruit, open, hour, becomes, fragrant, drinking, well, hurry, consume</v>
      </c>
      <c r="Q93" s="13" t="str">
        <v>liquorice</v>
      </c>
      <c r="R93" s="13">
        <v>3</v>
      </c>
    </row>
    <row r="94" spans="1:18" s="13" customFormat="1" ht="43" x14ac:dyDescent="0.5">
      <c r="A94" s="13">
        <v>87</v>
      </c>
      <c r="B94" s="14" t="str">
        <v>Honied - interesting green-tinged high-toned fruit.  Bone-dry and rather nice.  Time to drink though. Bare ***</v>
      </c>
      <c r="C94" s="13" t="str">
        <v>***</v>
      </c>
      <c r="E94" s="13">
        <v>109</v>
      </c>
      <c r="F94" s="14" t="str">
        <v xml:space="preserve">lovely fizz, with good nutty steely age on the palate. fine depth of flavour, although the palate does tire very slightly at the end. really on very good form. </v>
      </c>
      <c r="G94" s="13" t="str">
        <v>****</v>
      </c>
      <c r="H94" s="13">
        <v>4</v>
      </c>
      <c r="K94" s="13">
        <v>107</v>
      </c>
      <c r="L94" s="13" t="str">
        <v xml:space="preserve">i don't get to try an awful lot of bacchus nowadays, although way back i used to attend the english wine fair and try samples there. i can't say i miss it much. this wine is floral, grapefruity and with hints of sauvignon-like flavours. strangely for a cleanly made 11% white wine, it isn't the sort of stuff you want to drink a whole bottle of - it's not unpleasant, just that the acidity and fruit somehow manage to dull the tastebuds. hopefully the champagne style pinot that was also sent will be more interesting. </v>
      </c>
      <c r="M94" s="13" t="str">
        <v>*</v>
      </c>
      <c r="N94" s="13">
        <v>1</v>
      </c>
      <c r="O94" s="13" t="str">
        <v>get, try, awful, lot, bacchus, nowadays, although, way, back, used, attend, english, wine, fair, try, samples, ca, say, miss, much, wine, floral, grapefruity, hints, flavours, strangely, cleanly, made, white, wine, sort, stuff, want, drink, whole, bottle, unpleasant, acidity, fruit, somehow, manage, dull, tastebuds, hopefully, champagne, style, pinot, also, sent, interesting</v>
      </c>
      <c r="Q94" s="13" t="str">
        <v>evolved</v>
      </c>
      <c r="R94" s="13">
        <v>3</v>
      </c>
    </row>
    <row r="95" spans="1:18" s="13" customFormat="1" ht="28.7" x14ac:dyDescent="0.5">
      <c r="A95" s="13">
        <v>88</v>
      </c>
      <c r="B95" s="14" t="str">
        <v/>
      </c>
      <c r="C95" s="13" t="str">
        <v/>
      </c>
      <c r="E95" s="13">
        <v>111</v>
      </c>
      <c r="F95" s="14" t="str">
        <v xml:space="preserve">good fruit and depth of colour. very obvious new oak on the palate. good drinkable modern wine. </v>
      </c>
      <c r="G95" s="13" t="str">
        <v>***</v>
      </c>
      <c r="H95" s="13">
        <v>3</v>
      </c>
      <c r="K95" s="13">
        <v>109</v>
      </c>
      <c r="L95" s="13" t="str">
        <v xml:space="preserve">lovely fizz, with good nutty steely age on the palate. fine depth of flavour, although the palate does tire very slightly at the end. really on very good form. </v>
      </c>
      <c r="M95" s="13" t="str">
        <v>****</v>
      </c>
      <c r="N95" s="13">
        <v>4</v>
      </c>
      <c r="O95" s="13" t="str">
        <v>lovely, fizz, good, nutty, steely, age, palate, fine, depth, flavour, although, palate, tire, slightly, end, really, good, form</v>
      </c>
      <c r="Q95" s="13" t="str">
        <v>go</v>
      </c>
      <c r="R95" s="13">
        <v>3</v>
      </c>
    </row>
    <row r="96" spans="1:18" s="13" customFormat="1" ht="43" x14ac:dyDescent="0.5">
      <c r="A96" s="13">
        <v>89</v>
      </c>
      <c r="B96" s="14" t="str">
        <v>Fresh, grassy, a bit vegetal.  Fruity and a touch sweet.  Top *</v>
      </c>
      <c r="C96" s="13" t="str">
        <v>*</v>
      </c>
      <c r="E96" s="13">
        <v>113</v>
      </c>
      <c r="F96" s="14" t="str">
        <v xml:space="preserve">fragrant, dry palate, quite meaty and serious.  time to drink i guess - it will never be soft and the fruit is fully mature.  rather enjoyable. </v>
      </c>
      <c r="G96" s="13" t="str">
        <v>***</v>
      </c>
      <c r="H96" s="13">
        <v>3</v>
      </c>
      <c r="K96" s="13">
        <v>111</v>
      </c>
      <c r="L96" s="13" t="str">
        <v xml:space="preserve">good fruit and depth of colour. very obvious new oak on the palate. good drinkable modern wine. </v>
      </c>
      <c r="M96" s="13" t="str">
        <v>***</v>
      </c>
      <c r="N96" s="13">
        <v>3</v>
      </c>
      <c r="O96" s="13" t="str">
        <v>good, fruit, depth, colour, obvious, new, oak, palate, good, drinkable, modern, wine</v>
      </c>
      <c r="Q96" s="13" t="str">
        <v>flavours</v>
      </c>
      <c r="R96" s="13">
        <v>3</v>
      </c>
    </row>
    <row r="97" spans="1:18" s="13" customFormat="1" ht="43" x14ac:dyDescent="0.5">
      <c r="A97" s="13">
        <v>90</v>
      </c>
      <c r="B97" s="14" t="str">
        <v>Drier, quite intense.  Hints at almonds and lime. **</v>
      </c>
      <c r="C97" s="13" t="str">
        <v>**</v>
      </c>
      <c r="E97" s="13">
        <v>114</v>
      </c>
      <c r="F97" s="14" t="str">
        <v xml:space="preserve">i don't often drink village chablis. this is a good example of what you get from a good one: all the stony minerality and dryness of a premier cru but just a bit less intense and refined.   best with food. </v>
      </c>
      <c r="G97" s="13" t="str">
        <v>**</v>
      </c>
      <c r="H97" s="13">
        <v>2</v>
      </c>
      <c r="K97" s="13">
        <v>113</v>
      </c>
      <c r="L97" s="13" t="str">
        <v xml:space="preserve">fragrant, dry palate, quite meaty and serious.  time to drink i guess - it will never be soft and the fruit is fully mature.  rather enjoyable. </v>
      </c>
      <c r="M97" s="13" t="str">
        <v>***</v>
      </c>
      <c r="N97" s="13">
        <v>3</v>
      </c>
      <c r="O97" s="13" t="str">
        <v>fragrant, dry, palate, quite, meaty, serious, time, drink, guess, never, soft, fruit, fully, mature, rather, enjoyable</v>
      </c>
      <c r="Q97" s="13" t="str">
        <v>much</v>
      </c>
      <c r="R97" s="13">
        <v>3</v>
      </c>
    </row>
    <row r="98" spans="1:18" s="13" customFormat="1" ht="57.35" x14ac:dyDescent="0.5">
      <c r="A98" s="13">
        <v>91</v>
      </c>
      <c r="B98" s="14" t="str">
        <v>Slightly corked. Not Rated</v>
      </c>
      <c r="C98" s="13" t="str">
        <v>Rated</v>
      </c>
      <c r="E98" s="13">
        <v>115</v>
      </c>
      <c r="F98" s="14" t="str">
        <v xml:space="preserve">seems a bit thin and mean straight from cellar, but when it warms up its fantastic: dry and succulent but with intense strawberry fruit and a bit of beetroot in the mouth.   quite structured - it will probably improve a bit yet. am i being overgenerous with </v>
      </c>
      <c r="G98" s="13" t="str">
        <v>***(*)</v>
      </c>
      <c r="H98" s="13">
        <v>3.5</v>
      </c>
      <c r="K98" s="13">
        <v>114</v>
      </c>
      <c r="L98" s="13" t="str">
        <v xml:space="preserve">i don't often drink village chablis. this is a good example of what you get from a good one: all the stony minerality and dryness of a premier cru but just a bit less intense and refined.   best with food. </v>
      </c>
      <c r="M98" s="13" t="str">
        <v>**</v>
      </c>
      <c r="N98" s="13">
        <v>2</v>
      </c>
      <c r="O98" s="13" t="str">
        <v>often, drink, village, chablis, good, example, get, good, one, stony, minerality, dryness, premier, cru, less, intense, refined, best, food</v>
      </c>
      <c r="Q98" s="13" t="str">
        <v>better</v>
      </c>
      <c r="R98" s="13">
        <v>3</v>
      </c>
    </row>
    <row r="99" spans="1:18" s="13" customFormat="1" ht="86" x14ac:dyDescent="0.5">
      <c r="A99" s="13">
        <v>92</v>
      </c>
      <c r="B99" s="14" t="str">
        <v>A touch reductive/sulphury.  Forward fruit - pleasantly dry.  Top **</v>
      </c>
      <c r="C99" s="13" t="str">
        <v>**</v>
      </c>
      <c r="E99" s="13">
        <v>116</v>
      </c>
      <c r="F99" s="14" t="str">
        <v xml:space="preserve">quite tight and lean,   i wondered a bit whether it wasn't a little thin when judged by the highest standards, but while not an absolute star, more and more emerged with some breathing.   very well-defined hazelnut fruit and taut acidity.  excellent wine with no sign of the problems that plague some wines in this vintage.  top </v>
      </c>
      <c r="G99" s="13" t="str">
        <v>***</v>
      </c>
      <c r="H99" s="13">
        <v>3</v>
      </c>
      <c r="K99" s="13">
        <v>115</v>
      </c>
      <c r="L99" s="13" t="str">
        <v xml:space="preserve">seems a bit thin and mean straight from cellar, but when it warms up its fantastic: dry and succulent but with intense strawberry fruit and a bit of beetroot in the mouth.   quite structured - it will probably improve a bit yet. am i being overgenerous with </v>
      </c>
      <c r="M99" s="13" t="str">
        <v>***(*)</v>
      </c>
      <c r="N99" s="13">
        <v>3.5</v>
      </c>
      <c r="O99" s="13" t="str">
        <v>seems, thin, mean, straight, cellar, warms, fantastic, dry, succulent, intense, strawberry, fruit, beetroot, mouth, quite, structured, probably, improve, overgenerous</v>
      </c>
      <c r="Q99" s="13" t="str">
        <v>seem</v>
      </c>
      <c r="R99" s="13">
        <v>3</v>
      </c>
    </row>
    <row r="100" spans="1:18" s="13" customFormat="1" ht="57.35" x14ac:dyDescent="0.5">
      <c r="A100" s="13">
        <v>93</v>
      </c>
      <c r="B100" s="14" t="str">
        <v>Nice intensity. Aniseed. Fades a touch.   Good value. ***</v>
      </c>
      <c r="C100" s="13" t="str">
        <v>***</v>
      </c>
      <c r="E100" s="13">
        <v>117</v>
      </c>
      <c r="F100" s="14" t="str">
        <v xml:space="preserve">lovely bright, crisp red fruits.  excellent concentration and balance, great fruit but bone dry.  just a lovely village wine, i thought at first - but after some time to breath it seemed to have complexity and interest beyond that.  top </v>
      </c>
      <c r="G100" s="13" t="str">
        <v>***</v>
      </c>
      <c r="H100" s="13">
        <v>3</v>
      </c>
      <c r="K100" s="13">
        <v>116</v>
      </c>
      <c r="L100" s="13" t="str">
        <v xml:space="preserve">quite tight and lean,   i wondered a bit whether it wasn't a little thin when judged by the highest standards, but while not an absolute star, more and more emerged with some breathing.   very well-defined hazelnut fruit and taut acidity.  excellent wine with no sign of the problems that plague some wines in this vintage.  top </v>
      </c>
      <c r="M100" s="13" t="str">
        <v>***</v>
      </c>
      <c r="N100" s="13">
        <v>3</v>
      </c>
      <c r="O100" s="13" t="str">
        <v>quite, tight, lean, wondered, whether, little, thin, judged, highest, standards, absolute, star, emerged, breathing, hazelnut, fruit, taut, acidity, excellent, wine, sign, problems, plague, wines, vintage, top</v>
      </c>
      <c r="Q100" s="13" t="str">
        <v>reasonable</v>
      </c>
      <c r="R100" s="13">
        <v>3</v>
      </c>
    </row>
    <row r="101" spans="1:18" s="13" customFormat="1" ht="43" x14ac:dyDescent="0.5">
      <c r="A101" s="13">
        <v>94</v>
      </c>
      <c r="B101" s="14" t="str">
        <v>A touch of ginger.  Rounded fruit like a top-class Macon.  Nice intensity and clean, pretty dry palate.  Very good.   ***(*)</v>
      </c>
      <c r="C101" s="13" t="str">
        <v>***(*)</v>
      </c>
      <c r="E101" s="13">
        <v>118</v>
      </c>
      <c r="F101" s="14" t="str">
        <v xml:space="preserve">top, top quality. creamy fruit,  lean, complex and mineral - with only a slightly reduced intensity and length reflecting the modest vintage. </v>
      </c>
      <c r="G101" s="13" t="str">
        <v>****</v>
      </c>
      <c r="H101" s="13">
        <v>4</v>
      </c>
      <c r="K101" s="13">
        <v>117</v>
      </c>
      <c r="L101" s="13" t="str">
        <v xml:space="preserve">lovely bright, crisp red fruits.  excellent concentration and balance, great fruit but bone dry.  just a lovely village wine, i thought at first - but after some time to breath it seemed to have complexity and interest beyond that.  top </v>
      </c>
      <c r="M101" s="13" t="str">
        <v>***</v>
      </c>
      <c r="N101" s="13">
        <v>3</v>
      </c>
      <c r="O101" s="13" t="str">
        <v>lovely, bright, crisp, red, fruits, excellent, concentration, balance, great, fruit, bone, dry, lovely, village, wine, thought, first, time, breath, seemed, complexity, interest, beyond, top</v>
      </c>
      <c r="Q101" s="13" t="str">
        <v>length</v>
      </c>
      <c r="R101" s="13">
        <v>3</v>
      </c>
    </row>
    <row r="102" spans="1:18" s="13" customFormat="1" ht="28.7" x14ac:dyDescent="0.5">
      <c r="A102" s="13">
        <v>95</v>
      </c>
      <c r="B102" s="14" t="str">
        <v>Intense pure cassis, ripe with some quite dry succulent tannins.  Fairly sweet impression on the palate. **</v>
      </c>
      <c r="C102" s="13" t="str">
        <v>**</v>
      </c>
      <c r="E102" s="13">
        <v>119</v>
      </c>
      <c r="F102" s="14" t="str">
        <v xml:space="preserve">very good village wine - good fruit and the fine acidity of the vintage. delicious. a good </v>
      </c>
      <c r="G102" s="13" t="str">
        <v>***</v>
      </c>
      <c r="H102" s="13">
        <v>3</v>
      </c>
      <c r="K102" s="13">
        <v>118</v>
      </c>
      <c r="L102" s="13" t="str">
        <v xml:space="preserve">top, top quality. creamy fruit,  lean, complex and mineral - with only a slightly reduced intensity and length reflecting the modest vintage. </v>
      </c>
      <c r="M102" s="13" t="str">
        <v>****</v>
      </c>
      <c r="N102" s="13">
        <v>4</v>
      </c>
      <c r="O102" s="13" t="str">
        <v>top, top, quality, creamy, fruit, lean, complex, mineral, slightly, reduced, intensity, length, reflecting, modest, vintage</v>
      </c>
      <c r="Q102" s="13" t="str">
        <v>almost</v>
      </c>
      <c r="R102" s="13">
        <v>3</v>
      </c>
    </row>
    <row r="103" spans="1:18" s="13" customFormat="1" ht="57.35" x14ac:dyDescent="0.5">
      <c r="A103" s="13">
        <v>96</v>
      </c>
      <c r="B103" s="14" t="str">
        <v>Sickly toffee-fudge nose. Sweet fruit.  I don't like this. *</v>
      </c>
      <c r="C103" s="13" t="str">
        <v>*</v>
      </c>
      <c r="E103" s="13">
        <v>120</v>
      </c>
      <c r="F103" s="14" t="str">
        <v xml:space="preserve">quite rich, forward, exotic fruit.   drinking nicely.  this bottle had been forgotten in a freezer overnight, and then thawed - didn't seem to have done much damage, and as my host remarked it's an easy way of opening the bottle. </v>
      </c>
      <c r="G103" s="13" t="str">
        <v>**</v>
      </c>
      <c r="H103" s="13">
        <v>2</v>
      </c>
      <c r="K103" s="13">
        <v>119</v>
      </c>
      <c r="L103" s="13" t="str">
        <v xml:space="preserve">very good village wine - good fruit and the fine acidity of the vintage. delicious. a good </v>
      </c>
      <c r="M103" s="13" t="str">
        <v>***</v>
      </c>
      <c r="N103" s="13">
        <v>3</v>
      </c>
      <c r="O103" s="13" t="str">
        <v>good, village, wine, good, fruit, fine, acidity, vintage, delicious, good</v>
      </c>
      <c r="Q103" s="13" t="str">
        <v>often</v>
      </c>
      <c r="R103" s="13">
        <v>3</v>
      </c>
    </row>
    <row r="104" spans="1:18" s="13" customFormat="1" ht="71.7" x14ac:dyDescent="0.5">
      <c r="A104" s="13">
        <v>97</v>
      </c>
      <c r="B104" s="14" t="str">
        <v>Sweet soft-drink fruit.  It expands a bit but I still find it too soft.  For somebody who likes the style: ***</v>
      </c>
      <c r="C104" s="13" t="str">
        <v>***</v>
      </c>
      <c r="E104" s="13">
        <v>121</v>
      </c>
      <c r="F104" s="14" t="str">
        <v xml:space="preserve">pure, quite mineral,  the fact that this is a "no new oak" wine very pleasingly evident.  quite a lot of richness to the fruit too, specially once it had been open for half an hour.   could probably do with a couple of years and might age well for longer.   nice wine.  bare </v>
      </c>
      <c r="G104" s="13" t="str">
        <v>***</v>
      </c>
      <c r="H104" s="13">
        <v>3</v>
      </c>
      <c r="K104" s="13">
        <v>120</v>
      </c>
      <c r="L104" s="13" t="str">
        <v xml:space="preserve">quite rich, forward, exotic fruit.   drinking nicely.  this bottle had been forgotten in a freezer overnight, and then thawed - didn't seem to have done much damage, and as my host remarked it's an easy way of opening the bottle. </v>
      </c>
      <c r="M104" s="13" t="str">
        <v>**</v>
      </c>
      <c r="N104" s="13">
        <v>2</v>
      </c>
      <c r="O104" s="13" t="str">
        <v>quite, rich, forward, exotic, fruit, drinking, nicely, bottle, forgotten, freezer, overnight, thawed, seem, done, much, damage, host, remarked, easy, way, opening, bottle</v>
      </c>
      <c r="Q104" s="13" t="str">
        <v>example</v>
      </c>
      <c r="R104" s="13">
        <v>3</v>
      </c>
    </row>
    <row r="105" spans="1:18" s="13" customFormat="1" ht="57.35" x14ac:dyDescent="0.5">
      <c r="A105" s="13">
        <v>98</v>
      </c>
      <c r="B105" s="14" t="str">
        <v>Very sweet, some mushroomyness but so sickly - might almost be a desert wine.  I really don't want to drink this. I can't even bring myself to give it stars on an "if you like this sort of thing" basis. No Stars</v>
      </c>
      <c r="C105" s="13" t="str">
        <v>Stars</v>
      </c>
      <c r="E105" s="13">
        <v>123</v>
      </c>
      <c r="F105" s="14" t="str">
        <v xml:space="preserve">understated, quite complex, but a little flat and dominated by a caramel/toffee overlay that i'm not keen on.   being a tempier fan i was expecting a lot from this, but on this showing i'm not wildly keen. </v>
      </c>
      <c r="G105" s="13" t="str">
        <v>**</v>
      </c>
      <c r="H105" s="13">
        <v>2</v>
      </c>
      <c r="K105" s="13">
        <v>121</v>
      </c>
      <c r="L105" s="13" t="str">
        <v xml:space="preserve">pure, quite mineral,  the fact that this is a "no new oak" wine very pleasingly evident.  quite a lot of richness to the fruit too, specially once it had been open for half an hour.   could probably do with a couple of years and might age well for longer.   nice wine.  bare </v>
      </c>
      <c r="M105" s="13" t="str">
        <v>***</v>
      </c>
      <c r="N105" s="13">
        <v>3</v>
      </c>
      <c r="O105" s="13" t="str">
        <v>pure, quite, mineral, fact, new, oak, wine, pleasingly, evident, quite, lot, richness, fruit, specially, open, half, hour, could, probably, couple, years, might, age, well, longer, nice, wine, bare</v>
      </c>
      <c r="Q105" s="13" t="str">
        <v>way</v>
      </c>
      <c r="R105" s="13">
        <v>3</v>
      </c>
    </row>
    <row r="106" spans="1:18" s="13" customFormat="1" ht="28.7" x14ac:dyDescent="0.5">
      <c r="A106" s="13">
        <v>99</v>
      </c>
      <c r="B106" s="14" t="str">
        <v>Quite sweet - very soft fruit. Herby and lifted. Decent *</v>
      </c>
      <c r="C106" s="13" t="str">
        <v>*</v>
      </c>
      <c r="E106" s="13">
        <v>125</v>
      </c>
      <c r="F106" s="14" t="str">
        <v xml:space="preserve">attractive and drinkable, but lacking the mineral complexity of the launois nv drunk recently. </v>
      </c>
      <c r="G106" s="13" t="str">
        <v>***</v>
      </c>
      <c r="H106" s="13">
        <v>3</v>
      </c>
      <c r="K106" s="13">
        <v>123</v>
      </c>
      <c r="L106" s="13" t="str">
        <v xml:space="preserve">understated, quite complex, but a little flat and dominated by a caramel/toffee overlay that i'm not keen on.   being a tempier fan i was expecting a lot from this, but on this showing i'm not wildly keen. </v>
      </c>
      <c r="M106" s="13" t="str">
        <v>**</v>
      </c>
      <c r="N106" s="13">
        <v>2</v>
      </c>
      <c r="O106" s="13" t="str">
        <v>understated, quite, complex, little, flat, dominated, overlay, keen, tempier, fan, expecting, lot, showing, wildly, keen</v>
      </c>
      <c r="Q106" s="13" t="str">
        <v>complex</v>
      </c>
      <c r="R106" s="13">
        <v>3</v>
      </c>
    </row>
    <row r="107" spans="1:18" s="13" customFormat="1" ht="28.7" x14ac:dyDescent="0.5">
      <c r="A107" s="13">
        <v>100</v>
      </c>
      <c r="B107" s="14" t="str">
        <v>Still a bit soft for my palate - has Mt E always been this easy?  Certainly the best of the three. Bare ***</v>
      </c>
      <c r="C107" s="13" t="str">
        <v>***</v>
      </c>
      <c r="E107" s="13">
        <v>126</v>
      </c>
      <c r="F107" s="14" t="str">
        <v xml:space="preserve">pleasant mature rieslong - needing drinking fairly soon. bare </v>
      </c>
      <c r="G107" s="13" t="str">
        <v>***</v>
      </c>
      <c r="H107" s="13">
        <v>3</v>
      </c>
      <c r="K107" s="13">
        <v>125</v>
      </c>
      <c r="L107" s="13" t="str">
        <v xml:space="preserve">attractive and drinkable, but lacking the mineral complexity of the launois nv drunk recently. </v>
      </c>
      <c r="M107" s="13" t="str">
        <v>***</v>
      </c>
      <c r="N107" s="13">
        <v>3</v>
      </c>
      <c r="O107" s="13" t="str">
        <v>attractive, drinkable, lacking, mineral, complexity, launois, nv, drunk, recently</v>
      </c>
      <c r="Q107" s="13" t="str">
        <v>dominated</v>
      </c>
      <c r="R107" s="13">
        <v>3</v>
      </c>
    </row>
    <row r="108" spans="1:18" s="13" customFormat="1" ht="57.35" x14ac:dyDescent="0.5">
      <c r="A108" s="13">
        <v>101</v>
      </c>
      <c r="B108" s="14" t="str">
        <v>Almost Madeira-like.   It suffered a bit on serving - it was rather sedimenty. Pleasant but fading a bit. **</v>
      </c>
      <c r="C108" s="13" t="str">
        <v>**</v>
      </c>
      <c r="E108" s="13">
        <v>128</v>
      </c>
      <c r="F108" s="14" t="str">
        <v xml:space="preserve">bright, attractive and authentic, but lacking any special buzz.  i wrote that on initially drinking a glass or two: returning the following night this has opened out and is showing lovely minerality.   scrapes </v>
      </c>
      <c r="G108" s="13" t="str">
        <v>***(*)</v>
      </c>
      <c r="H108" s="13">
        <v>3.5</v>
      </c>
      <c r="K108" s="13">
        <v>126</v>
      </c>
      <c r="L108" s="13" t="str">
        <v xml:space="preserve">pleasant mature rieslong - needing drinking fairly soon. bare </v>
      </c>
      <c r="M108" s="13" t="str">
        <v>***</v>
      </c>
      <c r="N108" s="13">
        <v>3</v>
      </c>
      <c r="O108" s="13" t="str">
        <v>pleasant, mature, rieslong, needing, drinking, fairly, soon, bare</v>
      </c>
      <c r="Q108" s="13" t="str">
        <v>brown</v>
      </c>
      <c r="R108" s="13">
        <v>3</v>
      </c>
    </row>
    <row r="109" spans="1:18" s="13" customFormat="1" ht="43" x14ac:dyDescent="0.5">
      <c r="A109" s="13">
        <v>102</v>
      </c>
      <c r="B109" s="14" t="str">
        <v>Almost dry - nice, but no better than  it should be given the reputation of the vintage.  ***</v>
      </c>
      <c r="C109" s="13" t="str">
        <v>***</v>
      </c>
      <c r="E109" s="13">
        <v>130</v>
      </c>
      <c r="F109" s="14" t="str">
        <v xml:space="preserve">from a magnum (well it was new year's eve). i think i've had this bottle for five plus years. lovely stuff - beautifully balanced. could still have used a few more years. a very easy </v>
      </c>
      <c r="G109" s="13" t="str">
        <v>****</v>
      </c>
      <c r="H109" s="13">
        <v>4</v>
      </c>
      <c r="K109" s="13">
        <v>128</v>
      </c>
      <c r="L109" s="13" t="str">
        <v xml:space="preserve">bright, attractive and authentic, but lacking any special buzz.  i wrote that on initially drinking a glass or two: returning the following night this has opened out and is showing lovely minerality.   scrapes </v>
      </c>
      <c r="M109" s="13" t="str">
        <v>***(*)</v>
      </c>
      <c r="N109" s="13">
        <v>3.5</v>
      </c>
      <c r="O109" s="13" t="str">
        <v>bright, attractive, authentic, lacking, special, buzz, wrote, initially, drinking, glass, two, returning, following, night, opened, showing, lovely, minerality, scrapes</v>
      </c>
      <c r="Q109" s="13" t="str">
        <v>glass</v>
      </c>
      <c r="R109" s="13">
        <v>3</v>
      </c>
    </row>
    <row r="110" spans="1:18" s="13" customFormat="1" ht="57.35" x14ac:dyDescent="0.5">
      <c r="A110" s="13">
        <v>103</v>
      </c>
      <c r="B110" s="14" t="str">
        <v/>
      </c>
      <c r="C110" s="13" t="str">
        <v/>
      </c>
      <c r="E110" s="13">
        <v>132</v>
      </c>
      <c r="F110" s="14" t="str">
        <v xml:space="preserve">deep colour, very yeasty nose and honied appley fruit with bags of mushrooms. evolved. quite bold and rich.  long and delicious, provided you like the meaty, not so elegant, bollinger style - it's not everyones glass of bubbles.  top </v>
      </c>
      <c r="G110" s="13" t="str">
        <v>****</v>
      </c>
      <c r="H110" s="13">
        <v>4</v>
      </c>
      <c r="K110" s="13">
        <v>130</v>
      </c>
      <c r="L110" s="13" t="str">
        <v xml:space="preserve">from a magnum (well it was new year's eve). i think i've had this bottle for five plus years. lovely stuff - beautifully balanced. could still have used a few more years. a very easy </v>
      </c>
      <c r="M110" s="13" t="str">
        <v>****</v>
      </c>
      <c r="N110" s="13">
        <v>4</v>
      </c>
      <c r="O110" s="13" t="str">
        <v>magnum, well, new, year, eve, think, bottle, five, plus, years, lovely, stuff, beautifully, balanced, could, still, used, years, easy</v>
      </c>
      <c r="Q110" s="13" t="str">
        <v>cloying</v>
      </c>
      <c r="R110" s="13">
        <v>3</v>
      </c>
    </row>
    <row r="111" spans="1:18" s="13" customFormat="1" ht="71.7" x14ac:dyDescent="0.5">
      <c r="A111" s="13">
        <v>104</v>
      </c>
      <c r="B111" s="14" t="str">
        <v>Very classic cedary, mature Claret nose.  Classic on the palate too, but there is an air of living dangerously, of corruption, and a general hint that the wine will crack up.  Really needs food now and probably should be drunk in the next year or two.  ***</v>
      </c>
      <c r="C111" s="13" t="str">
        <v>***</v>
      </c>
      <c r="E111" s="13">
        <v>133</v>
      </c>
      <c r="F111" s="14" t="str">
        <v xml:space="preserve">quite elegant but rich (some botrytis perhaps).  very fine.  </v>
      </c>
      <c r="G111" s="13" t="str">
        <v>***(*)</v>
      </c>
      <c r="H111" s="13">
        <v>3.5</v>
      </c>
      <c r="K111" s="13">
        <v>132</v>
      </c>
      <c r="L111" s="13" t="str">
        <v xml:space="preserve">deep colour, very yeasty nose and honied appley fruit with bags of mushrooms. evolved. quite bold and rich.  long and delicious, provided you like the meaty, not so elegant, bollinger style - it's not everyones glass of bubbles.  top </v>
      </c>
      <c r="M111" s="13" t="str">
        <v>****</v>
      </c>
      <c r="N111" s="13">
        <v>4</v>
      </c>
      <c r="O111" s="13" t="str">
        <v>deep, colour, yeasty, nose, honied, appley, fruit, bags, mushrooms, evolved, quite, bold, rich, long, delicious, provided, like, meaty, elegant, bollinger, style, everyones, glass, bubbles, top</v>
      </c>
      <c r="Q111" s="13" t="str">
        <v>weight</v>
      </c>
      <c r="R111" s="13">
        <v>3</v>
      </c>
    </row>
    <row r="112" spans="1:18" s="13" customFormat="1" ht="57.35" x14ac:dyDescent="0.5">
      <c r="A112" s="13">
        <v>105</v>
      </c>
      <c r="B112" s="14" t="str">
        <v>Classic again on the nose, but a rather fresher, more stable palate with complex multi-faceted fruit.   Once open for an hour or so it becomes fragrant and high-toned.  Drinking well and no hurry to consume.  ****</v>
      </c>
      <c r="C112" s="13" t="str">
        <v>****</v>
      </c>
      <c r="E112" s="13">
        <v>134</v>
      </c>
      <c r="F112" s="14" t="str">
        <v xml:space="preserve">mineral, nice fruit, dry and taught.  starting to drink nicely.  bare </v>
      </c>
      <c r="G112" s="13" t="str">
        <v>****</v>
      </c>
      <c r="H112" s="13">
        <v>4</v>
      </c>
      <c r="K112" s="13">
        <v>133</v>
      </c>
      <c r="L112" s="13" t="str">
        <v xml:space="preserve">quite elegant but rich (some botrytis perhaps).  very fine.  </v>
      </c>
      <c r="M112" s="13" t="str">
        <v>***(*)</v>
      </c>
      <c r="N112" s="13">
        <v>3.5</v>
      </c>
      <c r="O112" s="13" t="str">
        <v>quite, elegant, rich, botrytis, perhaps, fine</v>
      </c>
      <c r="Q112" s="13" t="str">
        <v>herby</v>
      </c>
      <c r="R112" s="13">
        <v>3</v>
      </c>
    </row>
    <row r="113" spans="1:18" s="13" customFormat="1" ht="43" x14ac:dyDescent="0.5">
      <c r="A113" s="13">
        <v>106</v>
      </c>
      <c r="B113" s="14" t="str">
        <v>This was one of three Chapel Down wines (and a few refreshing and pleasing bottled beers) supplied by the winery.</v>
      </c>
      <c r="C113" s="13" t="str">
        <v>winery.</v>
      </c>
      <c r="E113" s="13">
        <v>135</v>
      </c>
      <c r="F113" s="14" t="str">
        <v xml:space="preserve">deep colour, rather lovely, gentle, long, mellow, nutty and delightful.  some say a little lacking poise or complexity but i quite like it.   </v>
      </c>
      <c r="G113" s="13" t="str">
        <v>***</v>
      </c>
      <c r="H113" s="13">
        <v>3</v>
      </c>
      <c r="K113" s="13">
        <v>134</v>
      </c>
      <c r="L113" s="13" t="str">
        <v xml:space="preserve">mineral, nice fruit, dry and taught.  starting to drink nicely.  bare </v>
      </c>
      <c r="M113" s="13" t="str">
        <v>****</v>
      </c>
      <c r="N113" s="13">
        <v>4</v>
      </c>
      <c r="O113" s="13" t="str">
        <v>mineral, nice, fruit, dry, taught, starting, drink, nicely, bare</v>
      </c>
      <c r="Q113" s="13" t="str">
        <v>richer</v>
      </c>
      <c r="R113" s="13">
        <v>3</v>
      </c>
    </row>
    <row r="114" spans="1:18" s="13" customFormat="1" ht="129" x14ac:dyDescent="0.5">
      <c r="A114" s="13">
        <v>107</v>
      </c>
      <c r="B114" s="14" t="str">
        <v>I don't get to try an awful lot of Bacchus nowadays, although way back I used to attend the English Wine Fair and try samples there. I can't say I miss it much. This wine is floral, grapefruity and with hints of sauvignon-like flavours. Strangely for a cleanly made 11% white wine, it isn't the sort of stuff you want to drink a whole bottle of - it's not unpleasant, just that the acidity and fruit somehow manage to dull the tastebuds. Hopefully the Champagne style Pinot that was also sent will be more interesting. *</v>
      </c>
      <c r="C114" s="13" t="str">
        <v>*</v>
      </c>
      <c r="E114" s="13">
        <v>136</v>
      </c>
      <c r="F114" s="14" t="str">
        <v xml:space="preserve">pure, quite light and aetherial (the vineyard perhaps).  nice length and texture. pleasingly little oak. still improving but may be won't merit another star.  pretty good.  </v>
      </c>
      <c r="G114" s="13" t="str">
        <v>***</v>
      </c>
      <c r="H114" s="13">
        <v>3</v>
      </c>
      <c r="K114" s="13">
        <v>135</v>
      </c>
      <c r="L114" s="13" t="str">
        <v xml:space="preserve">deep colour, rather lovely, gentle, long, mellow, nutty and delightful.  some say a little lacking poise or complexity but i quite like it.   </v>
      </c>
      <c r="M114" s="13" t="str">
        <v>***</v>
      </c>
      <c r="N114" s="13">
        <v>3</v>
      </c>
      <c r="O114" s="13" t="str">
        <v>deep, colour, rather, lovely, gentle, long, mellow, nutty, delightful, say, little, lacking, poise, complexity, quite, like</v>
      </c>
      <c r="Q114" s="13" t="str">
        <v>vanilla</v>
      </c>
      <c r="R114" s="13">
        <v>3</v>
      </c>
    </row>
    <row r="115" spans="1:18" s="13" customFormat="1" ht="114.7" x14ac:dyDescent="0.5">
      <c r="A115" s="13">
        <v>108</v>
      </c>
      <c r="B115" s="14" t="str">
        <v>Does wine travel well? This Champagne seems to have. Packing the car recently, I opened up one of the underfoot storage compartments to pack a bottle of fizz when I found - to my surprise - a bottle already in there. This, I worked out, had been in the car for the last couple of months (going everywhere the car went - a thousand miles or so - in the cold and in the warm). Unfortunately I didn't have another, untravelled bottle of this around for comparsion.</v>
      </c>
      <c r="C115" s="13" t="str">
        <v>comparsion.</v>
      </c>
      <c r="E115" s="13">
        <v>137</v>
      </c>
      <c r="F115" s="14" t="str">
        <v xml:space="preserve">dusty, quite large but dry. tending towards baked (typical of the vintage) - a little chunky. still pretty good. quite a clarety style of burgundy. bare </v>
      </c>
      <c r="G115" s="13" t="str">
        <v>***(*)</v>
      </c>
      <c r="H115" s="13">
        <v>3.5</v>
      </c>
      <c r="K115" s="13">
        <v>136</v>
      </c>
      <c r="L115" s="13" t="str">
        <v xml:space="preserve">pure, quite light and aetherial (the vineyard perhaps).  nice length and texture. pleasingly little oak. still improving but may be won't merit another star.  pretty good.  </v>
      </c>
      <c r="M115" s="13" t="str">
        <v>***</v>
      </c>
      <c r="N115" s="13">
        <v>3</v>
      </c>
      <c r="O115" s="13" t="str">
        <v>pure, quite, light, aetherial, vineyard, perhaps, nice, length, texture, pleasingly, little, oak, still, improving, may, wo, merit, another, star, pretty, good</v>
      </c>
      <c r="Q115" s="13" t="str">
        <v>toffeed</v>
      </c>
      <c r="R115" s="13">
        <v>3</v>
      </c>
    </row>
    <row r="116" spans="1:18" s="13" customFormat="1" ht="43" x14ac:dyDescent="0.5">
      <c r="A116" s="13">
        <v>109</v>
      </c>
      <c r="B116" s="14" t="str">
        <v>Lovely fizz, with good nutty steely age on the palate. Fine depth of flavour, although the palate does tire very slightly at the end. Really on very good form. ****</v>
      </c>
      <c r="C116" s="13" t="str">
        <v>****</v>
      </c>
      <c r="E116" s="13">
        <v>138</v>
      </c>
      <c r="F116" s="14" t="str">
        <v xml:space="preserve">closed at first, but opens out - lovely pure raspberry fruit. high-toned. very long. needs a few more years to peak.  </v>
      </c>
      <c r="G116" s="13" t="str">
        <v>****(*)</v>
      </c>
      <c r="H116" s="13">
        <v>4.5</v>
      </c>
      <c r="K116" s="13">
        <v>137</v>
      </c>
      <c r="L116" s="13" t="str">
        <v xml:space="preserve">dusty, quite large but dry. tending towards baked (typical of the vintage) - a little chunky. still pretty good. quite a clarety style of burgundy. bare </v>
      </c>
      <c r="M116" s="13" t="str">
        <v>***(*)</v>
      </c>
      <c r="N116" s="13">
        <v>3.5</v>
      </c>
      <c r="O116" s="13" t="str">
        <v>dusty, quite, large, dry, tending, towards, baked, typical, vintage, little, chunky, still, pretty, good, quite, clarety, style, burgundy, bare</v>
      </c>
      <c r="Q116" s="13" t="str">
        <v>raspberry</v>
      </c>
      <c r="R116" s="13">
        <v>3</v>
      </c>
    </row>
    <row r="117" spans="1:18" s="13" customFormat="1" x14ac:dyDescent="0.5">
      <c r="A117" s="13">
        <v>110</v>
      </c>
      <c r="B117" s="14" t="str">
        <v/>
      </c>
      <c r="C117" s="13" t="str">
        <v/>
      </c>
      <c r="E117" s="13">
        <v>139</v>
      </c>
      <c r="F117" s="14" t="str">
        <v xml:space="preserve">dry, nice, savoury,  but time to drink.  top </v>
      </c>
      <c r="G117" s="13" t="str">
        <v>***</v>
      </c>
      <c r="H117" s="13">
        <v>3</v>
      </c>
      <c r="K117" s="13">
        <v>138</v>
      </c>
      <c r="L117" s="13" t="str">
        <v xml:space="preserve">closed at first, but opens out - lovely pure raspberry fruit. high-toned. very long. needs a few more years to peak.  </v>
      </c>
      <c r="M117" s="13" t="str">
        <v>****(*)</v>
      </c>
      <c r="N117" s="13">
        <v>4.5</v>
      </c>
      <c r="O117" s="13" t="str">
        <v>closed, first, opens, lovely, pure, raspberry, fruit, long, needs, years, peak</v>
      </c>
      <c r="Q117" s="13" t="str">
        <v>hard</v>
      </c>
      <c r="R117" s="13">
        <v>3</v>
      </c>
    </row>
    <row r="118" spans="1:18" s="13" customFormat="1" ht="28.7" x14ac:dyDescent="0.5">
      <c r="A118" s="13">
        <v>111</v>
      </c>
      <c r="B118" s="14" t="str">
        <v>Good fruit and depth of colour. Very obvious new oak on the palate. Good drinkable modern wine. ***</v>
      </c>
      <c r="C118" s="13" t="str">
        <v>***</v>
      </c>
      <c r="E118" s="13">
        <v>140</v>
      </c>
      <c r="F118" s="14" t="str">
        <v xml:space="preserve">colour tending to brown.  quite animal,  rich and decadent - fades a bit in the glass and rapidly becomes cloying. </v>
      </c>
      <c r="G118" s="13" t="str">
        <v>**</v>
      </c>
      <c r="H118" s="13">
        <v>2</v>
      </c>
      <c r="K118" s="13">
        <v>139</v>
      </c>
      <c r="L118" s="13" t="str">
        <v xml:space="preserve">dry, nice, savoury,  but time to drink.  top </v>
      </c>
      <c r="M118" s="13" t="str">
        <v>***</v>
      </c>
      <c r="N118" s="13">
        <v>3</v>
      </c>
      <c r="O118" s="13" t="str">
        <v>dry, nice, savoury, time, drink, top</v>
      </c>
      <c r="Q118" s="13" t="str">
        <v>sort</v>
      </c>
      <c r="R118" s="13">
        <v>3</v>
      </c>
    </row>
    <row r="119" spans="1:18" s="13" customFormat="1" ht="28.7" x14ac:dyDescent="0.5">
      <c r="A119" s="13">
        <v>112</v>
      </c>
      <c r="B119" s="14" t="str">
        <v/>
      </c>
      <c r="C119" s="13" t="str">
        <v/>
      </c>
      <c r="E119" s="13">
        <v>141</v>
      </c>
      <c r="F119" s="14" t="str">
        <v xml:space="preserve">amazing dense young colour. floral, mineral, tobacco. iodine finish.  very fine indeed.  </v>
      </c>
      <c r="G119" s="13" t="str">
        <v>*****</v>
      </c>
      <c r="H119" s="13">
        <v>5</v>
      </c>
      <c r="K119" s="13">
        <v>140</v>
      </c>
      <c r="L119" s="13" t="str">
        <v xml:space="preserve">colour tending to brown.  quite animal,  rich and decadent - fades a bit in the glass and rapidly becomes cloying. </v>
      </c>
      <c r="M119" s="13" t="str">
        <v>**</v>
      </c>
      <c r="N119" s="13">
        <v>2</v>
      </c>
      <c r="O119" s="13" t="str">
        <v>colour, tending, brown, quite, animal, rich, decadent, fades, glass, rapidly, becomes, cloying</v>
      </c>
      <c r="Q119" s="13" t="str">
        <v>time</v>
      </c>
      <c r="R119" s="13">
        <v>3</v>
      </c>
    </row>
    <row r="120" spans="1:18" s="13" customFormat="1" ht="43" x14ac:dyDescent="0.5">
      <c r="A120" s="13">
        <v>113</v>
      </c>
      <c r="B120" s="14" t="str">
        <v>Fragrant, dry palate, quite meaty and serious.  Time to drink I guess - it will never be soft and the fruit is fully mature.  Rather enjoyable. ***</v>
      </c>
      <c r="C120" s="13" t="str">
        <v>***</v>
      </c>
      <c r="E120" s="13">
        <v>142</v>
      </c>
      <c r="F120" s="14" t="str">
        <v xml:space="preserve">mineral nose, rich cherry fruit hot iron finish.  fantastic interest - packed with ripe tannins. great balance - but lots of potential. top </v>
      </c>
      <c r="G120" s="13" t="str">
        <v>****(*)</v>
      </c>
      <c r="H120" s="13">
        <v>4.5</v>
      </c>
      <c r="K120" s="13">
        <v>141</v>
      </c>
      <c r="L120" s="13" t="str">
        <v xml:space="preserve">amazing dense young colour. floral, mineral, tobacco. iodine finish.  very fine indeed.  </v>
      </c>
      <c r="M120" s="13" t="str">
        <v>*****</v>
      </c>
      <c r="N120" s="13">
        <v>5</v>
      </c>
      <c r="O120" s="13" t="str">
        <v>amazing, dense, young, colour, floral, mineral, tobacco, iodine, finish, fine, indeed</v>
      </c>
      <c r="Q120" s="13" t="str">
        <v>thin</v>
      </c>
      <c r="R120" s="13">
        <v>3</v>
      </c>
    </row>
    <row r="121" spans="1:18" s="13" customFormat="1" ht="57.35" x14ac:dyDescent="0.5">
      <c r="A121" s="13">
        <v>114</v>
      </c>
      <c r="B121" s="14" t="str">
        <v>I don't often drink village Chablis. This is a good example of what you get from a good one: all the stony minerality and dryness of a premier cru but just a bit less intense and refined.   Best with food. **</v>
      </c>
      <c r="C121" s="13" t="str">
        <v>**</v>
      </c>
      <c r="E121" s="13">
        <v>143</v>
      </c>
      <c r="F121" s="14" t="str">
        <v xml:space="preserve">very easy, silky, forward. touch of class.  i would like to try this from a stronger vintage and with a bit of age. </v>
      </c>
      <c r="G121" s="13" t="str">
        <v>***</v>
      </c>
      <c r="H121" s="13">
        <v>3</v>
      </c>
      <c r="K121" s="13">
        <v>142</v>
      </c>
      <c r="L121" s="13" t="str">
        <v xml:space="preserve">mineral nose, rich cherry fruit hot iron finish.  fantastic interest - packed with ripe tannins. great balance - but lots of potential. top </v>
      </c>
      <c r="M121" s="13" t="str">
        <v>****(*)</v>
      </c>
      <c r="N121" s="13">
        <v>4.5</v>
      </c>
      <c r="O121" s="13" t="str">
        <v>mineral, nose, rich, cherry, fruit, hot, iron, finish, fantastic, interest, packed, ripe, tannins, great, balance, lots, potential, top</v>
      </c>
      <c r="Q121" s="13" t="str">
        <v>fat</v>
      </c>
      <c r="R121" s="13">
        <v>3</v>
      </c>
    </row>
    <row r="122" spans="1:18" s="13" customFormat="1" ht="71.7" x14ac:dyDescent="0.5">
      <c r="A122" s="13">
        <v>115</v>
      </c>
      <c r="B122" s="14" t="str">
        <v>Seems a bit thin and mean straight from cellar, but when it warms up its fantastic: dry and succulent but with intense strawberry fruit and a bit of beetroot in the mouth.   Quite structured - it will probably improve a bit yet. Am I being overgenerous with ***(*)</v>
      </c>
      <c r="C122" s="13" t="str">
        <v>***(*)</v>
      </c>
      <c r="E122" s="13">
        <v>144</v>
      </c>
      <c r="F122" s="14" t="str">
        <v xml:space="preserve">apricot fruit, creamy texture and flavour. no great complexity (typical  of eiswein).  lovely acidity. bare </v>
      </c>
      <c r="G122" s="13" t="str">
        <v>****</v>
      </c>
      <c r="H122" s="13">
        <v>4</v>
      </c>
      <c r="K122" s="13">
        <v>143</v>
      </c>
      <c r="L122" s="13" t="str">
        <v xml:space="preserve">very easy, silky, forward. touch of class.  i would like to try this from a stronger vintage and with a bit of age. </v>
      </c>
      <c r="M122" s="13" t="str">
        <v>***</v>
      </c>
      <c r="N122" s="13">
        <v>3</v>
      </c>
      <c r="O122" s="13" t="str">
        <v>easy, silky, forward, touch, class, would, like, try, stronger, vintage, age</v>
      </c>
      <c r="Q122" s="13" t="str">
        <v>pinot</v>
      </c>
      <c r="R122" s="13">
        <v>3</v>
      </c>
    </row>
    <row r="123" spans="1:18" s="13" customFormat="1" ht="86" x14ac:dyDescent="0.5">
      <c r="A123" s="13">
        <v>116</v>
      </c>
      <c r="B123" s="14" t="str">
        <v>Quite tight and lean,   I wondered a bit whether it wasn't a little thin when judged by the highest standards, but while not an absolute star, more and more emerged with some breathing.   Very well-defined hazelnut fruit and taut acidity.  Excellent wine with no sign of the problems that plague some wines in this vintage.  Top ***</v>
      </c>
      <c r="C123" s="13" t="str">
        <v>***</v>
      </c>
      <c r="E123" s="13">
        <v>145</v>
      </c>
      <c r="F123" s="14" t="str">
        <v xml:space="preserve">as it opens up, rather fine - raspberry fruit, touch of chocolate, a bit spirity towards the end.  moderate weight now. top </v>
      </c>
      <c r="G123" s="13" t="str">
        <v>****</v>
      </c>
      <c r="H123" s="13">
        <v>4</v>
      </c>
      <c r="K123" s="13">
        <v>144</v>
      </c>
      <c r="L123" s="13" t="str">
        <v xml:space="preserve">apricot fruit, creamy texture and flavour. no great complexity (typical  of eiswein).  lovely acidity. bare </v>
      </c>
      <c r="M123" s="13" t="str">
        <v>****</v>
      </c>
      <c r="N123" s="13">
        <v>4</v>
      </c>
      <c r="O123" s="13" t="str">
        <v>apricot, fruit, creamy, texture, flavour, great, complexity, typical, eiswein, lovely, acidity, bare</v>
      </c>
      <c r="Q123" s="13" t="str">
        <v>ago</v>
      </c>
      <c r="R123" s="13">
        <v>3</v>
      </c>
    </row>
    <row r="124" spans="1:18" s="13" customFormat="1" ht="57.35" x14ac:dyDescent="0.5">
      <c r="A124" s="13">
        <v>117</v>
      </c>
      <c r="B124" s="14" t="str">
        <v>Lovely bright, crisp red fruits.  Excellent concentration and balance, great fruit but bone dry.  Just a lovely village wine, I thought at first - but after some time to breath it seemed to have complexity and interest beyond that.  Top ***</v>
      </c>
      <c r="C124" s="13" t="str">
        <v>***</v>
      </c>
      <c r="E124" s="13">
        <v>146</v>
      </c>
      <c r="F124" s="14" t="str">
        <v xml:space="preserve">very fresh, lots of fizz. touch of yeast, etc - a touch shorter and less weighty than the bolly.  in spectacularly good condition and with fine, precise bready flavours. lovely top </v>
      </c>
      <c r="G124" s="13" t="str">
        <v>****</v>
      </c>
      <c r="H124" s="13">
        <v>4</v>
      </c>
      <c r="K124" s="13">
        <v>145</v>
      </c>
      <c r="L124" s="13" t="str">
        <v xml:space="preserve">as it opens up, rather fine - raspberry fruit, touch of chocolate, a bit spirity towards the end.  moderate weight now. top </v>
      </c>
      <c r="M124" s="13" t="str">
        <v>****</v>
      </c>
      <c r="N124" s="13">
        <v>4</v>
      </c>
      <c r="O124" s="13" t="str">
        <v>opens, rather, fine, raspberry, fruit, touch, chocolate, spirity, towards, end, moderate, weight, top</v>
      </c>
      <c r="Q124" s="13" t="str">
        <v>deep</v>
      </c>
      <c r="R124" s="13">
        <v>3</v>
      </c>
    </row>
    <row r="125" spans="1:18" s="13" customFormat="1" ht="43" x14ac:dyDescent="0.5">
      <c r="A125" s="13">
        <v>118</v>
      </c>
      <c r="B125" s="14" t="str">
        <v>Top, top quality. Creamy fruit,  lean, complex and mineral - with only a slightly reduced intensity and length reflecting the modest vintage. ****</v>
      </c>
      <c r="C125" s="13" t="str">
        <v>****</v>
      </c>
      <c r="E125" s="13">
        <v>148</v>
      </c>
      <c r="F125" s="14" t="str">
        <v xml:space="preserve">from a half. its usual reliable self - fine bubbles and good medium-weight balance. </v>
      </c>
      <c r="G125" s="13" t="str">
        <v>***</v>
      </c>
      <c r="H125" s="13">
        <v>3</v>
      </c>
      <c r="K125" s="13">
        <v>146</v>
      </c>
      <c r="L125" s="13" t="str">
        <v xml:space="preserve">very fresh, lots of fizz. touch of yeast, etc - a touch shorter and less weighty than the bolly.  in spectacularly good condition and with fine, precise bready flavours. lovely top </v>
      </c>
      <c r="M125" s="13" t="str">
        <v>****</v>
      </c>
      <c r="N125" s="13">
        <v>4</v>
      </c>
      <c r="O125" s="13" t="str">
        <v>fresh, lots, fizz, touch, yeast, etc, touch, shorter, less, weighty, bolly, spectacularly, good, condition, fine, precise, bready, flavours, lovely, top</v>
      </c>
      <c r="Q125" s="13" t="str">
        <v>oaked</v>
      </c>
      <c r="R125" s="13">
        <v>3</v>
      </c>
    </row>
    <row r="126" spans="1:18" s="13" customFormat="1" ht="43" x14ac:dyDescent="0.5">
      <c r="A126" s="13">
        <v>119</v>
      </c>
      <c r="B126" s="14" t="str">
        <v>Very good village wine - good fruit and the fine acidity of the vintage. Delicious. A good ***</v>
      </c>
      <c r="C126" s="13" t="str">
        <v>***</v>
      </c>
      <c r="E126" s="13">
        <v>149</v>
      </c>
      <c r="F126" s="14" t="str">
        <v xml:space="preserve">from a half. simple and charming. i love claret like this, especially when the purpose of the evening is purely social rather than wine related. this is at peak and a pleasure to drink. </v>
      </c>
      <c r="G126" s="13" t="str">
        <v>***</v>
      </c>
      <c r="H126" s="13">
        <v>3</v>
      </c>
      <c r="K126" s="13">
        <v>148</v>
      </c>
      <c r="L126" s="13" t="str">
        <v xml:space="preserve">from a half. its usual reliable self - fine bubbles and good medium-weight balance. </v>
      </c>
      <c r="M126" s="13" t="str">
        <v>***</v>
      </c>
      <c r="N126" s="13">
        <v>3</v>
      </c>
      <c r="O126" s="13" t="str">
        <v>half, usual, reliable, self, fine, bubbles, good, balance</v>
      </c>
      <c r="Q126" s="13" t="str">
        <v>find</v>
      </c>
      <c r="R126" s="13">
        <v>3</v>
      </c>
    </row>
    <row r="127" spans="1:18" s="13" customFormat="1" ht="57.35" x14ac:dyDescent="0.5">
      <c r="A127" s="13">
        <v>120</v>
      </c>
      <c r="B127" s="14" t="str">
        <v>Quite rich, forward, exotic fruit.   Drinking nicely.  This bottle had been forgotten in a freezer overnight, and then thawed - didn't seem to have done much damage, and as my host remarked it's an easy way of opening the bottle. **</v>
      </c>
      <c r="C127" s="13" t="str">
        <v>**</v>
      </c>
      <c r="E127" s="13">
        <v>150</v>
      </c>
      <c r="F127" s="14" t="str">
        <v xml:space="preserve">ok stuff with decent fruit. a touch coarse. </v>
      </c>
      <c r="G127" s="13" t="str">
        <v>**</v>
      </c>
      <c r="H127" s="13">
        <v>2</v>
      </c>
      <c r="K127" s="13">
        <v>149</v>
      </c>
      <c r="L127" s="13" t="str">
        <v xml:space="preserve">from a half. simple and charming. i love claret like this, especially when the purpose of the evening is purely social rather than wine related. this is at peak and a pleasure to drink. </v>
      </c>
      <c r="M127" s="13" t="str">
        <v>***</v>
      </c>
      <c r="N127" s="13">
        <v>3</v>
      </c>
      <c r="O127" s="13" t="str">
        <v>half, simple, charming, love, claret, like, especially, purpose, evening, purely, social, rather, wine, related, peak, pleasure, drink</v>
      </c>
      <c r="Q127" s="13" t="str">
        <v>blend</v>
      </c>
      <c r="R127" s="13">
        <v>3</v>
      </c>
    </row>
    <row r="128" spans="1:18" s="13" customFormat="1" ht="71.7" x14ac:dyDescent="0.5">
      <c r="A128" s="13">
        <v>121</v>
      </c>
      <c r="B128" s="14" t="str">
        <v>Pure, quite mineral,  the fact that this is a "no new oak" wine very pleasingly evident.  Quite a lot of richness to the fruit too, specially once it had been open for half an hour.   Could probably do with a couple of years and might age well for longer.   Nice wine.  Bare ***</v>
      </c>
      <c r="C128" s="13" t="str">
        <v>***</v>
      </c>
      <c r="E128" s="13">
        <v>151</v>
      </c>
      <c r="F128" s="14" t="str">
        <v xml:space="preserve">beautiful. especially after a bottle of indifferent prosecco drunk with candied(?) hibiscus flowers in the glass. the lynch-bages is elegant, and suggests an inner depth that is not at present fully forthcoming. hints of peach kernel and tempered steel. </v>
      </c>
      <c r="G128" s="13" t="str">
        <v>****</v>
      </c>
      <c r="H128" s="13">
        <v>4</v>
      </c>
      <c r="K128" s="13">
        <v>150</v>
      </c>
      <c r="L128" s="13" t="str">
        <v xml:space="preserve">ok stuff with decent fruit. a touch coarse. </v>
      </c>
      <c r="M128" s="13" t="str">
        <v>**</v>
      </c>
      <c r="N128" s="13">
        <v>2</v>
      </c>
      <c r="O128" s="13" t="str">
        <v>ok, stuff, decent, fruit, touch, coarse</v>
      </c>
      <c r="Q128" s="13" t="str">
        <v>style</v>
      </c>
      <c r="R128" s="13">
        <v>3</v>
      </c>
    </row>
    <row r="129" spans="1:18" s="13" customFormat="1" x14ac:dyDescent="0.5">
      <c r="A129" s="13">
        <v>122</v>
      </c>
      <c r="B129" s="14" t="str">
        <v/>
      </c>
      <c r="C129" s="13" t="str">
        <v/>
      </c>
      <c r="E129" s="13">
        <v>152</v>
      </c>
      <c r="F129" s="14" t="str">
        <v xml:space="preserve">poor alongside the lynch-bages. too soft and undemanding. </v>
      </c>
      <c r="G129" s="13" t="str">
        <v>***</v>
      </c>
      <c r="H129" s="13">
        <v>3</v>
      </c>
      <c r="K129" s="13">
        <v>151</v>
      </c>
      <c r="L129" s="13" t="str">
        <v xml:space="preserve">beautiful. especially after a bottle of indifferent prosecco drunk with candied(?) hibiscus flowers in the glass. the lynch-bages is elegant, and suggests an inner depth that is not at present fully forthcoming. hints of peach kernel and tempered steel. </v>
      </c>
      <c r="M129" s="13" t="str">
        <v>****</v>
      </c>
      <c r="N129" s="13">
        <v>4</v>
      </c>
      <c r="O129" s="13" t="str">
        <v>beautiful, especially, bottle, indifferent, prosecco, drunk, candied, hibiscus, flowers, glass, elegant, suggests, inner, depth, present, fully, forthcoming, hints, peach, kernel, tempered, steel</v>
      </c>
      <c r="Q129" s="13" t="str">
        <v>bright</v>
      </c>
      <c r="R129" s="13">
        <v>3</v>
      </c>
    </row>
    <row r="130" spans="1:18" s="13" customFormat="1" ht="57.35" x14ac:dyDescent="0.5">
      <c r="A130" s="13">
        <v>123</v>
      </c>
      <c r="B130" s="14" t="str">
        <v>Understated, quite complex, but a little flat and dominated by a caramel/toffee overlay that I'm not keen on.   Being a Tempier fan I was expecting a lot from this, but on this showing I'm not wildly keen. **</v>
      </c>
      <c r="C130" s="13" t="str">
        <v>**</v>
      </c>
      <c r="E130" s="13">
        <v>153</v>
      </c>
      <c r="F130" s="14" t="str">
        <v xml:space="preserve">this needs a bit more time. good structure and supple tannins - medium length. a good </v>
      </c>
      <c r="G130" s="13" t="str">
        <v>***</v>
      </c>
      <c r="H130" s="13">
        <v>3</v>
      </c>
      <c r="K130" s="13">
        <v>152</v>
      </c>
      <c r="L130" s="13" t="str">
        <v xml:space="preserve">poor alongside the lynch-bages. too soft and undemanding. </v>
      </c>
      <c r="M130" s="13" t="str">
        <v>***</v>
      </c>
      <c r="N130" s="13">
        <v>3</v>
      </c>
      <c r="O130" s="13" t="str">
        <v>poor, alongside, soft, undemanding</v>
      </c>
      <c r="Q130" s="13" t="str">
        <v>sign</v>
      </c>
      <c r="R130" s="13">
        <v>3</v>
      </c>
    </row>
    <row r="131" spans="1:18" s="13" customFormat="1" ht="57.35" x14ac:dyDescent="0.5">
      <c r="A131" s="13">
        <v>124</v>
      </c>
      <c r="B131" s="14" t="str">
        <v>Dull, very deep-coloured and tending to oxidation.  Nothing like a couple of other halves of this from the same lot which were lovely.  An early case of "poxy white Burgundy" or just a dodgy cork? Not Rated</v>
      </c>
      <c r="C131" s="13" t="str">
        <v>Rated</v>
      </c>
      <c r="E131" s="13">
        <v>155</v>
      </c>
      <c r="F131" s="14" t="str">
        <v xml:space="preserve">brought round by a friend for a sunday lunch. a slight whiff of the farmyard when first opened, but this cleared to reveal a light-to-medium weight claret with classic cigar box. </v>
      </c>
      <c r="G131" s="13" t="str">
        <v>***</v>
      </c>
      <c r="H131" s="13">
        <v>3</v>
      </c>
      <c r="K131" s="13">
        <v>153</v>
      </c>
      <c r="L131" s="13" t="str">
        <v xml:space="preserve">this needs a bit more time. good structure and supple tannins - medium length. a good </v>
      </c>
      <c r="M131" s="13" t="str">
        <v>***</v>
      </c>
      <c r="N131" s="13">
        <v>3</v>
      </c>
      <c r="O131" s="13" t="str">
        <v>needs, time, good, structure, supple, tannins, medium, length, good</v>
      </c>
      <c r="Q131" s="13" t="str">
        <v>appetising</v>
      </c>
      <c r="R131" s="13">
        <v>3</v>
      </c>
    </row>
    <row r="132" spans="1:18" s="13" customFormat="1" ht="43" x14ac:dyDescent="0.5">
      <c r="A132" s="13">
        <v>125</v>
      </c>
      <c r="B132" s="14" t="str">
        <v>Attractive and drinkable, but lacking the mineral complexity of the Launois NV drunk recently. ***</v>
      </c>
      <c r="C132" s="13" t="str">
        <v>***</v>
      </c>
      <c r="E132" s="13">
        <v>157</v>
      </c>
      <c r="F132" s="14" t="str">
        <v xml:space="preserve">rich vanilla fruit, excellent concentration.  not the last word in elegance and the mousse is a bit coarse - but overall a splendid wine.  at least a good </v>
      </c>
      <c r="G132" s="13" t="str">
        <v>***(*)</v>
      </c>
      <c r="H132" s="13">
        <v>3.5</v>
      </c>
      <c r="K132" s="13">
        <v>155</v>
      </c>
      <c r="L132" s="13" t="str">
        <v xml:space="preserve">brought round by a friend for a sunday lunch. a slight whiff of the farmyard when first opened, but this cleared to reveal a light-to-medium weight claret with classic cigar box. </v>
      </c>
      <c r="M132" s="13" t="str">
        <v>***</v>
      </c>
      <c r="N132" s="13">
        <v>3</v>
      </c>
      <c r="O132" s="13" t="str">
        <v>brought, round, friend, sunday, lunch, slight, whiff, farmyard, first, opened, cleared, reveal, weight, claret, classic, cigar, box</v>
      </c>
      <c r="Q132" s="13" t="str">
        <v>really</v>
      </c>
      <c r="R132" s="13">
        <v>3</v>
      </c>
    </row>
    <row r="133" spans="1:18" s="13" customFormat="1" ht="43" x14ac:dyDescent="0.5">
      <c r="A133" s="13">
        <v>126</v>
      </c>
      <c r="B133" s="14" t="str">
        <v>Pleasant mature rieslong - needing drinking fairly soon. Bare ***</v>
      </c>
      <c r="C133" s="13" t="str">
        <v>***</v>
      </c>
      <c r="E133" s="13">
        <v>158</v>
      </c>
      <c r="F133" s="14" t="str">
        <v xml:space="preserve">fruitcakey claret, quite big and robust - seems a little woody at first but returning a day later it's clean, nicely-toned mature wine.   chunky and in the final analysis not that complex, but good. </v>
      </c>
      <c r="G133" s="13" t="str">
        <v>***</v>
      </c>
      <c r="H133" s="13">
        <v>3</v>
      </c>
      <c r="K133" s="13">
        <v>157</v>
      </c>
      <c r="L133" s="13" t="str">
        <v xml:space="preserve">rich vanilla fruit, excellent concentration.  not the last word in elegance and the mousse is a bit coarse - but overall a splendid wine.  at least a good </v>
      </c>
      <c r="M133" s="13" t="str">
        <v>***(*)</v>
      </c>
      <c r="N133" s="13">
        <v>3.5</v>
      </c>
      <c r="O133" s="13" t="str">
        <v>rich, vanilla, fruit, excellent, concentration, last, word, elegance, mousse, coarse, overall, splendid, wine, least, good</v>
      </c>
      <c r="Q133" s="13" t="str">
        <v>disappointing</v>
      </c>
      <c r="R133" s="13">
        <v>3</v>
      </c>
    </row>
    <row r="134" spans="1:18" s="13" customFormat="1" ht="28.7" x14ac:dyDescent="0.5">
      <c r="A134" s="13">
        <v>127</v>
      </c>
      <c r="B134" s="14" t="str">
        <v>Writing up my notes from visiting D-J in Rully persuaded me to open this, brought back from their cellars.</v>
      </c>
      <c r="C134" s="13" t="str">
        <v>cellars.</v>
      </c>
      <c r="E134" s="13">
        <v>160</v>
      </c>
      <c r="F134" s="14" t="str">
        <v xml:space="preserve">vanillan, lovely mousse,  very elegant.  understated class. </v>
      </c>
      <c r="G134" s="13" t="str">
        <v>****</v>
      </c>
      <c r="H134" s="13">
        <v>4</v>
      </c>
      <c r="K134" s="13">
        <v>158</v>
      </c>
      <c r="L134" s="13" t="str">
        <v xml:space="preserve">fruitcakey claret, quite big and robust - seems a little woody at first but returning a day later it's clean, nicely-toned mature wine.   chunky and in the final analysis not that complex, but good. </v>
      </c>
      <c r="M134" s="13" t="str">
        <v>***</v>
      </c>
      <c r="N134" s="13">
        <v>3</v>
      </c>
      <c r="O134" s="13" t="str">
        <v>fruitcakey, claret, quite, big, robust, seems, little, woody, first, returning, day, later, clean, mature, wine, chunky, final, analysis, complex, good</v>
      </c>
      <c r="Q134" s="13" t="str">
        <v>characterful</v>
      </c>
      <c r="R134" s="13">
        <v>3</v>
      </c>
    </row>
    <row r="135" spans="1:18" s="13" customFormat="1" ht="57.35" x14ac:dyDescent="0.5">
      <c r="A135" s="13">
        <v>128</v>
      </c>
      <c r="B135" s="14" t="str">
        <v>Bright, attractive and authentic, but lacking any special buzz.  I wrote that on initially drinking a glass or two: returning the following night this has opened out and is showing lovely minerality.   Scrapes ***(*)</v>
      </c>
      <c r="C135" s="13" t="str">
        <v>***(*)</v>
      </c>
      <c r="E135" s="13">
        <v>161</v>
      </c>
      <c r="F135" s="14" t="str">
        <v xml:space="preserve">rich, good riesling character, quite a lot of residual sugar.  good in its way. </v>
      </c>
      <c r="G135" s="13" t="str">
        <v>***</v>
      </c>
      <c r="H135" s="13">
        <v>3</v>
      </c>
      <c r="K135" s="13">
        <v>160</v>
      </c>
      <c r="L135" s="13" t="str">
        <v xml:space="preserve">vanillan, lovely mousse,  very elegant.  understated class. </v>
      </c>
      <c r="M135" s="13" t="str">
        <v>****</v>
      </c>
      <c r="N135" s="13">
        <v>4</v>
      </c>
      <c r="O135" s="13" t="str">
        <v>vanillan, lovely, mousse, elegant, understated, class</v>
      </c>
      <c r="Q135" s="13" t="str">
        <v>beginning</v>
      </c>
      <c r="R135" s="13">
        <v>2</v>
      </c>
    </row>
    <row r="136" spans="1:18" s="13" customFormat="1" ht="57.35" x14ac:dyDescent="0.5">
      <c r="A136" s="13">
        <v>129</v>
      </c>
      <c r="B136" s="14" t="str">
        <v/>
      </c>
      <c r="C136" s="13" t="str">
        <v/>
      </c>
      <c r="E136" s="13">
        <v>162</v>
      </c>
      <c r="F136" s="14" t="str">
        <v xml:space="preserve">lovely fresh fruit.  complex, delicate nose. falls off a bit in the mouth.   opens out with some air and holds up well on returning after the other wines.  this is one of their lesser wines - it's a credit to the property. </v>
      </c>
      <c r="G136" s="13" t="str">
        <v>***</v>
      </c>
      <c r="H136" s="13">
        <v>3</v>
      </c>
      <c r="K136" s="13">
        <v>161</v>
      </c>
      <c r="L136" s="13" t="str">
        <v xml:space="preserve">rich, good riesling character, quite a lot of residual sugar.  good in its way. </v>
      </c>
      <c r="M136" s="13" t="str">
        <v>***</v>
      </c>
      <c r="N136" s="13">
        <v>3</v>
      </c>
      <c r="O136" s="13" t="str">
        <v>rich, good, riesling, character, quite, lot, residual, sugar, good, way</v>
      </c>
      <c r="Q136" s="13" t="str">
        <v>young</v>
      </c>
      <c r="R136" s="13">
        <v>2</v>
      </c>
    </row>
    <row r="137" spans="1:18" s="13" customFormat="1" ht="57.35" x14ac:dyDescent="0.5">
      <c r="A137" s="13">
        <v>130</v>
      </c>
      <c r="B137" s="14" t="str">
        <v>From a magnum (well it was New Year's Eve). I think I've had this bottle for five plus years. Lovely stuff - beautifully balanced. Could still have used a few more years. A very easy ****</v>
      </c>
      <c r="C137" s="13" t="str">
        <v>****</v>
      </c>
      <c r="E137" s="13">
        <v>163</v>
      </c>
      <c r="F137" s="14" t="str">
        <v xml:space="preserve">rich, lively, smoky, very nice. less fine than the cubillo but richer.  (from a half.) </v>
      </c>
      <c r="G137" s="13" t="str">
        <v>***</v>
      </c>
      <c r="H137" s="13">
        <v>3</v>
      </c>
      <c r="K137" s="13">
        <v>162</v>
      </c>
      <c r="L137" s="13" t="str">
        <v xml:space="preserve">lovely fresh fruit.  complex, delicate nose. falls off a bit in the mouth.   opens out with some air and holds up well on returning after the other wines.  this is one of their lesser wines - it's a credit to the property. </v>
      </c>
      <c r="M137" s="13" t="str">
        <v>***</v>
      </c>
      <c r="N137" s="13">
        <v>3</v>
      </c>
      <c r="O137" s="13" t="str">
        <v>lovely, fresh, fruit, complex, delicate, nose, falls, mouth, opens, air, holds, well, returning, wines, one, lesser, wines, credit, property</v>
      </c>
      <c r="Q137" s="13" t="str">
        <v>fear</v>
      </c>
      <c r="R137" s="13">
        <v>2</v>
      </c>
    </row>
    <row r="138" spans="1:18" s="13" customFormat="1" ht="28.7" x14ac:dyDescent="0.5">
      <c r="A138" s="13">
        <v>131</v>
      </c>
      <c r="B138" s="14" t="str">
        <v/>
      </c>
      <c r="C138" s="13" t="str">
        <v/>
      </c>
      <c r="E138" s="13">
        <v>164</v>
      </c>
      <c r="F138" s="14" t="str">
        <v xml:space="preserve">inky, tannic, plummy, a bit baked. lovely secondary characters merging.  </v>
      </c>
      <c r="G138" s="13" t="str">
        <v>***(**)</v>
      </c>
      <c r="H138" s="13">
        <v>4.5</v>
      </c>
      <c r="K138" s="13">
        <v>163</v>
      </c>
      <c r="L138" s="13" t="str">
        <v xml:space="preserve">rich, lively, smoky, very nice. less fine than the cubillo but richer.  (from a half.) </v>
      </c>
      <c r="M138" s="13" t="str">
        <v>***</v>
      </c>
      <c r="N138" s="13">
        <v>3</v>
      </c>
      <c r="O138" s="13" t="str">
        <v>rich, lively, smoky, nice, less, fine, cubillo, richer, half</v>
      </c>
      <c r="Q138" s="13" t="str">
        <v>may</v>
      </c>
      <c r="R138" s="13">
        <v>2</v>
      </c>
    </row>
    <row r="139" spans="1:18" s="13" customFormat="1" ht="57.35" x14ac:dyDescent="0.5">
      <c r="A139" s="13">
        <v>132</v>
      </c>
      <c r="B139" s="14" t="str">
        <v>Deep colour, very yeasty nose and honied appley fruit with bags of mushrooms. Evolved. Quite bold and rich.  Long and delicious, provided you like the meaty, not so elegant, Bollinger style - it's not everyones glass of bubbles.  Top ****</v>
      </c>
      <c r="C139" s="13" t="str">
        <v>****</v>
      </c>
      <c r="E139" s="13">
        <v>165</v>
      </c>
      <c r="F139" s="14" t="str">
        <v xml:space="preserve">suaver, rounder, suggestive of pomerol.  pure and a touch  higher-toned than the barton.  not ready but a bit shorter-term too. top </v>
      </c>
      <c r="G139" s="13" t="str">
        <v>***(*)</v>
      </c>
      <c r="H139" s="13">
        <v>3.5</v>
      </c>
      <c r="K139" s="13">
        <v>164</v>
      </c>
      <c r="L139" s="13" t="str">
        <v xml:space="preserve">inky, tannic, plummy, a bit baked. lovely secondary characters merging.  </v>
      </c>
      <c r="M139" s="13" t="str">
        <v>***(**)</v>
      </c>
      <c r="N139" s="13">
        <v>4.5</v>
      </c>
      <c r="O139" s="13" t="str">
        <v>inky, tannic, plummy, baked, lovely, secondary, characters, merging</v>
      </c>
      <c r="Q139" s="13" t="str">
        <v>flabby</v>
      </c>
      <c r="R139" s="13">
        <v>2</v>
      </c>
    </row>
    <row r="140" spans="1:18" s="13" customFormat="1" ht="43" x14ac:dyDescent="0.5">
      <c r="A140" s="13">
        <v>133</v>
      </c>
      <c r="B140" s="14" t="str">
        <v>Quite elegant but rich (some botrytis perhaps).  Very fine.  ***(*)</v>
      </c>
      <c r="C140" s="13" t="str">
        <v>***(*)</v>
      </c>
      <c r="E140" s="13">
        <v>166</v>
      </c>
      <c r="F140" s="14" t="str">
        <v xml:space="preserve">terribly refined, mature claret. great breed and balance.  i sometimes find pichon just a little too suave and lacking edge for my tastes, but this is a super wine. </v>
      </c>
      <c r="G140" s="13" t="str">
        <v>****</v>
      </c>
      <c r="H140" s="13">
        <v>4</v>
      </c>
      <c r="K140" s="13">
        <v>165</v>
      </c>
      <c r="L140" s="13" t="str">
        <v xml:space="preserve">suaver, rounder, suggestive of pomerol.  pure and a touch  higher-toned than the barton.  not ready but a bit shorter-term too. top </v>
      </c>
      <c r="M140" s="13" t="str">
        <v>***(*)</v>
      </c>
      <c r="N140" s="13">
        <v>3.5</v>
      </c>
      <c r="O140" s="13" t="str">
        <v>suaver, rounder, suggestive, pomerol, pure, touch, barton, ready, top</v>
      </c>
      <c r="Q140" s="13" t="str">
        <v>leafy</v>
      </c>
      <c r="R140" s="13">
        <v>2</v>
      </c>
    </row>
    <row r="141" spans="1:18" s="13" customFormat="1" ht="43" x14ac:dyDescent="0.5">
      <c r="A141" s="13">
        <v>134</v>
      </c>
      <c r="B141" s="14" t="str">
        <v>Mineral, nice fruit, dry and taught.  Starting to drink nicely.  Bare ****</v>
      </c>
      <c r="C141" s="13" t="str">
        <v>****</v>
      </c>
      <c r="E141" s="13">
        <v>167</v>
      </c>
      <c r="F141" s="14" t="str">
        <v xml:space="preserve">nice old nose. a touch of tea - good but doesn't develop on the palate. creamy vanilla.  just a bit rubbery but that becomes less noticeable as it opens in the glass. </v>
      </c>
      <c r="G141" s="13" t="str">
        <v>***</v>
      </c>
      <c r="H141" s="13">
        <v>3</v>
      </c>
      <c r="K141" s="13">
        <v>166</v>
      </c>
      <c r="L141" s="13" t="str">
        <v xml:space="preserve">terribly refined, mature claret. great breed and balance.  i sometimes find pichon just a little too suave and lacking edge for my tastes, but this is a super wine. </v>
      </c>
      <c r="M141" s="13" t="str">
        <v>****</v>
      </c>
      <c r="N141" s="13">
        <v>4</v>
      </c>
      <c r="O141" s="13" t="str">
        <v>terribly, refined, mature, claret, great, breed, balance, sometimes, find, pichon, little, suave, lacking, edge, tastes, super, wine</v>
      </c>
      <c r="Q141" s="13" t="str">
        <v>anywhere</v>
      </c>
      <c r="R141" s="13">
        <v>2</v>
      </c>
    </row>
    <row r="142" spans="1:18" s="13" customFormat="1" ht="43" x14ac:dyDescent="0.5">
      <c r="A142" s="13">
        <v>135</v>
      </c>
      <c r="B142" s="14" t="str">
        <v>Deep colour, rather lovely, gentle, long, mellow, nutty and delightful.  Some say a little lacking poise or complexity but I quite like it.   ***</v>
      </c>
      <c r="C142" s="13" t="str">
        <v>***</v>
      </c>
      <c r="E142" s="13">
        <v>168</v>
      </c>
      <c r="F142" s="14" t="str">
        <v xml:space="preserve">gamy,mineral yet edgy and unbalanced.  interesting yet also slightly flawed. possibly a dodgy bottle.  top  </v>
      </c>
      <c r="G142" s="13" t="str">
        <v>***</v>
      </c>
      <c r="H142" s="13">
        <v>3</v>
      </c>
      <c r="K142" s="13">
        <v>167</v>
      </c>
      <c r="L142" s="13" t="str">
        <v xml:space="preserve">nice old nose. a touch of tea - good but doesn't develop on the palate. creamy vanilla.  just a bit rubbery but that becomes less noticeable as it opens in the glass. </v>
      </c>
      <c r="M142" s="13" t="str">
        <v>***</v>
      </c>
      <c r="N142" s="13">
        <v>3</v>
      </c>
      <c r="O142" s="13" t="str">
        <v>nice, old, nose, touch, tea, good, develop, palate, creamy, vanilla, rubbery, becomes, less, noticeable, opens, glass</v>
      </c>
      <c r="Q142" s="13" t="str">
        <v>concentration</v>
      </c>
      <c r="R142" s="13">
        <v>2</v>
      </c>
    </row>
    <row r="143" spans="1:18" s="13" customFormat="1" ht="43" x14ac:dyDescent="0.5">
      <c r="A143" s="13">
        <v>136</v>
      </c>
      <c r="B143" s="14" t="str">
        <v>Pure, quite light and aetherial (the vineyard perhaps).  Nice length and texture. Pleasingly little oak. Still improving but may be won't merit another star.  Pretty good.  ***</v>
      </c>
      <c r="C143" s="13" t="str">
        <v>***</v>
      </c>
      <c r="E143" s="13">
        <v>169</v>
      </c>
      <c r="F143" s="14" t="str">
        <v xml:space="preserve">rich, limey fruit.  young-seeming. apple finish. excellent - marred ever so slightly by a raw woody background.  top </v>
      </c>
      <c r="G143" s="13" t="str">
        <v>***</v>
      </c>
      <c r="H143" s="13">
        <v>3</v>
      </c>
      <c r="K143" s="13">
        <v>168</v>
      </c>
      <c r="L143" s="13" t="str">
        <v xml:space="preserve">gamy,mineral yet edgy and unbalanced.  interesting yet also slightly flawed. possibly a dodgy bottle.  top  </v>
      </c>
      <c r="M143" s="13" t="str">
        <v>***</v>
      </c>
      <c r="N143" s="13">
        <v>3</v>
      </c>
      <c r="O143" s="13" t="str">
        <v>gamy, mineral, edgy, unbalanced, interesting, also, slightly, flawed, possibly, dodgy, bottle, top</v>
      </c>
      <c r="Q143" s="13" t="str">
        <v>hot</v>
      </c>
      <c r="R143" s="13">
        <v>2</v>
      </c>
    </row>
    <row r="144" spans="1:18" s="13" customFormat="1" ht="43" x14ac:dyDescent="0.5">
      <c r="A144" s="13">
        <v>137</v>
      </c>
      <c r="B144" s="14" t="str">
        <v>Dusty, quite large but dry. Tending towards baked (typical of the vintage) - a little chunky. Still pretty good. Quite a Clarety style of Burgundy. Bare ***(*)</v>
      </c>
      <c r="C144" s="13" t="str">
        <v>***(*)</v>
      </c>
      <c r="E144" s="13">
        <v>170</v>
      </c>
      <c r="F144" s="14" t="str">
        <v xml:space="preserve">a touch pruney and hard - opens up a bit but remains  a bit unsatifyingly remote.   i would expect more.   </v>
      </c>
      <c r="G144" s="13" t="str">
        <v>***</v>
      </c>
      <c r="H144" s="13">
        <v>3</v>
      </c>
      <c r="K144" s="13">
        <v>169</v>
      </c>
      <c r="L144" s="13" t="str">
        <v xml:space="preserve">rich, limey fruit.  young-seeming. apple finish. excellent - marred ever so slightly by a raw woody background.  top </v>
      </c>
      <c r="M144" s="13" t="str">
        <v>***</v>
      </c>
      <c r="N144" s="13">
        <v>3</v>
      </c>
      <c r="O144" s="13" t="str">
        <v>rich, limey, fruit, apple, finish, excellent, marred, ever, slightly, raw, woody, background, top</v>
      </c>
      <c r="Q144" s="13" t="str">
        <v>mouthfilling</v>
      </c>
      <c r="R144" s="13">
        <v>2</v>
      </c>
    </row>
    <row r="145" spans="1:18" s="13" customFormat="1" ht="28.7" x14ac:dyDescent="0.5">
      <c r="A145" s="13">
        <v>138</v>
      </c>
      <c r="B145" s="14" t="str">
        <v>Closed at first, but opens out - lovely pure raspberry fruit. High-toned. Very long. Needs a few more years to peak.  ****(*)</v>
      </c>
      <c r="C145" s="13" t="str">
        <v>****(*)</v>
      </c>
      <c r="E145" s="13">
        <v>171</v>
      </c>
      <c r="F145" s="14" t="str">
        <v xml:space="preserve">fresh, fragrant raspberry nose. fine, elegany, light palate. joyfully lovely. </v>
      </c>
      <c r="G145" s="13" t="str">
        <v>*****</v>
      </c>
      <c r="H145" s="13">
        <v>5</v>
      </c>
      <c r="K145" s="13">
        <v>170</v>
      </c>
      <c r="L145" s="13" t="str">
        <v xml:space="preserve">a touch pruney and hard - opens up a bit but remains  a bit unsatifyingly remote.   i would expect more.   </v>
      </c>
      <c r="M145" s="13" t="str">
        <v>***</v>
      </c>
      <c r="N145" s="13">
        <v>3</v>
      </c>
      <c r="O145" s="13" t="str">
        <v>touch, pruney, hard, opens, remains, unsatifyingly, remote, would, expect</v>
      </c>
      <c r="Q145" s="13" t="str">
        <v>blackcurrant</v>
      </c>
      <c r="R145" s="13">
        <v>2</v>
      </c>
    </row>
    <row r="146" spans="1:18" s="13" customFormat="1" ht="43" x14ac:dyDescent="0.5">
      <c r="A146" s="13">
        <v>139</v>
      </c>
      <c r="B146" s="14" t="str">
        <v>Dry, nice, savoury,  but time to drink.  Top ***</v>
      </c>
      <c r="C146" s="13" t="str">
        <v>***</v>
      </c>
      <c r="E146" s="13">
        <v>173</v>
      </c>
      <c r="F146" s="14" t="str">
        <v xml:space="preserve">elegant as always, silky-testured drinking wine.  but i don't feel this has the power for long-term evolution that (say) the 1990 has.  drinking nicely now. top </v>
      </c>
      <c r="G146" s="13" t="str">
        <v>***</v>
      </c>
      <c r="H146" s="13">
        <v>3</v>
      </c>
      <c r="K146" s="13">
        <v>171</v>
      </c>
      <c r="L146" s="13" t="str">
        <v xml:space="preserve">fresh, fragrant raspberry nose. fine, elegany, light palate. joyfully lovely. </v>
      </c>
      <c r="M146" s="13" t="str">
        <v>*****</v>
      </c>
      <c r="N146" s="13">
        <v>5</v>
      </c>
      <c r="O146" s="13" t="str">
        <v>fresh, fragrant, raspberry, nose, fine, elegany, light, palate, joyfully, lovely</v>
      </c>
      <c r="Q146" s="13" t="str">
        <v>background</v>
      </c>
      <c r="R146" s="13">
        <v>2</v>
      </c>
    </row>
    <row r="147" spans="1:18" s="13" customFormat="1" ht="28.7" x14ac:dyDescent="0.5">
      <c r="A147" s="13">
        <v>140</v>
      </c>
      <c r="B147" s="14" t="str">
        <v>Colour tending to brown.  Quite animal,  rich and decadent - fades a bit in the glass and rapidly becomes cloying. **</v>
      </c>
      <c r="C147" s="13" t="str">
        <v>**</v>
      </c>
      <c r="E147" s="13">
        <v>174</v>
      </c>
      <c r="F147" s="14" t="str">
        <v xml:space="preserve">drinking (from a half) really beautifully now.  a delight. </v>
      </c>
      <c r="G147" s="13" t="str">
        <v>****</v>
      </c>
      <c r="H147" s="13">
        <v>4</v>
      </c>
      <c r="K147" s="13">
        <v>173</v>
      </c>
      <c r="L147" s="13" t="str">
        <v xml:space="preserve">elegant as always, silky-testured drinking wine.  but i don't feel this has the power for long-term evolution that (say) the 1990 has.  drinking nicely now. top </v>
      </c>
      <c r="M147" s="13" t="str">
        <v>***</v>
      </c>
      <c r="N147" s="13">
        <v>3</v>
      </c>
      <c r="O147" s="13" t="str">
        <v>elegant, always, drinking, wine, feel, power, evolution, say, drinking, nicely, top</v>
      </c>
      <c r="Q147" s="13" t="str">
        <v>modern</v>
      </c>
      <c r="R147" s="13">
        <v>2</v>
      </c>
    </row>
    <row r="148" spans="1:18" s="13" customFormat="1" ht="43" x14ac:dyDescent="0.5">
      <c r="A148" s="13">
        <v>141</v>
      </c>
      <c r="B148" s="14" t="str">
        <v>Amazing dense young colour. Floral, mineral, tobacco. Iodine finish.  Very fine indeed.  *****</v>
      </c>
      <c r="C148" s="13" t="str">
        <v>*****</v>
      </c>
      <c r="E148" s="13">
        <v>175</v>
      </c>
      <c r="F148" s="14" t="str">
        <v xml:space="preserve">i recall being a bit disappointed last time i drank one of these magnums.   this one however is delightful, mature, berryish st emilion.   breed and balance to the fore.  very good drinking. top </v>
      </c>
      <c r="G148" s="13" t="str">
        <v>***</v>
      </c>
      <c r="H148" s="13">
        <v>3</v>
      </c>
      <c r="K148" s="13">
        <v>174</v>
      </c>
      <c r="L148" s="13" t="str">
        <v xml:space="preserve">drinking (from a half) really beautifully now.  a delight. </v>
      </c>
      <c r="M148" s="13" t="str">
        <v>****</v>
      </c>
      <c r="N148" s="13">
        <v>4</v>
      </c>
      <c r="O148" s="13" t="str">
        <v>drinking, half, really, beautifully, delight</v>
      </c>
      <c r="Q148" s="13" t="str">
        <v>starting</v>
      </c>
      <c r="R148" s="13">
        <v>2</v>
      </c>
    </row>
    <row r="149" spans="1:18" s="13" customFormat="1" ht="43" x14ac:dyDescent="0.5">
      <c r="A149" s="13">
        <v>142</v>
      </c>
      <c r="B149" s="14" t="str">
        <v>Mineral nose, rich cherry fruit hot iron finish.  Fantastic interest - packed with ripe tannins. Great balance - but lots of potential. Top ****(*)</v>
      </c>
      <c r="C149" s="13" t="str">
        <v>****(*)</v>
      </c>
      <c r="E149" s="13">
        <v>177</v>
      </c>
      <c r="F149" s="14" t="str">
        <v xml:space="preserve">initially modern, rich, almost flashy.  later, gamy.  not sure what to make of this - it's not like the vallana wines of old but it is quite substantial. top  </v>
      </c>
      <c r="G149" s="13" t="str">
        <v>**</v>
      </c>
      <c r="H149" s="13">
        <v>2</v>
      </c>
      <c r="K149" s="13">
        <v>175</v>
      </c>
      <c r="L149" s="13" t="str">
        <v xml:space="preserve">i recall being a bit disappointed last time i drank one of these magnums.   this one however is delightful, mature, berryish st emilion.   breed and balance to the fore.  very good drinking. top </v>
      </c>
      <c r="M149" s="13" t="str">
        <v>***</v>
      </c>
      <c r="N149" s="13">
        <v>3</v>
      </c>
      <c r="O149" s="13" t="str">
        <v>recall, disappointed, last, time, drank, one, magnums, one, however, delightful, mature, berryish, st, emilion, breed, balance, fore, good, drinking, top</v>
      </c>
      <c r="Q149" s="13" t="str">
        <v>together</v>
      </c>
      <c r="R149" s="13">
        <v>2</v>
      </c>
    </row>
    <row r="150" spans="1:18" s="13" customFormat="1" ht="28.7" x14ac:dyDescent="0.5">
      <c r="A150" s="13">
        <v>143</v>
      </c>
      <c r="B150" s="14" t="str">
        <v>Very easy, silky, forward. Touch of class.  I would like to try this from a stronger vintage and with a bit of age. ***</v>
      </c>
      <c r="C150" s="13" t="str">
        <v>***</v>
      </c>
      <c r="E150" s="13">
        <v>178</v>
      </c>
      <c r="F150" s="14" t="str">
        <v xml:space="preserve">pure, luscious. not really a keeper on this showing.   top </v>
      </c>
      <c r="G150" s="13" t="str">
        <v>***</v>
      </c>
      <c r="H150" s="13">
        <v>3</v>
      </c>
      <c r="K150" s="13">
        <v>177</v>
      </c>
      <c r="L150" s="13" t="str">
        <v xml:space="preserve">initially modern, rich, almost flashy.  later, gamy.  not sure what to make of this - it's not like the vallana wines of old but it is quite substantial. top  </v>
      </c>
      <c r="M150" s="13" t="str">
        <v>**</v>
      </c>
      <c r="N150" s="13">
        <v>2</v>
      </c>
      <c r="O150" s="13" t="str">
        <v>initially, modern, rich, almost, flashy, later, gamy, sure, make, like, vallana, wines, old, quite, substantial, top</v>
      </c>
      <c r="Q150" s="13" t="str">
        <v>note</v>
      </c>
      <c r="R150" s="13">
        <v>2</v>
      </c>
    </row>
    <row r="151" spans="1:18" s="13" customFormat="1" ht="28.7" x14ac:dyDescent="0.5">
      <c r="A151" s="13">
        <v>144</v>
      </c>
      <c r="B151" s="14" t="str">
        <v>Apricot fruit, creamy texture and flavour. No great complexity (typical  of Eiswein).  Lovely acidity. Bare ****</v>
      </c>
      <c r="C151" s="13" t="str">
        <v>****</v>
      </c>
      <c r="E151" s="13">
        <v>179</v>
      </c>
      <c r="F151" s="14" t="str">
        <v xml:space="preserve">funky, showing age, substantial but odd. </v>
      </c>
      <c r="G151" s="13" t="str">
        <v>***</v>
      </c>
      <c r="H151" s="13">
        <v>3</v>
      </c>
      <c r="K151" s="13">
        <v>178</v>
      </c>
      <c r="L151" s="13" t="str">
        <v xml:space="preserve">pure, luscious. not really a keeper on this showing.   top </v>
      </c>
      <c r="M151" s="13" t="str">
        <v>***</v>
      </c>
      <c r="N151" s="13">
        <v>3</v>
      </c>
      <c r="O151" s="13" t="str">
        <v>pure, luscious, really, keeper, showing, top</v>
      </c>
      <c r="Q151" s="13" t="str">
        <v>otherwise</v>
      </c>
      <c r="R151" s="13">
        <v>2</v>
      </c>
    </row>
    <row r="152" spans="1:18" s="13" customFormat="1" ht="28.7" x14ac:dyDescent="0.5">
      <c r="A152" s="13">
        <v>145</v>
      </c>
      <c r="B152" s="14" t="str">
        <v>As it opens up, rather fine - raspberry fruit, touch of chocolate, a bit spirity towards the end.  Moderate weight now. Top ****</v>
      </c>
      <c r="C152" s="13" t="str">
        <v>****</v>
      </c>
      <c r="E152" s="13">
        <v>180</v>
      </c>
      <c r="F152" s="14" t="str">
        <v xml:space="preserve">nicely integrated, a touch sweet and easy perhaps but high quality. top </v>
      </c>
      <c r="G152" s="13" t="str">
        <v>***</v>
      </c>
      <c r="H152" s="13">
        <v>3</v>
      </c>
      <c r="K152" s="13">
        <v>179</v>
      </c>
      <c r="L152" s="13" t="str">
        <v xml:space="preserve">funky, showing age, substantial but odd. </v>
      </c>
      <c r="M152" s="13" t="str">
        <v>***</v>
      </c>
      <c r="N152" s="13">
        <v>3</v>
      </c>
      <c r="O152" s="13" t="str">
        <v>funky, showing, age, substantial, odd</v>
      </c>
      <c r="Q152" s="13" t="str">
        <v>drier</v>
      </c>
      <c r="R152" s="13">
        <v>2</v>
      </c>
    </row>
    <row r="153" spans="1:18" s="13" customFormat="1" ht="57.35" x14ac:dyDescent="0.5">
      <c r="A153" s="13">
        <v>146</v>
      </c>
      <c r="B153" s="14" t="str">
        <v>Very fresh, lots of fizz. Touch of yeast, etc - a touch shorter and less weighty than the Bolly.  In spectacularly good condition and with fine, precise bready flavours. Lovely Top ****</v>
      </c>
      <c r="C153" s="13" t="str">
        <v>****</v>
      </c>
      <c r="E153" s="13">
        <v>182</v>
      </c>
      <c r="F153" s="14" t="str">
        <v xml:space="preserve">fragrant nose with a tar underlay.  high-toned, pure yet quite gutsy tannins too.  persistent on the finish with chocolatey notes.  it's pretty tightly wound still and a bit enigmatic.  my guess is a bare </v>
      </c>
      <c r="G153" s="13" t="str">
        <v>***(*)</v>
      </c>
      <c r="H153" s="13">
        <v>3.5</v>
      </c>
      <c r="K153" s="13">
        <v>180</v>
      </c>
      <c r="L153" s="13" t="str">
        <v xml:space="preserve">nicely integrated, a touch sweet and easy perhaps but high quality. top </v>
      </c>
      <c r="M153" s="13" t="str">
        <v>***</v>
      </c>
      <c r="N153" s="13">
        <v>3</v>
      </c>
      <c r="O153" s="13" t="str">
        <v>nicely, integrated, touch, sweet, easy, perhaps, high, quality, top</v>
      </c>
      <c r="Q153" s="13" t="str">
        <v>hints</v>
      </c>
      <c r="R153" s="13">
        <v>2</v>
      </c>
    </row>
    <row r="154" spans="1:18" s="13" customFormat="1" x14ac:dyDescent="0.5">
      <c r="A154" s="13">
        <v>147</v>
      </c>
      <c r="B154" s="14" t="str">
        <v/>
      </c>
      <c r="C154" s="13" t="str">
        <v/>
      </c>
      <c r="E154" s="13">
        <v>184</v>
      </c>
      <c r="F154" s="14" t="str">
        <v xml:space="preserve">clean, dry, attractive. very drinkable. </v>
      </c>
      <c r="G154" s="13" t="str">
        <v>**</v>
      </c>
      <c r="H154" s="13">
        <v>2</v>
      </c>
      <c r="K154" s="13">
        <v>182</v>
      </c>
      <c r="L154" s="13" t="str">
        <v xml:space="preserve">fragrant nose with a tar underlay.  high-toned, pure yet quite gutsy tannins too.  persistent on the finish with chocolatey notes.  it's pretty tightly wound still and a bit enigmatic.  my guess is a bare </v>
      </c>
      <c r="M154" s="13" t="str">
        <v>***(*)</v>
      </c>
      <c r="N154" s="13">
        <v>3.5</v>
      </c>
      <c r="O154" s="13" t="str">
        <v>fragrant, nose, tar, underlay, pure, quite, gutsy, tannins, persistent, finish, chocolatey, notes, pretty, tightly, wound, still, enigmatic, guess, bare</v>
      </c>
      <c r="Q154" s="13" t="str">
        <v>chablis</v>
      </c>
      <c r="R154" s="13">
        <v>2</v>
      </c>
    </row>
    <row r="155" spans="1:18" s="13" customFormat="1" ht="86" x14ac:dyDescent="0.5">
      <c r="A155" s="13">
        <v>148</v>
      </c>
      <c r="B155" s="14" t="str">
        <v>From a half. Its usual reliable self - fine bubbles and good medium-weight balance. ***</v>
      </c>
      <c r="C155" s="13" t="str">
        <v>***</v>
      </c>
      <c r="E155" s="13">
        <v>186</v>
      </c>
      <c r="F155" s="14" t="str">
        <v xml:space="preserve">very pure, high-toned yet silky fruit.  somewhat in the burgundian style but with roses, tar and chocolate and noticable but ripe nebbiolo tannins.   on the other hand it has that floral scentedness of proper old-fashioned bordeaux.  doubtless worth keeping a few years but it is so well-made it is a pleasure to drink now. top </v>
      </c>
      <c r="G155" s="13" t="str">
        <v>***</v>
      </c>
      <c r="H155" s="13">
        <v>3</v>
      </c>
      <c r="K155" s="13">
        <v>184</v>
      </c>
      <c r="L155" s="13" t="str">
        <v xml:space="preserve">clean, dry, attractive. very drinkable. </v>
      </c>
      <c r="M155" s="13" t="str">
        <v>**</v>
      </c>
      <c r="N155" s="13">
        <v>2</v>
      </c>
      <c r="O155" s="13" t="str">
        <v>clean, dry, attractive, drinkable</v>
      </c>
      <c r="Q155" s="13" t="str">
        <v>get</v>
      </c>
      <c r="R155" s="13">
        <v>2</v>
      </c>
    </row>
    <row r="156" spans="1:18" s="13" customFormat="1" ht="57.35" x14ac:dyDescent="0.5">
      <c r="A156" s="13">
        <v>149</v>
      </c>
      <c r="B156" s="14" t="str">
        <v>From a half. Simple and charming. I love claret like this, especially when the purpose of the evening is purely social rather than wine related. This is at peak and a pleasure to drink. ***</v>
      </c>
      <c r="C156" s="13" t="str">
        <v>***</v>
      </c>
      <c r="E156" s="13">
        <v>188</v>
      </c>
      <c r="F156" s="14" t="str">
        <v xml:space="preserve">perhaps starting to tire a bit nice fruit, quite dry-seeming now with a bit of pfalzy weight and a hint of hardness.  pleasant enough. </v>
      </c>
      <c r="G156" s="13" t="str">
        <v>**</v>
      </c>
      <c r="H156" s="13">
        <v>2</v>
      </c>
      <c r="K156" s="13">
        <v>186</v>
      </c>
      <c r="L156" s="13" t="str">
        <v xml:space="preserve">very pure, high-toned yet silky fruit.  somewhat in the burgundian style but with roses, tar and chocolate and noticable but ripe nebbiolo tannins.   on the other hand it has that floral scentedness of proper old-fashioned bordeaux.  doubtless worth keeping a few years but it is so well-made it is a pleasure to drink now. top </v>
      </c>
      <c r="M156" s="13" t="str">
        <v>***</v>
      </c>
      <c r="N156" s="13">
        <v>3</v>
      </c>
      <c r="O156" s="13" t="str">
        <v>pure, silky, fruit, somewhat, burgundian, style, roses, tar, chocolate, noticable, ripe, nebbiolo, tannins, hand, floral, scentedness, proper, bordeaux, doubtless, worth, keeping, years, pleasure, drink, top</v>
      </c>
      <c r="Q156" s="13" t="str">
        <v>minerality</v>
      </c>
      <c r="R156" s="13">
        <v>2</v>
      </c>
    </row>
    <row r="157" spans="1:18" s="13" customFormat="1" ht="43" x14ac:dyDescent="0.5">
      <c r="A157" s="13">
        <v>150</v>
      </c>
      <c r="B157" s="14" t="str">
        <v>OK stuff with decent fruit. A touch coarse. **</v>
      </c>
      <c r="C157" s="13" t="str">
        <v>**</v>
      </c>
      <c r="E157" s="13">
        <v>190</v>
      </c>
      <c r="F157" s="14" t="str">
        <v xml:space="preserve">yeasty, quite meaty. rich. needs a few years.  i haven't had a recently purchased bottle of pol for a while and was surprised by its weight. good though. </v>
      </c>
      <c r="G157" s="13" t="str">
        <v>***</v>
      </c>
      <c r="H157" s="13">
        <v>3</v>
      </c>
      <c r="K157" s="13">
        <v>188</v>
      </c>
      <c r="L157" s="13" t="str">
        <v xml:space="preserve">perhaps starting to tire a bit nice fruit, quite dry-seeming now with a bit of pfalzy weight and a hint of hardness.  pleasant enough. </v>
      </c>
      <c r="M157" s="13" t="str">
        <v>**</v>
      </c>
      <c r="N157" s="13">
        <v>2</v>
      </c>
      <c r="O157" s="13" t="str">
        <v>perhaps, starting, tire, nice, fruit, quite, pfalzy, weight, hint, hardness, pleasant, enough</v>
      </c>
      <c r="Q157" s="13" t="str">
        <v>little</v>
      </c>
      <c r="R157" s="13">
        <v>2</v>
      </c>
    </row>
    <row r="158" spans="1:18" s="13" customFormat="1" ht="71.7" x14ac:dyDescent="0.5">
      <c r="A158" s="13">
        <v>151</v>
      </c>
      <c r="B158" s="14" t="str">
        <v>Beautiful. Especially after a bottle of indifferent Prosecco drunk with candied(?) hibiscus flowers in the glass. The Lynch-Bages is elegant, and suggests an inner depth that is not at present fully forthcoming. Hints of peach kernel and tempered steel. ****</v>
      </c>
      <c r="C158" s="13" t="str">
        <v>****</v>
      </c>
      <c r="E158" s="13">
        <v>191</v>
      </c>
      <c r="F158" s="14" t="str">
        <v xml:space="preserve">lovely sous-bois and blackberry  nose,  silky fruit, ripe (in the modern style) with succulent, tannins.   rather classy in a fairly modern way. (a quick thrash ongoogle reveals this one some sort of iwc trophy - i can understand that.)  not entirely my sort of thing but still perhaps worth a bare </v>
      </c>
      <c r="G158" s="13" t="str">
        <v>***(*)</v>
      </c>
      <c r="H158" s="13">
        <v>3.5</v>
      </c>
      <c r="K158" s="13">
        <v>190</v>
      </c>
      <c r="L158" s="13" t="str">
        <v xml:space="preserve">yeasty, quite meaty. rich. needs a few years.  i haven't had a recently purchased bottle of pol for a while and was surprised by its weight. good though. </v>
      </c>
      <c r="M158" s="13" t="str">
        <v>***</v>
      </c>
      <c r="N158" s="13">
        <v>3</v>
      </c>
      <c r="O158" s="13" t="str">
        <v>yeasty, quite, meaty, rich, needs, years, recently, purchased, bottle, pol, surprised, weight, good, though</v>
      </c>
      <c r="Q158" s="13" t="str">
        <v>tending</v>
      </c>
      <c r="R158" s="13">
        <v>2</v>
      </c>
    </row>
    <row r="159" spans="1:18" s="13" customFormat="1" ht="28.7" x14ac:dyDescent="0.5">
      <c r="A159" s="13">
        <v>152</v>
      </c>
      <c r="B159" s="14" t="str">
        <v>Poor alongside the Lynch-Bages. Too soft and undemanding. ***</v>
      </c>
      <c r="C159" s="13" t="str">
        <v>***</v>
      </c>
      <c r="E159" s="13">
        <v>192</v>
      </c>
      <c r="F159" s="14" t="str">
        <v xml:space="preserve">iodine and iron, rich, decadent, fleshy.  fruitcake fruit.   good, and time to drink. bare </v>
      </c>
      <c r="G159" s="13" t="str">
        <v>****</v>
      </c>
      <c r="H159" s="13">
        <v>4</v>
      </c>
      <c r="K159" s="13">
        <v>191</v>
      </c>
      <c r="L159" s="13" t="str">
        <v xml:space="preserve">lovely sous-bois and blackberry  nose,  silky fruit, ripe (in the modern style) with succulent, tannins.   rather classy in a fairly modern way. (a quick thrash ongoogle reveals this one some sort of iwc trophy - i can understand that.)  not entirely my sort of thing but still perhaps worth a bare </v>
      </c>
      <c r="M159" s="13" t="str">
        <v>***(*)</v>
      </c>
      <c r="N159" s="13">
        <v>3.5</v>
      </c>
      <c r="O159" s="13" t="str">
        <v>lovely, blackberry, nose, silky, fruit, ripe, modern, style, succulent, tannins, rather, classy, fairly, modern, way, quick, thrash, ongoogle, reveals, one, sort, iwc, trophy, understand, entirely, sort, thing, still, perhaps, worth, bare</v>
      </c>
      <c r="Q159" s="13" t="str">
        <v>sure</v>
      </c>
      <c r="R159" s="13">
        <v>2</v>
      </c>
    </row>
    <row r="160" spans="1:18" s="13" customFormat="1" ht="28.7" x14ac:dyDescent="0.5">
      <c r="A160" s="13">
        <v>153</v>
      </c>
      <c r="B160" s="14" t="str">
        <v>This needs a bit more time. Good structure and supple tannins - medium length. A good ***</v>
      </c>
      <c r="C160" s="13" t="str">
        <v>***</v>
      </c>
      <c r="E160" s="13">
        <v>194</v>
      </c>
      <c r="F160" s="14" t="str">
        <v xml:space="preserve">tight acidity, fine and intense.  i've been a bit up-and-down about this wine but i'm sure i like this bottle. perhaps even </v>
      </c>
      <c r="G160" s="13" t="str">
        <v>****</v>
      </c>
      <c r="H160" s="13">
        <v>4</v>
      </c>
      <c r="K160" s="13">
        <v>192</v>
      </c>
      <c r="L160" s="13" t="str">
        <v xml:space="preserve">iodine and iron, rich, decadent, fleshy.  fruitcake fruit.   good, and time to drink. bare </v>
      </c>
      <c r="M160" s="13" t="str">
        <v>****</v>
      </c>
      <c r="N160" s="13">
        <v>4</v>
      </c>
      <c r="O160" s="13" t="str">
        <v>iodine, iron, rich, decadent, fleshy, fruitcake, fruit, good, time, drink, bare</v>
      </c>
      <c r="Q160" s="13" t="str">
        <v>substantial</v>
      </c>
      <c r="R160" s="13">
        <v>2</v>
      </c>
    </row>
    <row r="161" spans="1:18" s="13" customFormat="1" ht="57.35" x14ac:dyDescent="0.5">
      <c r="A161" s="13">
        <v>154</v>
      </c>
      <c r="B161" s="14" t="str">
        <v/>
      </c>
      <c r="C161" s="13" t="str">
        <v/>
      </c>
      <c r="E161" s="13">
        <v>195</v>
      </c>
      <c r="F161" s="14" t="str">
        <v xml:space="preserve">quite big, a touch flabby, rather evolved and vegetal. i'm not sure what combination of producer, vintage and possibly premature oxidation accounts for this, being unfamiliar with the first two factors in this case.   still pretty drinkable.  bare </v>
      </c>
      <c r="G161" s="13" t="str">
        <v>***</v>
      </c>
      <c r="H161" s="13">
        <v>3</v>
      </c>
      <c r="K161" s="13">
        <v>194</v>
      </c>
      <c r="L161" s="13" t="str">
        <v xml:space="preserve">tight acidity, fine and intense.  i've been a bit up-and-down about this wine but i'm sure i like this bottle. perhaps even </v>
      </c>
      <c r="M161" s="13" t="str">
        <v>****</v>
      </c>
      <c r="N161" s="13">
        <v>4</v>
      </c>
      <c r="O161" s="13" t="str">
        <v>tight, acidity, fine, intense, wine, sure, like, bottle, perhaps, even</v>
      </c>
      <c r="Q161" s="13" t="str">
        <v>attractive</v>
      </c>
      <c r="R161" s="13">
        <v>2</v>
      </c>
    </row>
    <row r="162" spans="1:18" s="13" customFormat="1" ht="57.35" x14ac:dyDescent="0.5">
      <c r="A162" s="13">
        <v>155</v>
      </c>
      <c r="B162" s="14" t="str">
        <v>Brought round by a friend for a Sunday lunch. A slight whiff of the farmyard when first opened, but this cleared to reveal a light-to-medium weight claret with classic cigar box. ***</v>
      </c>
      <c r="C162" s="13" t="str">
        <v>***</v>
      </c>
      <c r="E162" s="13">
        <v>196</v>
      </c>
      <c r="F162" s="14" t="str">
        <v xml:space="preserve">lightweight, feminine and fragrant although with quite a hard core running through it that suggests drinking with food.  modest acidity, and so i am not sure how long this is for keeping.  very pleasant but without real distinction at the highest level. top </v>
      </c>
      <c r="G162" s="13" t="str">
        <v>***</v>
      </c>
      <c r="H162" s="13">
        <v>3</v>
      </c>
      <c r="K162" s="13">
        <v>195</v>
      </c>
      <c r="L162" s="13" t="str">
        <v xml:space="preserve">quite big, a touch flabby, rather evolved and vegetal. i'm not sure what combination of producer, vintage and possibly premature oxidation accounts for this, being unfamiliar with the first two factors in this case.   still pretty drinkable.  bare </v>
      </c>
      <c r="M162" s="13" t="str">
        <v>***</v>
      </c>
      <c r="N162" s="13">
        <v>3</v>
      </c>
      <c r="O162" s="13" t="str">
        <v>quite, big, touch, flabby, rather, evolved, vegetal, sure, combination, producer, vintage, possibly, premature, oxidation, accounts, unfamiliar, first, two, factors, case, still, pretty, drinkable, bare</v>
      </c>
      <c r="Q162" s="13" t="str">
        <v>striking</v>
      </c>
      <c r="R162" s="13">
        <v>2</v>
      </c>
    </row>
    <row r="163" spans="1:18" s="13" customFormat="1" x14ac:dyDescent="0.5">
      <c r="A163" s="13">
        <v>156</v>
      </c>
      <c r="B163" s="14" t="str">
        <v/>
      </c>
      <c r="C163" s="13" t="str">
        <v/>
      </c>
      <c r="E163" s="13">
        <v>197</v>
      </c>
      <c r="F163" s="14" t="str">
        <v xml:space="preserve">not very striking.  </v>
      </c>
      <c r="G163" s="13" t="str">
        <v>**</v>
      </c>
      <c r="H163" s="13">
        <v>2</v>
      </c>
      <c r="K163" s="13">
        <v>196</v>
      </c>
      <c r="L163" s="13" t="str">
        <v xml:space="preserve">lightweight, feminine and fragrant although with quite a hard core running through it that suggests drinking with food.  modest acidity, and so i am not sure how long this is for keeping.  very pleasant but without real distinction at the highest level. top </v>
      </c>
      <c r="M163" s="13" t="str">
        <v>***</v>
      </c>
      <c r="N163" s="13">
        <v>3</v>
      </c>
      <c r="O163" s="13" t="str">
        <v>lightweight, feminine, fragrant, although, quite, hard, core, running, suggests, drinking, food, modest, acidity, sure, long, keeping, pleasant, without, real, distinction, highest, level, top</v>
      </c>
      <c r="Q163" s="13" t="str">
        <v>syrah</v>
      </c>
      <c r="R163" s="13">
        <v>2</v>
      </c>
    </row>
    <row r="164" spans="1:18" s="13" customFormat="1" ht="43" x14ac:dyDescent="0.5">
      <c r="A164" s="13">
        <v>157</v>
      </c>
      <c r="B164" s="14" t="str">
        <v>Rich vanilla fruit, excellent concentration.  Not the last word in elegance and the mousse is a bit coarse - but overall a splendid wine.  At least a good ***(*)</v>
      </c>
      <c r="C164" s="13" t="str">
        <v>***(*)</v>
      </c>
      <c r="E164" s="13">
        <v>198</v>
      </c>
      <c r="F164" s="14" t="str">
        <v xml:space="preserve">herby nose, quite tight and nicely balanced for the vintage. </v>
      </c>
      <c r="G164" s="13" t="str">
        <v>***</v>
      </c>
      <c r="H164" s="13">
        <v>3</v>
      </c>
      <c r="K164" s="13">
        <v>197</v>
      </c>
      <c r="L164" s="13" t="str">
        <v xml:space="preserve">not very striking.  </v>
      </c>
      <c r="M164" s="13" t="str">
        <v>**</v>
      </c>
      <c r="N164" s="13">
        <v>2</v>
      </c>
      <c r="O164" s="13" t="str">
        <v>striking</v>
      </c>
      <c r="Q164" s="13" t="str">
        <v>petrolly</v>
      </c>
      <c r="R164" s="13">
        <v>2</v>
      </c>
    </row>
    <row r="165" spans="1:18" s="13" customFormat="1" ht="57.35" x14ac:dyDescent="0.5">
      <c r="A165" s="13">
        <v>158</v>
      </c>
      <c r="B165" s="14" t="str">
        <v>Fruitcakey Claret, quite big and robust - seems a little woody at first but returning a day later it's clean, nicely-toned mature wine.   Chunky and in the final analysis not that complex, but good. ***</v>
      </c>
      <c r="C165" s="13" t="str">
        <v>***</v>
      </c>
      <c r="E165" s="13">
        <v>199</v>
      </c>
      <c r="F165" s="14" t="str">
        <v xml:space="preserve">juicy, succulent, a touch of minerality.  very good: drinking but will probably improve a bit yet.  </v>
      </c>
      <c r="G165" s="13" t="str">
        <v>***</v>
      </c>
      <c r="H165" s="13">
        <v>3</v>
      </c>
      <c r="K165" s="13">
        <v>198</v>
      </c>
      <c r="L165" s="13" t="str">
        <v xml:space="preserve">herby nose, quite tight and nicely balanced for the vintage. </v>
      </c>
      <c r="M165" s="13" t="str">
        <v>***</v>
      </c>
      <c r="N165" s="13">
        <v>3</v>
      </c>
      <c r="O165" s="13" t="str">
        <v>herby, nose, quite, tight, nicely, balanced, vintage</v>
      </c>
      <c r="Q165" s="13" t="str">
        <v>wonder</v>
      </c>
      <c r="R165" s="13">
        <v>2</v>
      </c>
    </row>
    <row r="166" spans="1:18" s="13" customFormat="1" ht="43" x14ac:dyDescent="0.5">
      <c r="A166" s="13">
        <v>159</v>
      </c>
      <c r="B166" s="14" t="str">
        <v/>
      </c>
      <c r="C166" s="13" t="str">
        <v/>
      </c>
      <c r="E166" s="13">
        <v>200</v>
      </c>
      <c r="F166" s="14" t="str">
        <v xml:space="preserve">an attractive combionation of piquant high-toned fruit with a lovely rounded ripeness.  very good - for drinking over the next few years, i think. top </v>
      </c>
      <c r="G166" s="13" t="str">
        <v>***</v>
      </c>
      <c r="H166" s="13">
        <v>3</v>
      </c>
      <c r="K166" s="13">
        <v>199</v>
      </c>
      <c r="L166" s="13" t="str">
        <v xml:space="preserve">juicy, succulent, a touch of minerality.  very good: drinking but will probably improve a bit yet.  </v>
      </c>
      <c r="M166" s="13" t="str">
        <v>***</v>
      </c>
      <c r="N166" s="13">
        <v>3</v>
      </c>
      <c r="O166" s="13" t="str">
        <v>juicy, succulent, touch, minerality, good, drinking, probably, improve</v>
      </c>
      <c r="Q166" s="13" t="str">
        <v>caramel</v>
      </c>
      <c r="R166" s="13">
        <v>2</v>
      </c>
    </row>
    <row r="167" spans="1:18" s="13" customFormat="1" ht="28.7" x14ac:dyDescent="0.5">
      <c r="A167" s="13">
        <v>160</v>
      </c>
      <c r="B167" s="14" t="str">
        <v>Vanillan, lovely mousse,  very elegant.  Understated class. ****</v>
      </c>
      <c r="C167" s="13" t="str">
        <v>****</v>
      </c>
      <c r="E167" s="13">
        <v>201</v>
      </c>
      <c r="F167" s="14" t="str">
        <v xml:space="preserve">(domaine de la bon gran) rather rich, touch of botrytis probably, pretty good. </v>
      </c>
      <c r="G167" s="13" t="str">
        <v>***</v>
      </c>
      <c r="H167" s="13">
        <v>3</v>
      </c>
      <c r="K167" s="13">
        <v>200</v>
      </c>
      <c r="L167" s="13" t="str">
        <v xml:space="preserve">an attractive combionation of piquant high-toned fruit with a lovely rounded ripeness.  very good - for drinking over the next few years, i think. top </v>
      </c>
      <c r="M167" s="13" t="str">
        <v>***</v>
      </c>
      <c r="N167" s="13">
        <v>3</v>
      </c>
      <c r="O167" s="13" t="str">
        <v>attractive, combionation, piquant, fruit, lovely, rounded, ripeness, good, drinking, next, years, think, top</v>
      </c>
      <c r="Q167" s="13" t="str">
        <v>oddly</v>
      </c>
      <c r="R167" s="13">
        <v>2</v>
      </c>
    </row>
    <row r="168" spans="1:18" s="13" customFormat="1" ht="43" x14ac:dyDescent="0.5">
      <c r="A168" s="13">
        <v>161</v>
      </c>
      <c r="B168" s="14" t="str">
        <v>Rich, good riesling character, quite a lot of residual sugar.  Good in its way. ***</v>
      </c>
      <c r="C168" s="13" t="str">
        <v>***</v>
      </c>
      <c r="E168" s="13">
        <v>202</v>
      </c>
      <c r="F168" s="14" t="str">
        <v xml:space="preserve">really nice - quite forward as the producers wines tend to be, quite big but in balance.   no hint of the problems of the vintage.  top </v>
      </c>
      <c r="G168" s="13" t="str">
        <v>***</v>
      </c>
      <c r="H168" s="13">
        <v>3</v>
      </c>
      <c r="K168" s="13">
        <v>201</v>
      </c>
      <c r="L168" s="13" t="str">
        <v xml:space="preserve">(domaine de la bon gran) rather rich, touch of botrytis probably, pretty good. </v>
      </c>
      <c r="M168" s="13" t="str">
        <v>***</v>
      </c>
      <c r="N168" s="13">
        <v>3</v>
      </c>
      <c r="O168" s="13" t="str">
        <v>domaine, de, la, bon, gran, rather, rich, touch, botrytis, probably, pretty, good</v>
      </c>
      <c r="Q168" s="13" t="str">
        <v>similar</v>
      </c>
      <c r="R168" s="13">
        <v>2</v>
      </c>
    </row>
    <row r="169" spans="1:18" s="13" customFormat="1" ht="71.7" x14ac:dyDescent="0.5">
      <c r="A169" s="13">
        <v>162</v>
      </c>
      <c r="B169" s="14" t="str">
        <v>Lovely fresh fruit.  Complex, delicate nose. Falls off a bit in the mouth.   Opens out with some air and holds up well on returning after the other wines.  This is one of their lesser wines - it's a credit to the property. ***</v>
      </c>
      <c r="C169" s="13" t="str">
        <v>***</v>
      </c>
      <c r="E169" s="13">
        <v>203</v>
      </c>
      <c r="F169" s="14" t="str">
        <v xml:space="preserve">the second bottle of h. lignier 1er cru from this vintage i have tried recently.  this is so pure, digestible and generally fine, but understated - it doesn't shout and it doesn't have a particular note of individuality for me.   yet it is a complete wine that i like a lot.   beginning to drink well, but not a long-haul wine.   top </v>
      </c>
      <c r="G169" s="13" t="str">
        <v>***</v>
      </c>
      <c r="H169" s="13">
        <v>3</v>
      </c>
      <c r="K169" s="13">
        <v>202</v>
      </c>
      <c r="L169" s="13" t="str">
        <v xml:space="preserve">really nice - quite forward as the producers wines tend to be, quite big but in balance.   no hint of the problems of the vintage.  top </v>
      </c>
      <c r="M169" s="13" t="str">
        <v>***</v>
      </c>
      <c r="N169" s="13">
        <v>3</v>
      </c>
      <c r="O169" s="13" t="str">
        <v>really, nice, quite, forward, producers, wines, tend, quite, big, balance, hint, problems, vintage, top</v>
      </c>
      <c r="Q169" s="13" t="str">
        <v>softer</v>
      </c>
      <c r="R169" s="13">
        <v>2</v>
      </c>
    </row>
    <row r="170" spans="1:18" s="13" customFormat="1" ht="28.7" x14ac:dyDescent="0.5">
      <c r="A170" s="13">
        <v>163</v>
      </c>
      <c r="B170" s="14" t="str">
        <v>Rich, lively, smoky, very nice. Less fine than the Cubillo but richer.  (From a half.) ***</v>
      </c>
      <c r="C170" s="13" t="str">
        <v>***</v>
      </c>
      <c r="E170" s="13">
        <v>205</v>
      </c>
      <c r="F170" s="14" t="str">
        <v xml:space="preserve">notably off-dry still, very fresh with rounded, attractive fruit. good. </v>
      </c>
      <c r="G170" s="13" t="str">
        <v>***</v>
      </c>
      <c r="H170" s="13">
        <v>3</v>
      </c>
      <c r="K170" s="13">
        <v>203</v>
      </c>
      <c r="L170" s="13" t="str">
        <v xml:space="preserve">the second bottle of h. lignier 1er cru from this vintage i have tried recently.  this is so pure, digestible and generally fine, but understated - it doesn't shout and it doesn't have a particular note of individuality for me.   yet it is a complete wine that i like a lot.   beginning to drink well, but not a long-haul wine.   top </v>
      </c>
      <c r="M170" s="13" t="str">
        <v>***</v>
      </c>
      <c r="N170" s="13">
        <v>3</v>
      </c>
      <c r="O170" s="13" t="str">
        <v>second, bottle, lignier, cru, vintage, tried, recently, pure, digestible, generally, fine, understated, shout, particular, note, individuality, complete, wine, like, lot, beginning, drink, well, wine, top</v>
      </c>
      <c r="Q170" s="13" t="str">
        <v>mint</v>
      </c>
      <c r="R170" s="13">
        <v>2</v>
      </c>
    </row>
    <row r="171" spans="1:18" s="13" customFormat="1" ht="28.7" x14ac:dyDescent="0.5">
      <c r="A171" s="13">
        <v>164</v>
      </c>
      <c r="B171" s="14" t="str">
        <v>Inky, tannic, plummy, a bit baked. Lovely secondary characters merging.  ***(**)</v>
      </c>
      <c r="C171" s="13" t="str">
        <v>***(**)</v>
      </c>
      <c r="E171" s="13">
        <v>206</v>
      </c>
      <c r="F171" s="14" t="str">
        <v xml:space="preserve">lovely apple and cream nose, slightly honied and a touch of yeast.  fine mousse too. lovely.  a 93/94/95 blend i believe.   top </v>
      </c>
      <c r="G171" s="13" t="str">
        <v>****</v>
      </c>
      <c r="H171" s="13">
        <v>4</v>
      </c>
      <c r="K171" s="13">
        <v>205</v>
      </c>
      <c r="L171" s="13" t="str">
        <v xml:space="preserve">notably off-dry still, very fresh with rounded, attractive fruit. good. </v>
      </c>
      <c r="M171" s="13" t="str">
        <v>***</v>
      </c>
      <c r="N171" s="13">
        <v>3</v>
      </c>
      <c r="O171" s="13" t="str">
        <v>notably, still, fresh, rounded, attractive, fruit, good</v>
      </c>
      <c r="Q171" s="13" t="str">
        <v>short</v>
      </c>
      <c r="R171" s="13">
        <v>2</v>
      </c>
    </row>
    <row r="172" spans="1:18" s="13" customFormat="1" ht="57.35" x14ac:dyDescent="0.5">
      <c r="A172" s="13">
        <v>165</v>
      </c>
      <c r="B172" s="14" t="str">
        <v>Suaver, rounder, suggestive of Pomerol.  Pure and a touch  higher-toned than the Barton.  Not ready but a bit shorter-term too. Top ***(*)</v>
      </c>
      <c r="C172" s="13" t="str">
        <v>***(*)</v>
      </c>
      <c r="E172" s="13">
        <v>207</v>
      </c>
      <c r="F172" s="14" t="str">
        <v xml:space="preserve">that old rioja nose of nuts and mushrooms and something slightly medical - lovely. very fresh, nicely rounded fruit.  ultimately i suppose not complex enough to be a great wine but rather good. bare </v>
      </c>
      <c r="G172" s="13" t="str">
        <v>****</v>
      </c>
      <c r="H172" s="13">
        <v>4</v>
      </c>
      <c r="K172" s="13">
        <v>206</v>
      </c>
      <c r="L172" s="13" t="str">
        <v xml:space="preserve">lovely apple and cream nose, slightly honied and a touch of yeast.  fine mousse too. lovely.  a 93/94/95 blend i believe.   top </v>
      </c>
      <c r="M172" s="13" t="str">
        <v>****</v>
      </c>
      <c r="N172" s="13">
        <v>4</v>
      </c>
      <c r="O172" s="13" t="str">
        <v>lovely, apple, cream, nose, slightly, honied, touch, yeast, fine, mousse, lovely, blend, believe, top</v>
      </c>
      <c r="Q172" s="13" t="str">
        <v>extracted</v>
      </c>
      <c r="R172" s="13">
        <v>2</v>
      </c>
    </row>
    <row r="173" spans="1:18" s="13" customFormat="1" ht="43" x14ac:dyDescent="0.5">
      <c r="A173" s="13">
        <v>166</v>
      </c>
      <c r="B173" s="14" t="str">
        <v>Terribly refined, mature Claret. Great breed and balance.  I sometimes find Pichon just a little too suave and lacking edge for my tastes, but this is a super wine. ****</v>
      </c>
      <c r="C173" s="13" t="str">
        <v>****</v>
      </c>
      <c r="E173" s="13">
        <v>208</v>
      </c>
      <c r="F173" s="14" t="str">
        <v xml:space="preserve">good intensity, the fruit has a distinct character: mineral, not fruit-driven, something almost secondary about what is surely primary fruit.  very engaging.  top </v>
      </c>
      <c r="G173" s="13" t="str">
        <v>***</v>
      </c>
      <c r="H173" s="13">
        <v>3</v>
      </c>
      <c r="K173" s="13">
        <v>207</v>
      </c>
      <c r="L173" s="13" t="str">
        <v xml:space="preserve">that old rioja nose of nuts and mushrooms and something slightly medical - lovely. very fresh, nicely rounded fruit.  ultimately i suppose not complex enough to be a great wine but rather good. bare </v>
      </c>
      <c r="M173" s="13" t="str">
        <v>****</v>
      </c>
      <c r="N173" s="13">
        <v>4</v>
      </c>
      <c r="O173" s="13" t="str">
        <v>old, rioja, nose, nuts, mushrooms, something, slightly, medical, lovely, fresh, nicely, rounded, fruit, ultimately, suppose, complex, enough, great, wine, rather, good, bare</v>
      </c>
      <c r="Q173" s="13" t="str">
        <v>thing</v>
      </c>
      <c r="R173" s="13">
        <v>2</v>
      </c>
    </row>
    <row r="174" spans="1:18" s="13" customFormat="1" ht="43" x14ac:dyDescent="0.5">
      <c r="A174" s="13">
        <v>167</v>
      </c>
      <c r="B174" s="14" t="str">
        <v>Nice old nose. A touch of tea - good but doesn't develop on the palate. Creamy vanilla.  Just a bit rubbery but that becomes less noticeable as it opens in the glass. ***</v>
      </c>
      <c r="C174" s="13" t="str">
        <v>***</v>
      </c>
      <c r="E174" s="13">
        <v>209</v>
      </c>
      <c r="F174" s="14" t="str">
        <v xml:space="preserve">very gentle, completely resolved, pleasantly enjoyable. </v>
      </c>
      <c r="G174" s="13" t="str">
        <v>***</v>
      </c>
      <c r="H174" s="13">
        <v>3</v>
      </c>
      <c r="K174" s="13">
        <v>208</v>
      </c>
      <c r="L174" s="13" t="str">
        <v xml:space="preserve">good intensity, the fruit has a distinct character: mineral, not fruit-driven, something almost secondary about what is surely primary fruit.  very engaging.  top </v>
      </c>
      <c r="M174" s="13" t="str">
        <v>***</v>
      </c>
      <c r="N174" s="13">
        <v>3</v>
      </c>
      <c r="O174" s="13" t="str">
        <v>good, intensity, fruit, distinct, character, mineral, something, almost, secondary, surely, primary, fruit, engaging, top</v>
      </c>
      <c r="Q174" s="13" t="str">
        <v>warm</v>
      </c>
      <c r="R174" s="13">
        <v>2</v>
      </c>
    </row>
    <row r="175" spans="1:18" s="13" customFormat="1" ht="28.7" x14ac:dyDescent="0.5">
      <c r="A175" s="13">
        <v>168</v>
      </c>
      <c r="B175" s="14" t="str">
        <v>Gamy,mineral yet edgy and unbalanced.  Interesting yet also slightly flawed. Possibly a dodgy bottle.  Top  ***</v>
      </c>
      <c r="C175" s="13" t="str">
        <v>***</v>
      </c>
      <c r="E175" s="13">
        <v>210</v>
      </c>
      <c r="F175" s="14" t="str">
        <v xml:space="preserve">all very lovely, but despite the deftness of the touch of new barriques, i feel it lacks the crystaline purity of his other wines. </v>
      </c>
      <c r="G175" s="13" t="str">
        <v>***</v>
      </c>
      <c r="H175" s="13">
        <v>3</v>
      </c>
      <c r="K175" s="13">
        <v>209</v>
      </c>
      <c r="L175" s="13" t="str">
        <v xml:space="preserve">very gentle, completely resolved, pleasantly enjoyable. </v>
      </c>
      <c r="M175" s="13" t="str">
        <v>***</v>
      </c>
      <c r="N175" s="13">
        <v>3</v>
      </c>
      <c r="O175" s="13" t="str">
        <v>gentle, completely, resolved, pleasantly, enjoyable</v>
      </c>
      <c r="Q175" s="13" t="str">
        <v>texture</v>
      </c>
      <c r="R175" s="13">
        <v>2</v>
      </c>
    </row>
    <row r="176" spans="1:18" s="13" customFormat="1" ht="43" x14ac:dyDescent="0.5">
      <c r="A176" s="13">
        <v>169</v>
      </c>
      <c r="B176" s="14" t="str">
        <v>Rich, limey fruit.  Young-seeming. Apple finish. Excellent - marred ever so slightly by a raw woody background.  Top ***</v>
      </c>
      <c r="C176" s="13" t="str">
        <v>***</v>
      </c>
      <c r="E176" s="13">
        <v>211</v>
      </c>
      <c r="F176" s="14" t="str">
        <v xml:space="preserve">an enigma: that slightly "flat" souuthern-french palate, but with air an engaging herby nose. is it going anywhere?  i'm not sure. top </v>
      </c>
      <c r="G176" s="13" t="str">
        <v>**</v>
      </c>
      <c r="H176" s="13">
        <v>2</v>
      </c>
      <c r="K176" s="13">
        <v>210</v>
      </c>
      <c r="L176" s="13" t="str">
        <v xml:space="preserve">all very lovely, but despite the deftness of the touch of new barriques, i feel it lacks the crystaline purity of his other wines. </v>
      </c>
      <c r="M176" s="13" t="str">
        <v>***</v>
      </c>
      <c r="N176" s="13">
        <v>3</v>
      </c>
      <c r="O176" s="13" t="str">
        <v>lovely, despite, deftness, touch, new, barriques, feel, lacks, crystaline, purity, wines</v>
      </c>
      <c r="Q176" s="13" t="str">
        <v>thought</v>
      </c>
      <c r="R176" s="13">
        <v>2</v>
      </c>
    </row>
    <row r="177" spans="1:18" s="13" customFormat="1" ht="28.7" x14ac:dyDescent="0.5">
      <c r="A177" s="13">
        <v>170</v>
      </c>
      <c r="B177" s="14" t="str">
        <v>A touch pruney and hard - opens up a bit but remains  a bit unsatifyingly remote.   I would expect more.   ***</v>
      </c>
      <c r="C177" s="13" t="str">
        <v>***</v>
      </c>
      <c r="E177" s="13">
        <v>212</v>
      </c>
      <c r="F177" s="14" t="str">
        <v xml:space="preserve">lovely cherry fruit. very attractive. </v>
      </c>
      <c r="G177" s="13" t="str">
        <v>***</v>
      </c>
      <c r="H177" s="13">
        <v>3</v>
      </c>
      <c r="K177" s="13">
        <v>211</v>
      </c>
      <c r="L177" s="13" t="str">
        <v xml:space="preserve">an enigma: that slightly "flat" souuthern-french palate, but with air an engaging herby nose. is it going anywhere?  i'm not sure. top </v>
      </c>
      <c r="M177" s="13" t="str">
        <v>**</v>
      </c>
      <c r="N177" s="13">
        <v>2</v>
      </c>
      <c r="O177" s="13" t="str">
        <v>enigma, slightly, flat, palate, air, engaging, herby, nose, going, anywhere, sure, top</v>
      </c>
      <c r="Q177" s="13" t="str">
        <v>drying</v>
      </c>
      <c r="R177" s="13">
        <v>2</v>
      </c>
    </row>
    <row r="178" spans="1:18" s="13" customFormat="1" ht="28.7" x14ac:dyDescent="0.5">
      <c r="A178" s="13">
        <v>171</v>
      </c>
      <c r="B178" s="14" t="str">
        <v>Fresh, fragrant raspberry nose. Fine, elegany, light palate. Joyfully lovely. *****</v>
      </c>
      <c r="C178" s="13" t="str">
        <v>*****</v>
      </c>
      <c r="E178" s="13">
        <v>213</v>
      </c>
      <c r="F178" s="14" t="str">
        <v xml:space="preserve">good syrah character, fruit-driven but not to the point of undrinkability.  pleasant. scrapes </v>
      </c>
      <c r="G178" s="13" t="str">
        <v>**</v>
      </c>
      <c r="H178" s="13">
        <v>2</v>
      </c>
      <c r="K178" s="13">
        <v>212</v>
      </c>
      <c r="L178" s="13" t="str">
        <v xml:space="preserve">lovely cherry fruit. very attractive. </v>
      </c>
      <c r="M178" s="13" t="str">
        <v>***</v>
      </c>
      <c r="N178" s="13">
        <v>3</v>
      </c>
      <c r="O178" s="13" t="str">
        <v>lovely, cherry, fruit, attractive</v>
      </c>
      <c r="Q178" s="13" t="str">
        <v>mean</v>
      </c>
      <c r="R178" s="13">
        <v>2</v>
      </c>
    </row>
    <row r="179" spans="1:18" s="13" customFormat="1" ht="43" x14ac:dyDescent="0.5">
      <c r="A179" s="13">
        <v>172</v>
      </c>
      <c r="B179" s="14" t="str">
        <v/>
      </c>
      <c r="C179" s="13" t="str">
        <v/>
      </c>
      <c r="E179" s="13">
        <v>214</v>
      </c>
      <c r="F179" s="14" t="str">
        <v xml:space="preserve">substantial and weighty, notable botrytis, interesting palate but perhaps tending towards rustic.  this was just a taste -i'd be interested to try more. </v>
      </c>
      <c r="G179" s="13" t="str">
        <v>***</v>
      </c>
      <c r="H179" s="13">
        <v>3</v>
      </c>
      <c r="K179" s="13">
        <v>213</v>
      </c>
      <c r="L179" s="13" t="str">
        <v xml:space="preserve">good syrah character, fruit-driven but not to the point of undrinkability.  pleasant. scrapes </v>
      </c>
      <c r="M179" s="13" t="str">
        <v>**</v>
      </c>
      <c r="N179" s="13">
        <v>2</v>
      </c>
      <c r="O179" s="13" t="str">
        <v>good, syrah, character, point, undrinkability, pleasant, scrapes</v>
      </c>
      <c r="Q179" s="13" t="str">
        <v>green</v>
      </c>
      <c r="R179" s="13">
        <v>2</v>
      </c>
    </row>
    <row r="180" spans="1:18" s="13" customFormat="1" ht="57.35" x14ac:dyDescent="0.5">
      <c r="A180" s="13">
        <v>173</v>
      </c>
      <c r="B180" s="14" t="str">
        <v>Elegant as always, silky-testured drinking wine.  but I don't feel this has the power for long-term evolution that (say) the 1990 has.  Drinking nicely now. Top ***</v>
      </c>
      <c r="C180" s="13" t="str">
        <v>***</v>
      </c>
      <c r="E180" s="13">
        <v>215</v>
      </c>
      <c r="F180" s="14" t="str">
        <v xml:space="preserve">fruit still has a lot of primary blackcurrant but the structure seems resolved so i guess this is for drinking now.  creamy, some cigar-box, all in all attractive fruit, but a little too undemanding to rate a really high score. top </v>
      </c>
      <c r="G180" s="13" t="str">
        <v>***</v>
      </c>
      <c r="H180" s="13">
        <v>3</v>
      </c>
      <c r="K180" s="13">
        <v>214</v>
      </c>
      <c r="L180" s="13" t="str">
        <v xml:space="preserve">substantial and weighty, notable botrytis, interesting palate but perhaps tending towards rustic.  this was just a taste -i'd be interested to try more. </v>
      </c>
      <c r="M180" s="13" t="str">
        <v>***</v>
      </c>
      <c r="N180" s="13">
        <v>3</v>
      </c>
      <c r="O180" s="13" t="str">
        <v>substantial, weighty, notable, botrytis, interesting, palate, perhaps, tending, towards, rustic, taste, interested, try</v>
      </c>
      <c r="Q180" s="13" t="str">
        <v>dilute</v>
      </c>
      <c r="R180" s="13">
        <v>2</v>
      </c>
    </row>
    <row r="181" spans="1:18" s="13" customFormat="1" ht="57.35" x14ac:dyDescent="0.5">
      <c r="A181" s="13">
        <v>174</v>
      </c>
      <c r="B181" s="14" t="str">
        <v>Drinking (from a half) really beautifully now.  A delight. ****</v>
      </c>
      <c r="C181" s="13" t="str">
        <v>****</v>
      </c>
      <c r="E181" s="13">
        <v>216</v>
      </c>
      <c r="F181" s="14" t="str">
        <v xml:space="preserve">i guess i could get used to this trocken business:  this has good fruit and is bone-dry without being harsh.  still fairly moderate alcohol at 12%, the overall balance is good.  a year or two short of its peak, i suspect. </v>
      </c>
      <c r="G181" s="13" t="str">
        <v>***</v>
      </c>
      <c r="H181" s="13">
        <v>3</v>
      </c>
      <c r="K181" s="13">
        <v>215</v>
      </c>
      <c r="L181" s="13" t="str">
        <v xml:space="preserve">fruit still has a lot of primary blackcurrant but the structure seems resolved so i guess this is for drinking now.  creamy, some cigar-box, all in all attractive fruit, but a little too undemanding to rate a really high score. top </v>
      </c>
      <c r="M181" s="13" t="str">
        <v>***</v>
      </c>
      <c r="N181" s="13">
        <v>3</v>
      </c>
      <c r="O181" s="13" t="str">
        <v>fruit, still, lot, primary, blackcurrant, structure, seems, resolved, guess, drinking, creamy, attractive, fruit, little, undemanding, rate, really, high, score, top</v>
      </c>
      <c r="Q181" s="13" t="str">
        <v>lightweight</v>
      </c>
      <c r="R181" s="13">
        <v>2</v>
      </c>
    </row>
    <row r="182" spans="1:18" s="13" customFormat="1" ht="57.35" x14ac:dyDescent="0.5">
      <c r="A182" s="13">
        <v>175</v>
      </c>
      <c r="B182" s="14" t="str">
        <v>I recall being a bit disappointed last time I drank one of these magnums.   This one however is delightful, mature, berryish St Emilion.   Breed and balance to the fore.  Very good drinking. Top ***</v>
      </c>
      <c r="C182" s="13" t="str">
        <v>***</v>
      </c>
      <c r="E182" s="13">
        <v>217</v>
      </c>
      <c r="F182" s="14" t="str">
        <v xml:space="preserve">blackberry fruit, some oak i think - quite tannic perhaps from the oak. modern-style. </v>
      </c>
      <c r="G182" s="13" t="str">
        <v>**</v>
      </c>
      <c r="H182" s="13">
        <v>2</v>
      </c>
      <c r="K182" s="13">
        <v>216</v>
      </c>
      <c r="L182" s="13" t="str">
        <v xml:space="preserve">i guess i could get used to this trocken business:  this has good fruit and is bone-dry without being harsh.  still fairly moderate alcohol at 12%, the overall balance is good.  a year or two short of its peak, i suspect. </v>
      </c>
      <c r="M182" s="13" t="str">
        <v>***</v>
      </c>
      <c r="N182" s="13">
        <v>3</v>
      </c>
      <c r="O182" s="13" t="str">
        <v>guess, could, get, used, trocken, business, good, fruit, without, harsh, still, fairly, moderate, alcohol, overall, balance, good, year, two, short, peak, suspect</v>
      </c>
      <c r="Q182" s="13" t="str">
        <v>right</v>
      </c>
      <c r="R182" s="13">
        <v>2</v>
      </c>
    </row>
    <row r="183" spans="1:18" s="13" customFormat="1" ht="71.7" x14ac:dyDescent="0.5">
      <c r="A183" s="13">
        <v>176</v>
      </c>
      <c r="B183" s="14" t="str">
        <v/>
      </c>
      <c r="C183" s="13" t="str">
        <v/>
      </c>
      <c r="E183" s="13">
        <v>218</v>
      </c>
      <c r="F183" s="14" t="str">
        <v xml:space="preserve">an interesting expression of the langhe, if with a modern tinge of new oak. everything conterno makes iselegan and drinkable and this is no exception. on the other hand i can't feel it is ultimately distinguished in the way that his barolos are.  a mix of four grape varietoes including nebbiolo. bare </v>
      </c>
      <c r="G183" s="13" t="str">
        <v>***</v>
      </c>
      <c r="H183" s="13">
        <v>3</v>
      </c>
      <c r="K183" s="13">
        <v>217</v>
      </c>
      <c r="L183" s="13" t="str">
        <v xml:space="preserve">blackberry fruit, some oak i think - quite tannic perhaps from the oak. modern-style. </v>
      </c>
      <c r="M183" s="13" t="str">
        <v>**</v>
      </c>
      <c r="N183" s="13">
        <v>2</v>
      </c>
      <c r="O183" s="13" t="str">
        <v>blackberry, fruit, oak, think, quite, tannic, perhaps, oak</v>
      </c>
      <c r="Q183" s="13" t="str">
        <v>sweeter</v>
      </c>
      <c r="R183" s="13">
        <v>2</v>
      </c>
    </row>
    <row r="184" spans="1:18" s="13" customFormat="1" ht="43" x14ac:dyDescent="0.5">
      <c r="A184" s="13">
        <v>177</v>
      </c>
      <c r="B184" s="14" t="str">
        <v>Initially modern, rich, almost flashy.  Later, gamy.  Not sure what to make of this - it's not like the Vallana wines of old but it is quite substantial. Top  **</v>
      </c>
      <c r="C184" s="13" t="str">
        <v>**</v>
      </c>
      <c r="E184" s="13">
        <v>219</v>
      </c>
      <c r="F184" s="14" t="str">
        <v xml:space="preserve">round berry fruit, quite a lot of blackcurrant, some tobacco.   very nice mature claret, if tending slightly towards the rustic - lacks the fineness of a top wine. good though. </v>
      </c>
      <c r="G184" s="13" t="str">
        <v>***</v>
      </c>
      <c r="H184" s="13">
        <v>3</v>
      </c>
      <c r="K184" s="13">
        <v>218</v>
      </c>
      <c r="L184" s="13" t="str">
        <v xml:space="preserve">an interesting expression of the langhe, if with a modern tinge of new oak. everything conterno makes iselegan and drinkable and this is no exception. on the other hand i can't feel it is ultimately distinguished in the way that his barolos are.  a mix of four grape varietoes including nebbiolo. bare </v>
      </c>
      <c r="M184" s="13" t="str">
        <v>***</v>
      </c>
      <c r="N184" s="13">
        <v>3</v>
      </c>
      <c r="O184" s="13" t="str">
        <v>interesting, expression, langhe, modern, tinge, new, oak, everything, conterno, makes, iselegan, drinkable, exception, hand, ca, feel, ultimately, distinguished, way, barolos, mix, four, grape, varietoes, including, nebbiolo, bare</v>
      </c>
      <c r="Q184" s="13" t="str">
        <v>finding</v>
      </c>
      <c r="R184" s="13">
        <v>2</v>
      </c>
    </row>
    <row r="185" spans="1:18" s="13" customFormat="1" ht="43" x14ac:dyDescent="0.5">
      <c r="A185" s="13">
        <v>178</v>
      </c>
      <c r="B185" s="14" t="str">
        <v>Pure, luscious. Not really a keeper on this showing.   Top ***</v>
      </c>
      <c r="C185" s="13" t="str">
        <v>***</v>
      </c>
      <c r="E185" s="13">
        <v>220</v>
      </c>
      <c r="F185" s="14" t="str">
        <v xml:space="preserve">quite spritzy initially but the next day that had dissipated and the honeysuckle soave charcter and pure fruit very evident.  good length too. top </v>
      </c>
      <c r="G185" s="13" t="str">
        <v>**(*)</v>
      </c>
      <c r="H185" s="13">
        <v>2.5</v>
      </c>
      <c r="K185" s="13">
        <v>219</v>
      </c>
      <c r="L185" s="13" t="str">
        <v xml:space="preserve">round berry fruit, quite a lot of blackcurrant, some tobacco.   very nice mature claret, if tending slightly towards the rustic - lacks the fineness of a top wine. good though. </v>
      </c>
      <c r="M185" s="13" t="str">
        <v>***</v>
      </c>
      <c r="N185" s="13">
        <v>3</v>
      </c>
      <c r="O185" s="13" t="str">
        <v>round, berry, fruit, quite, lot, blackcurrant, tobacco, nice, mature, claret, tending, slightly, towards, rustic, lacks, fineness, top, wine, good, though</v>
      </c>
      <c r="Q185" s="13" t="str">
        <v>overwrought</v>
      </c>
      <c r="R185" s="13">
        <v>2</v>
      </c>
    </row>
    <row r="186" spans="1:18" s="13" customFormat="1" ht="43" x14ac:dyDescent="0.5">
      <c r="A186" s="13">
        <v>179</v>
      </c>
      <c r="B186" s="14" t="str">
        <v>Funky, showing age, substantial but odd. ***</v>
      </c>
      <c r="C186" s="13" t="str">
        <v>***</v>
      </c>
      <c r="E186" s="13">
        <v>221</v>
      </c>
      <c r="F186" s="14" t="str">
        <v xml:space="preserve">this is better every time i try it - class will out and i think it is le mesnil fruit that is giving it such minerality and complexity. delicious. </v>
      </c>
      <c r="G186" s="13" t="str">
        <v>****</v>
      </c>
      <c r="H186" s="13">
        <v>4</v>
      </c>
      <c r="K186" s="13">
        <v>220</v>
      </c>
      <c r="L186" s="13" t="str">
        <v xml:space="preserve">quite spritzy initially but the next day that had dissipated and the honeysuckle soave charcter and pure fruit very evident.  good length too. top </v>
      </c>
      <c r="M186" s="13" t="str">
        <v>**(*)</v>
      </c>
      <c r="N186" s="13">
        <v>2.5</v>
      </c>
      <c r="O186" s="13" t="str">
        <v>quite, spritzy, initially, next, day, dissipated, honeysuckle, soave, charcter, pure, fruit, evident, good, length, top</v>
      </c>
      <c r="Q186" s="13" t="str">
        <v>alcohol</v>
      </c>
      <c r="R186" s="13">
        <v>2</v>
      </c>
    </row>
    <row r="187" spans="1:18" s="13" customFormat="1" ht="71.7" x14ac:dyDescent="0.5">
      <c r="A187" s="13">
        <v>180</v>
      </c>
      <c r="B187" s="14" t="str">
        <v>Nicely integrated, a touch sweet and easy perhaps but high quality. Top ***</v>
      </c>
      <c r="C187" s="13" t="str">
        <v>***</v>
      </c>
      <c r="E187" s="13">
        <v>222</v>
      </c>
      <c r="F187" s="14" t="str">
        <v xml:space="preserve">my last bottle of this.  it's really a relaxed, fully mature, attractive and balanced wine.  enough complexity to be interesting and the primary fruit that i remember being rather excessive years ago is now nicely in balance.  very good.  i notice in passing that it is a relativel modest 12.5% alcohol. </v>
      </c>
      <c r="G187" s="13" t="str">
        <v>***</v>
      </c>
      <c r="H187" s="13">
        <v>3</v>
      </c>
      <c r="K187" s="13">
        <v>221</v>
      </c>
      <c r="L187" s="13" t="str">
        <v xml:space="preserve">this is better every time i try it - class will out and i think it is le mesnil fruit that is giving it such minerality and complexity. delicious. </v>
      </c>
      <c r="M187" s="13" t="str">
        <v>****</v>
      </c>
      <c r="N187" s="13">
        <v>4</v>
      </c>
      <c r="O187" s="13" t="str">
        <v>better, every, time, try, class, think, le, mesnil, fruit, giving, minerality, complexity, delicious</v>
      </c>
      <c r="Q187" s="13" t="str">
        <v>bone</v>
      </c>
      <c r="R187" s="13">
        <v>2</v>
      </c>
    </row>
    <row r="188" spans="1:18" s="13" customFormat="1" ht="28.7" x14ac:dyDescent="0.5">
      <c r="A188" s="13">
        <v>181</v>
      </c>
      <c r="B188" s="14" t="str">
        <v/>
      </c>
      <c r="C188" s="13" t="str">
        <v/>
      </c>
      <c r="E188" s="13">
        <v>223</v>
      </c>
      <c r="F188" s="14" t="str">
        <v xml:space="preserve">very classy, pure, blackberry and apple fruit.   demanding but ripe tannins, very succulent.   really good dolcetto. </v>
      </c>
      <c r="G188" s="13" t="str">
        <v>***</v>
      </c>
      <c r="H188" s="13">
        <v>3</v>
      </c>
      <c r="K188" s="13">
        <v>222</v>
      </c>
      <c r="L188" s="13" t="str">
        <v xml:space="preserve">my last bottle of this.  it's really a relaxed, fully mature, attractive and balanced wine.  enough complexity to be interesting and the primary fruit that i remember being rather excessive years ago is now nicely in balance.  very good.  i notice in passing that it is a relativel modest 12.5% alcohol. </v>
      </c>
      <c r="M188" s="13" t="str">
        <v>***</v>
      </c>
      <c r="N188" s="13">
        <v>3</v>
      </c>
      <c r="O188" s="13" t="str">
        <v>last, bottle, really, relaxed, fully, mature, attractive, balanced, wine, enough, complexity, interesting, primary, fruit, remember, rather, excessive, years, ago, nicely, balance, good, notice, passing, relativel, modest, alcohol</v>
      </c>
      <c r="Q188" s="13" t="str">
        <v>interest</v>
      </c>
      <c r="R188" s="13">
        <v>2</v>
      </c>
    </row>
    <row r="189" spans="1:18" s="13" customFormat="1" ht="57.35" x14ac:dyDescent="0.5">
      <c r="A189" s="13">
        <v>182</v>
      </c>
      <c r="B189" s="14" t="str">
        <v>Fragrant nose with a tar underlay.  High-toned, pure yet quite gutsy tannins too.  Persistent on the finish with chocolatey notes.  It's pretty tightly wound still and a bit enigmatic.  My guess is a bare ***(*)</v>
      </c>
      <c r="C189" s="13" t="str">
        <v>***(*)</v>
      </c>
      <c r="E189" s="13">
        <v>224</v>
      </c>
      <c r="F189" s="14" t="str">
        <v xml:space="preserve">spritzy from dissolved co2 i guess.  excellent richness of fruit, intensity and length.   nice sweetness balanced by really good acidity. at least </v>
      </c>
      <c r="G189" s="13" t="str">
        <v>***(*)</v>
      </c>
      <c r="H189" s="13">
        <v>3.5</v>
      </c>
      <c r="K189" s="13">
        <v>223</v>
      </c>
      <c r="L189" s="13" t="str">
        <v xml:space="preserve">very classy, pure, blackberry and apple fruit.   demanding but ripe tannins, very succulent.   really good dolcetto. </v>
      </c>
      <c r="M189" s="13" t="str">
        <v>***</v>
      </c>
      <c r="N189" s="13">
        <v>3</v>
      </c>
      <c r="O189" s="13" t="str">
        <v>classy, pure, blackberry, apple, fruit, demanding, ripe, tannins, succulent, really, good, dolcetto</v>
      </c>
      <c r="Q189" s="13" t="str">
        <v>makes</v>
      </c>
      <c r="R189" s="13">
        <v>2</v>
      </c>
    </row>
    <row r="190" spans="1:18" s="13" customFormat="1" ht="28.7" x14ac:dyDescent="0.5">
      <c r="A190" s="13">
        <v>183</v>
      </c>
      <c r="B190" s="14" t="str">
        <v/>
      </c>
      <c r="C190" s="13" t="str">
        <v/>
      </c>
      <c r="E190" s="13">
        <v>225</v>
      </c>
      <c r="F190" s="14" t="str">
        <v xml:space="preserve">lovely bright appetising mosel wine, yet with a rich fruitiness. very attractive. top </v>
      </c>
      <c r="G190" s="13" t="str">
        <v>***</v>
      </c>
      <c r="H190" s="13">
        <v>3</v>
      </c>
      <c r="K190" s="13">
        <v>224</v>
      </c>
      <c r="L190" s="13" t="str">
        <v xml:space="preserve">spritzy from dissolved co2 i guess.  excellent richness of fruit, intensity and length.   nice sweetness balanced by really good acidity. at least </v>
      </c>
      <c r="M190" s="13" t="str">
        <v>***(*)</v>
      </c>
      <c r="N190" s="13">
        <v>3.5</v>
      </c>
      <c r="O190" s="13" t="str">
        <v>spritzy, dissolved, guess, excellent, richness, fruit, intensity, length, nice, sweetness, balanced, really, good, acidity, least</v>
      </c>
      <c r="Q190" s="13" t="str">
        <v>volatile</v>
      </c>
      <c r="R190" s="13">
        <v>2</v>
      </c>
    </row>
    <row r="191" spans="1:18" s="13" customFormat="1" ht="43" x14ac:dyDescent="0.5">
      <c r="A191" s="13">
        <v>184</v>
      </c>
      <c r="B191" s="14" t="str">
        <v>Clean, dry, attractive. Very drinkable. **</v>
      </c>
      <c r="C191" s="13" t="str">
        <v>**</v>
      </c>
      <c r="E191" s="13">
        <v>226</v>
      </c>
      <c r="F191" s="14" t="str">
        <v xml:space="preserve">the second time i've tried this recently.  it's an ozzie-like cabernet syrah blend but with a very unozzie dry palate.   seems to get better the longer it is open. fine wine. </v>
      </c>
      <c r="G191" s="13" t="str">
        <v>***</v>
      </c>
      <c r="H191" s="13">
        <v>3</v>
      </c>
      <c r="K191" s="13">
        <v>225</v>
      </c>
      <c r="L191" s="13" t="str">
        <v xml:space="preserve">lovely bright appetising mosel wine, yet with a rich fruitiness. very attractive. top </v>
      </c>
      <c r="M191" s="13" t="str">
        <v>***</v>
      </c>
      <c r="N191" s="13">
        <v>3</v>
      </c>
      <c r="O191" s="13" t="str">
        <v>lovely, bright, appetising, mosel, wine, rich, fruitiness, attractive, top</v>
      </c>
      <c r="Q191" s="13" t="str">
        <v>enjoyable</v>
      </c>
      <c r="R191" s="13">
        <v>2</v>
      </c>
    </row>
    <row r="192" spans="1:18" s="13" customFormat="1" ht="43" x14ac:dyDescent="0.5">
      <c r="A192" s="13">
        <v>185</v>
      </c>
      <c r="B192" s="14" t="str">
        <v/>
      </c>
      <c r="C192" s="13" t="str">
        <v/>
      </c>
      <c r="E192" s="13">
        <v>227</v>
      </c>
      <c r="F192" s="14" t="str">
        <v xml:space="preserve">a dry dark oloroso-like palate - what a p.c. ought to have i guess but i often find them more amontillado there too as well as on the nose.  rather good.  15 years old according to their web site.   top </v>
      </c>
      <c r="G192" s="13" t="str">
        <v>***</v>
      </c>
      <c r="H192" s="13">
        <v>3</v>
      </c>
      <c r="K192" s="13">
        <v>226</v>
      </c>
      <c r="L192" s="13" t="str">
        <v xml:space="preserve">the second time i've tried this recently.  it's an ozzie-like cabernet syrah blend but with a very unozzie dry palate.   seems to get better the longer it is open. fine wine. </v>
      </c>
      <c r="M192" s="13" t="str">
        <v>***</v>
      </c>
      <c r="N192" s="13">
        <v>3</v>
      </c>
      <c r="O192" s="13" t="str">
        <v>second, time, tried, recently, cabernet, syrah, blend, unozzie, dry, palate, seems, get, better, longer, open, fine, wine</v>
      </c>
      <c r="Q192" s="13" t="str">
        <v>look</v>
      </c>
      <c r="R192" s="13">
        <v>2</v>
      </c>
    </row>
    <row r="193" spans="1:18" s="13" customFormat="1" ht="86" x14ac:dyDescent="0.5">
      <c r="A193" s="13">
        <v>186</v>
      </c>
      <c r="B193" s="14" t="str">
        <v>Very pure, high-toned yet silky fruit.  Somewhat in the Burgundian style but with roses, tar and chocolate and noticable but ripe Nebbiolo tannins.   On the other hand it has that floral scentedness of proper old-fashioned Bordeaux.  Doubtless worth keeping a few years but it is so well-made it is a pleasure to drink now. Top ***</v>
      </c>
      <c r="C193" s="13" t="str">
        <v>***</v>
      </c>
      <c r="E193" s="13">
        <v>229</v>
      </c>
      <c r="F193" s="14" t="str">
        <v xml:space="preserve">spicy riesling petrolly nose. pretty dry - good length.  but fairly simple and light.   </v>
      </c>
      <c r="G193" s="13" t="str">
        <v>*</v>
      </c>
      <c r="H193" s="13">
        <v>1</v>
      </c>
      <c r="K193" s="13">
        <v>227</v>
      </c>
      <c r="L193" s="13" t="str">
        <v xml:space="preserve">a dry dark oloroso-like palate - what a p.c. ought to have i guess but i often find them more amontillado there too as well as on the nose.  rather good.  15 years old according to their web site.   top </v>
      </c>
      <c r="M193" s="13" t="str">
        <v>***</v>
      </c>
      <c r="N193" s="13">
        <v>3</v>
      </c>
      <c r="O193" s="13" t="str">
        <v>dry, dark, palate, ought, guess, often, find, amontillado, well, nose, rather, good, years, old, according, web, site, top</v>
      </c>
      <c r="Q193" s="13" t="str">
        <v>soave</v>
      </c>
      <c r="R193" s="13">
        <v>2</v>
      </c>
    </row>
    <row r="194" spans="1:18" s="13" customFormat="1" ht="28.7" x14ac:dyDescent="0.5">
      <c r="A194" s="13">
        <v>187</v>
      </c>
      <c r="B194" s="14" t="str">
        <v/>
      </c>
      <c r="C194" s="13" t="str">
        <v/>
      </c>
      <c r="E194" s="13">
        <v>230</v>
      </c>
      <c r="F194" s="14" t="str">
        <v xml:space="preserve">again petrolly - rather richer.   quite good concentration. dry.  i wonder how this will go given it is already so petrolly.  </v>
      </c>
      <c r="G194" s="13" t="str">
        <v>**</v>
      </c>
      <c r="H194" s="13">
        <v>2</v>
      </c>
      <c r="K194" s="13">
        <v>229</v>
      </c>
      <c r="L194" s="13" t="str">
        <v xml:space="preserve">spicy riesling petrolly nose. pretty dry - good length.  but fairly simple and light.   </v>
      </c>
      <c r="M194" s="13" t="str">
        <v>*</v>
      </c>
      <c r="N194" s="13">
        <v>1</v>
      </c>
      <c r="O194" s="13" t="str">
        <v>spicy, riesling, petrolly, nose, pretty, dry, good, length, fairly, simple, light</v>
      </c>
      <c r="Q194" s="13" t="str">
        <v>try</v>
      </c>
      <c r="R194" s="13">
        <v>2</v>
      </c>
    </row>
    <row r="195" spans="1:18" s="13" customFormat="1" ht="43" x14ac:dyDescent="0.5">
      <c r="A195" s="13">
        <v>188</v>
      </c>
      <c r="B195" s="14" t="str">
        <v>Perhaps starting to tire a bit nice fruit, quite dry-seeming now with a bit of Pfalzy weight and a hint of hardness.  Pleasant enough. **</v>
      </c>
      <c r="C195" s="13" t="str">
        <v>**</v>
      </c>
      <c r="E195" s="13">
        <v>231</v>
      </c>
      <c r="F195" s="14" t="str">
        <v xml:space="preserve">honey and caramel. butter.  less intense on the palate. good </v>
      </c>
      <c r="G195" s="13" t="str">
        <v>**</v>
      </c>
      <c r="H195" s="13">
        <v>2</v>
      </c>
      <c r="K195" s="13">
        <v>230</v>
      </c>
      <c r="L195" s="13" t="str">
        <v xml:space="preserve">again petrolly - rather richer.   quite good concentration. dry.  i wonder how this will go given it is already so petrolly.  </v>
      </c>
      <c r="M195" s="13" t="str">
        <v>**</v>
      </c>
      <c r="N195" s="13">
        <v>2</v>
      </c>
      <c r="O195" s="13" t="str">
        <v>petrolly, rather, richer, quite, good, concentration, dry, wonder, go, given, already, petrolly</v>
      </c>
      <c r="Q195" s="13" t="str">
        <v>dessert</v>
      </c>
      <c r="R195" s="13">
        <v>2</v>
      </c>
    </row>
    <row r="196" spans="1:18" s="13" customFormat="1" ht="28.7" x14ac:dyDescent="0.5">
      <c r="A196" s="13">
        <v>189</v>
      </c>
      <c r="B196" s="14" t="str">
        <v/>
      </c>
      <c r="C196" s="13" t="str">
        <v/>
      </c>
      <c r="E196" s="13">
        <v>232</v>
      </c>
      <c r="F196" s="14" t="str">
        <v xml:space="preserve">less ambitious and benefits from that - in fact reasonably concentrated and intense. </v>
      </c>
      <c r="G196" s="13" t="str">
        <v>***</v>
      </c>
      <c r="H196" s="13">
        <v>3</v>
      </c>
      <c r="K196" s="13">
        <v>231</v>
      </c>
      <c r="L196" s="13" t="str">
        <v xml:space="preserve">honey and caramel. butter.  less intense on the palate. good </v>
      </c>
      <c r="M196" s="13" t="str">
        <v>**</v>
      </c>
      <c r="N196" s="13">
        <v>2</v>
      </c>
      <c r="O196" s="13" t="str">
        <v>honey, caramel, butter, less, intense, palate, good</v>
      </c>
      <c r="Q196" s="13" t="str">
        <v>place</v>
      </c>
      <c r="R196" s="13">
        <v>2</v>
      </c>
    </row>
    <row r="197" spans="1:18" s="13" customFormat="1" ht="43" x14ac:dyDescent="0.5">
      <c r="A197" s="13">
        <v>190</v>
      </c>
      <c r="B197" s="14" t="str">
        <v>Yeasty, quite meaty. Rich. Needs a few years.  I haven't had a recently purchased bottle of Pol for a while and was surprised by its weight. Good though. ***</v>
      </c>
      <c r="C197" s="13" t="str">
        <v>***</v>
      </c>
      <c r="E197" s="13">
        <v>233</v>
      </c>
      <c r="F197" s="14" t="str">
        <v xml:space="preserve">unusually intense vanilla nose. damp straw - quite heavy-textured.  </v>
      </c>
      <c r="G197" s="13" t="str">
        <v>**</v>
      </c>
      <c r="H197" s="13">
        <v>2</v>
      </c>
      <c r="K197" s="13">
        <v>232</v>
      </c>
      <c r="L197" s="13" t="str">
        <v xml:space="preserve">less ambitious and benefits from that - in fact reasonably concentrated and intense. </v>
      </c>
      <c r="M197" s="13" t="str">
        <v>***</v>
      </c>
      <c r="N197" s="13">
        <v>3</v>
      </c>
      <c r="O197" s="13" t="str">
        <v>less, ambitious, benefits, fact, reasonably, concentrated, intense</v>
      </c>
      <c r="Q197" s="13" t="str">
        <v>tannin</v>
      </c>
      <c r="R197" s="13">
        <v>2</v>
      </c>
    </row>
    <row r="198" spans="1:18" s="13" customFormat="1" ht="71.7" x14ac:dyDescent="0.5">
      <c r="A198" s="13">
        <v>191</v>
      </c>
      <c r="B198" s="14" t="str">
        <v>Lovely sous-bois and blackberry  nose,  silky fruit, ripe (in the modern style) with succulent, tannins.   Rather classy in a fairly modern way. (A quick thrash onGoogle reveals this one some sort of IWC trophy - I can understand that.)  Not entirely my sort of thing but still perhaps worth a bare ***(*)</v>
      </c>
      <c r="C198" s="13" t="str">
        <v>***(*)</v>
      </c>
      <c r="E198" s="13">
        <v>234</v>
      </c>
      <c r="F198" s="14" t="str">
        <v xml:space="preserve">honied and rich. charred nose and oily fruit.  big and long.  impressive in its way (which is not my way). bare </v>
      </c>
      <c r="G198" s="13" t="str">
        <v>***</v>
      </c>
      <c r="H198" s="13">
        <v>3</v>
      </c>
      <c r="K198" s="13">
        <v>233</v>
      </c>
      <c r="L198" s="13" t="str">
        <v xml:space="preserve">unusually intense vanilla nose. damp straw - quite heavy-textured.  </v>
      </c>
      <c r="M198" s="13" t="str">
        <v>**</v>
      </c>
      <c r="N198" s="13">
        <v>2</v>
      </c>
      <c r="O198" s="13" t="str">
        <v>unusually, intense, vanilla, nose, damp, straw, quite</v>
      </c>
      <c r="Q198" s="13" t="str">
        <v>yeasty</v>
      </c>
      <c r="R198" s="13">
        <v>2</v>
      </c>
    </row>
    <row r="199" spans="1:18" s="13" customFormat="1" ht="28.7" x14ac:dyDescent="0.5">
      <c r="A199" s="13">
        <v>192</v>
      </c>
      <c r="B199" s="14" t="str">
        <v>Iodine and iron, rich, decadent, fleshy.  Fruitcake fruit.   Good, and time to drink. Bare ****</v>
      </c>
      <c r="C199" s="13" t="str">
        <v>****</v>
      </c>
      <c r="E199" s="13">
        <v>235</v>
      </c>
      <c r="F199" s="14" t="str">
        <v xml:space="preserve">berry nose.  oddly rasping finish. </v>
      </c>
      <c r="G199" s="13" t="str">
        <v>**</v>
      </c>
      <c r="H199" s="13">
        <v>2</v>
      </c>
      <c r="K199" s="13">
        <v>234</v>
      </c>
      <c r="L199" s="13" t="str">
        <v xml:space="preserve">honied and rich. charred nose and oily fruit.  big and long.  impressive in its way (which is not my way). bare </v>
      </c>
      <c r="M199" s="13" t="str">
        <v>***</v>
      </c>
      <c r="N199" s="13">
        <v>3</v>
      </c>
      <c r="O199" s="13" t="str">
        <v>honied, rich, charred, nose, oily, fruit, big, long, impressive, way, way, bare</v>
      </c>
      <c r="Q199" s="13" t="str">
        <v>fragrant</v>
      </c>
      <c r="R199" s="13">
        <v>2</v>
      </c>
    </row>
    <row r="200" spans="1:18" s="13" customFormat="1" x14ac:dyDescent="0.5">
      <c r="A200" s="13">
        <v>193</v>
      </c>
      <c r="B200" s="14" t="str">
        <v/>
      </c>
      <c r="C200" s="13" t="str">
        <v/>
      </c>
      <c r="E200" s="13">
        <v>236</v>
      </c>
      <c r="F200" s="14" t="str">
        <v xml:space="preserve">minty.  similar - finishes a bit abruptly.  </v>
      </c>
      <c r="G200" s="13" t="str">
        <v>**</v>
      </c>
      <c r="H200" s="13">
        <v>2</v>
      </c>
      <c r="K200" s="13">
        <v>235</v>
      </c>
      <c r="L200" s="13" t="str">
        <v xml:space="preserve">berry nose.  oddly rasping finish. </v>
      </c>
      <c r="M200" s="13" t="str">
        <v>**</v>
      </c>
      <c r="N200" s="13">
        <v>2</v>
      </c>
      <c r="O200" s="13" t="str">
        <v>berry, nose, oddly, rasping, finish</v>
      </c>
      <c r="Q200" s="13" t="str">
        <v>say</v>
      </c>
      <c r="R200" s="13">
        <v>2</v>
      </c>
    </row>
    <row r="201" spans="1:18" s="13" customFormat="1" ht="43" x14ac:dyDescent="0.5">
      <c r="A201" s="13">
        <v>194</v>
      </c>
      <c r="B201" s="14" t="str">
        <v>Tight acidity, fine and intense.  I've been a bit up-and-down about this wine but I'm sure I like this bottle. Perhaps even ****</v>
      </c>
      <c r="C201" s="13" t="str">
        <v>****</v>
      </c>
      <c r="E201" s="13">
        <v>237</v>
      </c>
      <c r="F201" s="14" t="str">
        <v xml:space="preserve">minty.   a bit toffeed. high-toned. i'm not wild about this.   </v>
      </c>
      <c r="G201" s="13" t="str">
        <v>**</v>
      </c>
      <c r="H201" s="13">
        <v>2</v>
      </c>
      <c r="K201" s="13">
        <v>236</v>
      </c>
      <c r="L201" s="13" t="str">
        <v xml:space="preserve">minty.  similar - finishes a bit abruptly.  </v>
      </c>
      <c r="M201" s="13" t="str">
        <v>**</v>
      </c>
      <c r="N201" s="13">
        <v>2</v>
      </c>
      <c r="O201" s="13" t="str">
        <v>minty, similar, finishes, abruptly</v>
      </c>
      <c r="Q201" s="13" t="str">
        <v>orange</v>
      </c>
      <c r="R201" s="13">
        <v>2</v>
      </c>
    </row>
    <row r="202" spans="1:18" s="13" customFormat="1" ht="71.7" x14ac:dyDescent="0.5">
      <c r="A202" s="13">
        <v>195</v>
      </c>
      <c r="B202" s="14" t="str">
        <v>Quite big, a touch flabby, rather evolved and vegetal. I'm not sure what combination of producer, vintage and possibly premature oxidation accounts for this, being unfamiliar with the first two factors in this case.   Still pretty drinkable.  Bare ***</v>
      </c>
      <c r="C202" s="13" t="str">
        <v>***</v>
      </c>
      <c r="E202" s="13">
        <v>238</v>
      </c>
      <c r="F202" s="14" t="str">
        <v xml:space="preserve">liquor blackberries. medium-weight palate - oddly bitter finish. might be going to be rather good. (i keep getting this wine in situations where i can't sit back,drink a couple of glasses and think about it.  i must try and do that at some point.) </v>
      </c>
      <c r="G202" s="13" t="str">
        <v>***</v>
      </c>
      <c r="H202" s="13">
        <v>3</v>
      </c>
      <c r="K202" s="13">
        <v>237</v>
      </c>
      <c r="L202" s="13" t="str">
        <v xml:space="preserve">minty.   a bit toffeed. high-toned. i'm not wild about this.   </v>
      </c>
      <c r="M202" s="13" t="str">
        <v>**</v>
      </c>
      <c r="N202" s="13">
        <v>2</v>
      </c>
      <c r="O202" s="13" t="str">
        <v>minty, toffeed, wild</v>
      </c>
      <c r="Q202" s="13" t="str">
        <v>come</v>
      </c>
      <c r="R202" s="13">
        <v>2</v>
      </c>
    </row>
    <row r="203" spans="1:18" s="13" customFormat="1" ht="71.7" x14ac:dyDescent="0.5">
      <c r="A203" s="13">
        <v>196</v>
      </c>
      <c r="B203" s="14" t="str">
        <v>Lightweight, feminine and fragrant although with quite a hard core running through it that suggests drinking with food.  Modest acidity, and so I am not sure how long this is for keeping.  Very pleasant but without real distinction at the highest level. Top ***</v>
      </c>
      <c r="C203" s="13" t="str">
        <v>***</v>
      </c>
      <c r="E203" s="13">
        <v>239</v>
      </c>
      <c r="F203" s="14" t="str">
        <v xml:space="preserve">dry, pure, well-made. balanced. </v>
      </c>
      <c r="G203" s="13" t="str">
        <v>***</v>
      </c>
      <c r="H203" s="13">
        <v>3</v>
      </c>
      <c r="K203" s="13">
        <v>238</v>
      </c>
      <c r="L203" s="13" t="str">
        <v xml:space="preserve">liquor blackberries. medium-weight palate - oddly bitter finish. might be going to be rather good. (i keep getting this wine in situations where i can't sit back,drink a couple of glasses and think about it.  i must try and do that at some point.) </v>
      </c>
      <c r="M203" s="13" t="str">
        <v>***</v>
      </c>
      <c r="N203" s="13">
        <v>3</v>
      </c>
      <c r="O203" s="13" t="str">
        <v>liquor, blackberries, palate, oddly, bitter, finish, might, going, rather, good, keep, getting, wine, situations, ca, sit, back, drink, couple, glasses, think, must, try, point</v>
      </c>
      <c r="Q203" s="13" t="str">
        <v>beside</v>
      </c>
      <c r="R203" s="13">
        <v>2</v>
      </c>
    </row>
    <row r="204" spans="1:18" s="13" customFormat="1" ht="28.7" x14ac:dyDescent="0.5">
      <c r="A204" s="13">
        <v>197</v>
      </c>
      <c r="B204" s="14" t="str">
        <v>Not very striking.  **</v>
      </c>
      <c r="C204" s="13" t="str">
        <v>**</v>
      </c>
      <c r="E204" s="13">
        <v>240</v>
      </c>
      <c r="F204" s="14" t="str">
        <v xml:space="preserve">liquour raspberry again.  a bit thick. softer and lacking the attack of the 2001. </v>
      </c>
      <c r="G204" s="13" t="str">
        <v>**</v>
      </c>
      <c r="H204" s="13">
        <v>2</v>
      </c>
      <c r="K204" s="13">
        <v>239</v>
      </c>
      <c r="L204" s="13" t="str">
        <v xml:space="preserve">dry, pure, well-made. balanced. </v>
      </c>
      <c r="M204" s="13" t="str">
        <v>***</v>
      </c>
      <c r="N204" s="13">
        <v>3</v>
      </c>
      <c r="O204" s="13" t="str">
        <v>dry, pure, balanced</v>
      </c>
      <c r="Q204" s="13" t="str">
        <v>two</v>
      </c>
      <c r="R204" s="13">
        <v>2</v>
      </c>
    </row>
    <row r="205" spans="1:18" s="13" customFormat="1" ht="28.7" x14ac:dyDescent="0.5">
      <c r="A205" s="13">
        <v>198</v>
      </c>
      <c r="B205" s="14" t="str">
        <v>Herby nose, quite tight and nicely balanced for the vintage. ***</v>
      </c>
      <c r="C205" s="13" t="str">
        <v>***</v>
      </c>
      <c r="E205" s="13">
        <v>241</v>
      </c>
      <c r="F205" s="14" t="str">
        <v xml:space="preserve">hints at mint again.  oddly twisty. yet more balanced than the chileans. </v>
      </c>
      <c r="G205" s="13" t="str">
        <v>**</v>
      </c>
      <c r="H205" s="13">
        <v>2</v>
      </c>
      <c r="K205" s="13">
        <v>240</v>
      </c>
      <c r="L205" s="13" t="str">
        <v xml:space="preserve">liquour raspberry again.  a bit thick. softer and lacking the attack of the 2001. </v>
      </c>
      <c r="M205" s="13" t="str">
        <v>**</v>
      </c>
      <c r="N205" s="13">
        <v>2</v>
      </c>
      <c r="O205" s="13" t="str">
        <v>liquour, raspberry, thick, softer, lacking, attack</v>
      </c>
      <c r="Q205" s="13" t="str">
        <v>syndrome</v>
      </c>
      <c r="R205" s="13">
        <v>2</v>
      </c>
    </row>
    <row r="206" spans="1:18" s="13" customFormat="1" ht="28.7" x14ac:dyDescent="0.5">
      <c r="A206" s="13">
        <v>199</v>
      </c>
      <c r="B206" s="14" t="str">
        <v>Juicy, succulent, a touch of minerality.  Very good: drinking but will probably improve a bit yet.  ***</v>
      </c>
      <c r="C206" s="13" t="str">
        <v>***</v>
      </c>
      <c r="E206" s="13">
        <v>242</v>
      </c>
      <c r="F206" s="14" t="str">
        <v xml:space="preserve">quite fresh, fruity, straw-like. high-toned. rather nice.  </v>
      </c>
      <c r="G206" s="13" t="str">
        <v>***</v>
      </c>
      <c r="H206" s="13">
        <v>3</v>
      </c>
      <c r="K206" s="13">
        <v>241</v>
      </c>
      <c r="L206" s="13" t="str">
        <v xml:space="preserve">hints at mint again.  oddly twisty. yet more balanced than the chileans. </v>
      </c>
      <c r="M206" s="13" t="str">
        <v>**</v>
      </c>
      <c r="N206" s="13">
        <v>2</v>
      </c>
      <c r="O206" s="13" t="str">
        <v>hints, mint, oddly, twisty, balanced, chileans</v>
      </c>
      <c r="Q206" s="13" t="str">
        <v>years</v>
      </c>
      <c r="R206" s="13">
        <v>2</v>
      </c>
    </row>
    <row r="207" spans="1:18" s="13" customFormat="1" ht="43" x14ac:dyDescent="0.5">
      <c r="A207" s="13">
        <v>200</v>
      </c>
      <c r="B207" s="14" t="str">
        <v>An attractive combionation of piquant high-toned fruit with a lovely rounded ripeness.  Very good - for drinking over the next few years, I think. Top ***</v>
      </c>
      <c r="C207" s="13" t="str">
        <v>***</v>
      </c>
      <c r="E207" s="13">
        <v>243</v>
      </c>
      <c r="F207" s="14" t="str">
        <v xml:space="preserve">pleasant and gracefully old - perhaps going a bit flat.  top </v>
      </c>
      <c r="G207" s="13" t="str">
        <v>**</v>
      </c>
      <c r="H207" s="13">
        <v>2</v>
      </c>
      <c r="K207" s="13">
        <v>242</v>
      </c>
      <c r="L207" s="13" t="str">
        <v xml:space="preserve">quite fresh, fruity, straw-like. high-toned. rather nice.  </v>
      </c>
      <c r="M207" s="13" t="str">
        <v>***</v>
      </c>
      <c r="N207" s="13">
        <v>3</v>
      </c>
      <c r="O207" s="13" t="str">
        <v>quite, fresh, fruity, rather, nice</v>
      </c>
      <c r="Q207" s="13" t="str">
        <v>chardonnay</v>
      </c>
      <c r="R207" s="13">
        <v>2</v>
      </c>
    </row>
    <row r="208" spans="1:18" s="13" customFormat="1" ht="28.7" x14ac:dyDescent="0.5">
      <c r="A208" s="13">
        <v>201</v>
      </c>
      <c r="B208" s="14" t="str">
        <v>(Domaine de la Bon Gran) Rather rich, touch of botrytis probably, pretty good. ***</v>
      </c>
      <c r="C208" s="13" t="str">
        <v>***</v>
      </c>
      <c r="E208" s="13">
        <v>245</v>
      </c>
      <c r="F208" s="14" t="str">
        <v xml:space="preserve">good fizz which is perhaps just beginning to tire. medium weight and with a hint of oxidation. top </v>
      </c>
      <c r="G208" s="13" t="str">
        <v>***</v>
      </c>
      <c r="H208" s="13">
        <v>3</v>
      </c>
      <c r="K208" s="13">
        <v>243</v>
      </c>
      <c r="L208" s="13" t="str">
        <v xml:space="preserve">pleasant and gracefully old - perhaps going a bit flat.  top </v>
      </c>
      <c r="M208" s="13" t="str">
        <v>**</v>
      </c>
      <c r="N208" s="13">
        <v>2</v>
      </c>
      <c r="O208" s="13" t="str">
        <v>pleasant, gracefully, old, perhaps, going, flat, top</v>
      </c>
      <c r="Q208" s="13" t="str">
        <v>least</v>
      </c>
      <c r="R208" s="13">
        <v>2</v>
      </c>
    </row>
    <row r="209" spans="1:18" s="13" customFormat="1" ht="43" x14ac:dyDescent="0.5">
      <c r="A209" s="13">
        <v>202</v>
      </c>
      <c r="B209" s="14" t="str">
        <v>Really nice - quite forward as the producers wines tend to be, quite big but in balance.   No hint of the problems of the vintage.  Top ***</v>
      </c>
      <c r="C209" s="13" t="str">
        <v>***</v>
      </c>
      <c r="E209" s="13">
        <v>246</v>
      </c>
      <c r="F209" s="14" t="str">
        <v xml:space="preserve">rather simple after the de venoge - lighter weight. some complexity emerges after a while in the glass. </v>
      </c>
      <c r="G209" s="13" t="str">
        <v>***</v>
      </c>
      <c r="H209" s="13">
        <v>3</v>
      </c>
      <c r="K209" s="13">
        <v>245</v>
      </c>
      <c r="L209" s="13" t="str">
        <v xml:space="preserve">good fizz which is perhaps just beginning to tire. medium weight and with a hint of oxidation. top </v>
      </c>
      <c r="M209" s="13" t="str">
        <v>***</v>
      </c>
      <c r="N209" s="13">
        <v>3</v>
      </c>
      <c r="O209" s="13" t="str">
        <v>good, fizz, perhaps, beginning, tire, medium, weight, hint, oxidation, top</v>
      </c>
      <c r="Q209" s="13" t="str">
        <v>rounded</v>
      </c>
      <c r="R209" s="13">
        <v>2</v>
      </c>
    </row>
    <row r="210" spans="1:18" s="13" customFormat="1" ht="86" x14ac:dyDescent="0.5">
      <c r="A210" s="13">
        <v>203</v>
      </c>
      <c r="B210" s="14" t="str">
        <v>The second bottle of H. Lignier 1er cru from this vintage I have tried recently.  This is so pure, digestible and generally fine, but understated - it doesn't shout and it doesn't have a particular note of individuality for me.   Yet it is a complete wine that I like a lot.   Beginning to drink well, but not a long-haul wine.   Top ***</v>
      </c>
      <c r="C210" s="13" t="str">
        <v>***</v>
      </c>
      <c r="E210" s="13">
        <v>247</v>
      </c>
      <c r="F210" s="14" t="str">
        <v xml:space="preserve">this was the sort of bottle you would avoid even on the most generous of bin-end offers: the label stained and some evidence that the wine was seeping through the cork and dribbling down the capsule. however, the wine inside was lovely. this was as tight a riesling as you could hope to taste with classic minerality and finely tuned acidity. a really fine effort with time ahead. </v>
      </c>
      <c r="G210" s="13" t="str">
        <v>***(*)</v>
      </c>
      <c r="H210" s="13">
        <v>3.5</v>
      </c>
      <c r="K210" s="13">
        <v>246</v>
      </c>
      <c r="L210" s="13" t="str">
        <v xml:space="preserve">rather simple after the de venoge - lighter weight. some complexity emerges after a while in the glass. </v>
      </c>
      <c r="M210" s="13" t="str">
        <v>***</v>
      </c>
      <c r="N210" s="13">
        <v>3</v>
      </c>
      <c r="O210" s="13" t="str">
        <v>rather, simple, de, venoge, lighter, weight, complexity, emerges, glass</v>
      </c>
      <c r="Q210" s="13" t="str">
        <v>suave</v>
      </c>
      <c r="R210" s="13">
        <v>2</v>
      </c>
    </row>
    <row r="211" spans="1:18" s="13" customFormat="1" ht="86" x14ac:dyDescent="0.5">
      <c r="A211" s="13">
        <v>204</v>
      </c>
      <c r="B211" s="14" t="str">
        <v/>
      </c>
      <c r="C211" s="13" t="str">
        <v/>
      </c>
      <c r="E211" s="13">
        <v>248</v>
      </c>
      <c r="F211" s="14" t="str">
        <v xml:space="preserve">one of those wines where the first sniff tells you that you are in the presence of something special. glorious sweet st julien fruit with a palate that is on first taste deceptively simple. none of the âtypical talbot whiff of the barnyard' that broadbent notes, but rather, on this showing, a wine of great purity and lasting structure. superb, and at a glorious peak. </v>
      </c>
      <c r="G211" s="13" t="str">
        <v>*****</v>
      </c>
      <c r="H211" s="13">
        <v>5</v>
      </c>
      <c r="K211" s="13">
        <v>247</v>
      </c>
      <c r="L211" s="13" t="str">
        <v xml:space="preserve">this was the sort of bottle you would avoid even on the most generous of bin-end offers: the label stained and some evidence that the wine was seeping through the cork and dribbling down the capsule. however, the wine inside was lovely. this was as tight a riesling as you could hope to taste with classic minerality and finely tuned acidity. a really fine effort with time ahead. </v>
      </c>
      <c r="M211" s="13" t="str">
        <v>***(*)</v>
      </c>
      <c r="N211" s="13">
        <v>3.5</v>
      </c>
      <c r="O211" s="13" t="str">
        <v>sort, bottle, would, avoid, even, generous, offers, label, stained, evidence, wine, seeping, cork, dribbling, capsule, however, wine, inside, lovely, tight, riesling, could, hope, taste, classic, minerality, finely, tuned, acidity, really, fine, effort, time, ahead</v>
      </c>
      <c r="Q211" s="13" t="str">
        <v>splendid</v>
      </c>
      <c r="R211" s="13">
        <v>2</v>
      </c>
    </row>
    <row r="212" spans="1:18" s="13" customFormat="1" ht="100.35" x14ac:dyDescent="0.5">
      <c r="A212" s="13">
        <v>205</v>
      </c>
      <c r="B212" s="14" t="str">
        <v>Notably off-dry still, very fresh with rounded, attractive fruit. Good. ***</v>
      </c>
      <c r="C212" s="13" t="str">
        <v>***</v>
      </c>
      <c r="E212" s="13">
        <v>249</v>
      </c>
      <c r="F212" s="14" t="str">
        <v xml:space="preserve">from magnum. i guess this was always going to be a come down after the previous wine (i rather naughtily tasted them in this order when others at the table were more conventional in their drinking order). this is reliable stuff that is drinking well with its tarry, coffee and chocolate overtones. good claret that, enjoyable though it is (i am drinking it whilst typing these notes), gets relegated, for now, to the luncheon division. a good </v>
      </c>
      <c r="G212" s="13" t="str">
        <v>***</v>
      </c>
      <c r="H212" s="13">
        <v>3</v>
      </c>
      <c r="K212" s="13">
        <v>248</v>
      </c>
      <c r="L212" s="13" t="str">
        <v xml:space="preserve">one of those wines where the first sniff tells you that you are in the presence of something special. glorious sweet st julien fruit with a palate that is on first taste deceptively simple. none of the âtypical talbot whiff of the barnyard' that broadbent notes, but rather, on this showing, a wine of great purity and lasting structure. superb, and at a glorious peak. </v>
      </c>
      <c r="M212" s="13" t="str">
        <v>*****</v>
      </c>
      <c r="N212" s="13">
        <v>5</v>
      </c>
      <c r="O212" s="13" t="str">
        <v>one, wines, first, sniff, tells, presence, something, special, glorious, sweet, st, julien, fruit, palate, first, taste, deceptively, simple, none, talbot, whiff, barnyard, broadbent, notes, rather, showing, wine, great, purity, lasting, structure, superb, glorious, peak</v>
      </c>
      <c r="Q212" s="13" t="str">
        <v>grapey</v>
      </c>
      <c r="R212" s="13">
        <v>2</v>
      </c>
    </row>
    <row r="213" spans="1:18" s="13" customFormat="1" ht="57.35" x14ac:dyDescent="0.5">
      <c r="A213" s="13">
        <v>206</v>
      </c>
      <c r="B213" s="14" t="str">
        <v>Lovely apple and cream nose, slightly honied and a touch of yeast.  Fine mousse too. Lovely.  A 93/94/95 blend I believe.   Top ****</v>
      </c>
      <c r="C213" s="13" t="str">
        <v>****</v>
      </c>
      <c r="E213" s="13">
        <v>250</v>
      </c>
      <c r="F213" s="14" t="str">
        <v xml:space="preserve">from a half. delicious and aging rather well. good apricoty acidity and with a sweetness that is verging on being oversweet, but which is contained within the framework of the wine. i think this will age into something truly great. </v>
      </c>
      <c r="G213" s="13" t="str">
        <v>****(*)</v>
      </c>
      <c r="H213" s="13">
        <v>4.5</v>
      </c>
      <c r="K213" s="13">
        <v>249</v>
      </c>
      <c r="L213" s="13" t="str">
        <v xml:space="preserve">from magnum. i guess this was always going to be a come down after the previous wine (i rather naughtily tasted them in this order when others at the table were more conventional in their drinking order). this is reliable stuff that is drinking well with its tarry, coffee and chocolate overtones. good claret that, enjoyable though it is (i am drinking it whilst typing these notes), gets relegated, for now, to the luncheon division. a good </v>
      </c>
      <c r="M213" s="13" t="str">
        <v>***</v>
      </c>
      <c r="N213" s="13">
        <v>3</v>
      </c>
      <c r="O213" s="13" t="str">
        <v>magnum, guess, always, going, come, previous, wine, rather, naughtily, tasted, order, others, table, conventional, drinking, order, reliable, stuff, drinking, well, tarry, coffee, chocolate, overtones, good, claret, enjoyable, though, drinking, whilst, typing, notes, gets, relegated, luncheon, division, good</v>
      </c>
      <c r="Q213" s="13" t="str">
        <v>disjointed</v>
      </c>
      <c r="R213" s="13">
        <v>2</v>
      </c>
    </row>
    <row r="214" spans="1:18" s="13" customFormat="1" ht="57.35" x14ac:dyDescent="0.5">
      <c r="A214" s="13">
        <v>207</v>
      </c>
      <c r="B214" s="14" t="str">
        <v>That old Rioja nose of nuts and mushrooms and something slightly medical - lovely. Very fresh, nicely rounded fruit.  Ultimately I suppose not complex enough to be a great wine but rather good. Bare ****</v>
      </c>
      <c r="C214" s="13" t="str">
        <v>****</v>
      </c>
      <c r="E214" s="13">
        <v>252</v>
      </c>
      <c r="F214" s="14" t="str">
        <v xml:space="preserve">showing its age with a tendency towards maderisation but very drinkable with yeasty rich fruit and good length. </v>
      </c>
      <c r="G214" s="13" t="str">
        <v>****</v>
      </c>
      <c r="H214" s="13">
        <v>4</v>
      </c>
      <c r="K214" s="13">
        <v>250</v>
      </c>
      <c r="L214" s="13" t="str">
        <v xml:space="preserve">from a half. delicious and aging rather well. good apricoty acidity and with a sweetness that is verging on being oversweet, but which is contained within the framework of the wine. i think this will age into something truly great. </v>
      </c>
      <c r="M214" s="13" t="str">
        <v>****(*)</v>
      </c>
      <c r="N214" s="13">
        <v>4.5</v>
      </c>
      <c r="O214" s="13" t="str">
        <v>half, delicious, aging, rather, well, good, apricoty, acidity, sweetness, verging, oversweet, contained, within, framework, wine, think, age, something, truly, great</v>
      </c>
      <c r="Q214" s="13" t="str">
        <v>others</v>
      </c>
      <c r="R214" s="13">
        <v>2</v>
      </c>
    </row>
    <row r="215" spans="1:18" s="13" customFormat="1" ht="43" x14ac:dyDescent="0.5">
      <c r="A215" s="13">
        <v>208</v>
      </c>
      <c r="B215" s="14" t="str">
        <v>Good intensity, the fruit has a distinct character: mineral, not fruit-driven, something almost secondary about what is surely primary fruit.  Very engaging.  Top ***</v>
      </c>
      <c r="C215" s="13" t="str">
        <v>***</v>
      </c>
      <c r="E215" s="13">
        <v>253</v>
      </c>
      <c r="F215" s="14" t="str">
        <v xml:space="preserve">like a viognier almost, nicely intense. top </v>
      </c>
      <c r="G215" s="13" t="str">
        <v>**</v>
      </c>
      <c r="H215" s="13">
        <v>2</v>
      </c>
      <c r="K215" s="13">
        <v>252</v>
      </c>
      <c r="L215" s="13" t="str">
        <v xml:space="preserve">showing its age with a tendency towards maderisation but very drinkable with yeasty rich fruit and good length. </v>
      </c>
      <c r="M215" s="13" t="str">
        <v>****</v>
      </c>
      <c r="N215" s="13">
        <v>4</v>
      </c>
      <c r="O215" s="13" t="str">
        <v>showing, age, tendency, towards, maderisation, drinkable, yeasty, rich, fruit, good, length</v>
      </c>
      <c r="Q215" s="13" t="str">
        <v>balancing</v>
      </c>
      <c r="R215" s="13">
        <v>2</v>
      </c>
    </row>
    <row r="216" spans="1:18" s="13" customFormat="1" ht="57.35" x14ac:dyDescent="0.5">
      <c r="A216" s="13">
        <v>209</v>
      </c>
      <c r="B216" s="14" t="str">
        <v>Very gentle, completely resolved, pleasantly enjoyable. ***</v>
      </c>
      <c r="C216" s="13" t="str">
        <v>***</v>
      </c>
      <c r="E216" s="13">
        <v>254</v>
      </c>
      <c r="F216" s="14" t="str">
        <v xml:space="preserve">pure black-cherry fruit in profusion. good concentration and so on, with a slightly cassis character that seems quite common in modern wines.  how will this age i wonder? probably quite well although the whole package is a bit soft for my taste.  top </v>
      </c>
      <c r="G216" s="13" t="str">
        <v>***</v>
      </c>
      <c r="H216" s="13">
        <v>3</v>
      </c>
      <c r="K216" s="13">
        <v>253</v>
      </c>
      <c r="L216" s="13" t="str">
        <v xml:space="preserve">like a viognier almost, nicely intense. top </v>
      </c>
      <c r="M216" s="13" t="str">
        <v>**</v>
      </c>
      <c r="N216" s="13">
        <v>2</v>
      </c>
      <c r="O216" s="13" t="str">
        <v>like, viognier, almost, nicely, intense, top</v>
      </c>
      <c r="Q216" s="13" t="str">
        <v>long</v>
      </c>
      <c r="R216" s="13">
        <v>2</v>
      </c>
    </row>
    <row r="217" spans="1:18" s="13" customFormat="1" ht="43" x14ac:dyDescent="0.5">
      <c r="A217" s="13">
        <v>210</v>
      </c>
      <c r="B217" s="14" t="str">
        <v>All very lovely, but despite the deftness of the touch of new barriques, I feel it lacks the crystaline purity of his other wines. ***</v>
      </c>
      <c r="C217" s="13" t="str">
        <v>***</v>
      </c>
      <c r="E217" s="13">
        <v>255</v>
      </c>
      <c r="F217" s="14" t="str">
        <v xml:space="preserve">fragrant, lightweight (a very poor vintage of course), no very great length, needs drinking soon but it still has lovely minerality and is very stylish.  top </v>
      </c>
      <c r="G217" s="13" t="str">
        <v>***</v>
      </c>
      <c r="H217" s="13">
        <v>3</v>
      </c>
      <c r="K217" s="13">
        <v>254</v>
      </c>
      <c r="L217" s="13" t="str">
        <v xml:space="preserve">pure black-cherry fruit in profusion. good concentration and so on, with a slightly cassis character that seems quite common in modern wines.  how will this age i wonder? probably quite well although the whole package is a bit soft for my taste.  top </v>
      </c>
      <c r="M217" s="13" t="str">
        <v>***</v>
      </c>
      <c r="N217" s="13">
        <v>3</v>
      </c>
      <c r="O217" s="13" t="str">
        <v>pure, fruit, profusion, good, concentration, slightly, cassis, character, seems, quite, common, modern, wines, age, wonder, probably, quite, well, although, whole, package, soft, taste, top</v>
      </c>
      <c r="Q217" s="13" t="str">
        <v>peachy</v>
      </c>
      <c r="R217" s="13">
        <v>2</v>
      </c>
    </row>
    <row r="218" spans="1:18" s="13" customFormat="1" ht="57.35" x14ac:dyDescent="0.5">
      <c r="A218" s="13">
        <v>211</v>
      </c>
      <c r="B218" s="14" t="str">
        <v>An enigma: that slightly "flat" souuthern-French palate, but with air an engaging herby nose. Is it going anywhere?  I'm not sure. Top **</v>
      </c>
      <c r="C218" s="13" t="str">
        <v>**</v>
      </c>
      <c r="E218" s="13">
        <v>256</v>
      </c>
      <c r="F218" s="14" t="str">
        <v xml:space="preserve">meatier, longer and generally a bit more substantial than the 93 with a slight bitterness on the finish that will probably ease further although the wine must be close to peak. again so individual and so much a terroir wine.  i love it. bare </v>
      </c>
      <c r="G218" s="13" t="str">
        <v>****</v>
      </c>
      <c r="H218" s="13">
        <v>4</v>
      </c>
      <c r="K218" s="13">
        <v>255</v>
      </c>
      <c r="L218" s="13" t="str">
        <v xml:space="preserve">fragrant, lightweight (a very poor vintage of course), no very great length, needs drinking soon but it still has lovely minerality and is very stylish.  top </v>
      </c>
      <c r="M218" s="13" t="str">
        <v>***</v>
      </c>
      <c r="N218" s="13">
        <v>3</v>
      </c>
      <c r="O218" s="13" t="str">
        <v>fragrant, lightweight, poor, vintage, course, great, length, needs, drinking, soon, still, lovely, minerality, stylish, top</v>
      </c>
      <c r="Q218" s="13" t="str">
        <v>creamy</v>
      </c>
      <c r="R218" s="13">
        <v>2</v>
      </c>
    </row>
    <row r="219" spans="1:18" s="13" customFormat="1" ht="28.7" x14ac:dyDescent="0.5">
      <c r="A219" s="13">
        <v>212</v>
      </c>
      <c r="B219" s="14" t="str">
        <v>Lovely cherry fruit. Very attractive. ***</v>
      </c>
      <c r="C219" s="13" t="str">
        <v>***</v>
      </c>
      <c r="E219" s="13">
        <v>257</v>
      </c>
      <c r="F219" s="14" t="str">
        <v xml:space="preserve">backward, dense but fragrant and long.  coming towards peak.   really lovely. </v>
      </c>
      <c r="G219" s="13" t="str">
        <v>****(*)</v>
      </c>
      <c r="H219" s="13">
        <v>4.5</v>
      </c>
      <c r="K219" s="13">
        <v>256</v>
      </c>
      <c r="L219" s="13" t="str">
        <v xml:space="preserve">meatier, longer and generally a bit more substantial than the 93 with a slight bitterness on the finish that will probably ease further although the wine must be close to peak. again so individual and so much a terroir wine.  i love it. bare </v>
      </c>
      <c r="M219" s="13" t="str">
        <v>****</v>
      </c>
      <c r="N219" s="13">
        <v>4</v>
      </c>
      <c r="O219" s="13" t="str">
        <v>meatier, longer, generally, substantial, slight, bitterness, finish, probably, ease, although, wine, must, close, peak, individual, much, terroir, wine, love, bare</v>
      </c>
      <c r="Q219" s="13" t="str">
        <v>mature</v>
      </c>
      <c r="R219" s="13">
        <v>2</v>
      </c>
    </row>
    <row r="220" spans="1:18" s="13" customFormat="1" ht="28.7" x14ac:dyDescent="0.5">
      <c r="A220" s="13">
        <v>213</v>
      </c>
      <c r="B220" s="14" t="str">
        <v>Good Syrah character, fruit-driven but not to the point of undrinkability.  Pleasant. Scrapes **</v>
      </c>
      <c r="C220" s="13" t="str">
        <v>**</v>
      </c>
      <c r="E220" s="13">
        <v>258</v>
      </c>
      <c r="F220" s="14" t="str">
        <v xml:space="preserve">this has rather a baked fruit character that i am not so keen on.  it is hard to taste against great wines like the gentaz, but only a top </v>
      </c>
      <c r="G220" s="13" t="str">
        <v>**</v>
      </c>
      <c r="H220" s="13">
        <v>2</v>
      </c>
      <c r="K220" s="13">
        <v>257</v>
      </c>
      <c r="L220" s="13" t="str">
        <v xml:space="preserve">backward, dense but fragrant and long.  coming towards peak.   really lovely. </v>
      </c>
      <c r="M220" s="13" t="str">
        <v>****(*)</v>
      </c>
      <c r="N220" s="13">
        <v>4.5</v>
      </c>
      <c r="O220" s="13" t="str">
        <v>backward, dense, fragrant, long, coming, towards, peak, really, lovely</v>
      </c>
      <c r="Q220" s="13" t="str">
        <v>botrytis</v>
      </c>
      <c r="R220" s="13">
        <v>2</v>
      </c>
    </row>
    <row r="221" spans="1:18" s="13" customFormat="1" ht="43" x14ac:dyDescent="0.5">
      <c r="A221" s="13">
        <v>214</v>
      </c>
      <c r="B221" s="14" t="str">
        <v>Substantial and weighty, notable botrytis, interesting palate but perhaps tending towards rustic.  This was just a taste -I'd be interested to try more. ***</v>
      </c>
      <c r="C221" s="13" t="str">
        <v>***</v>
      </c>
      <c r="E221" s="13">
        <v>259</v>
      </c>
      <c r="F221" s="14" t="str">
        <v xml:space="preserve">fragrant, dry and long.  more mineral and complex than the other ogier wines.   really lovely and should be drunk on its own away from the gentaz wines that tend to upstage it. </v>
      </c>
      <c r="G221" s="13" t="str">
        <v>****</v>
      </c>
      <c r="H221" s="13">
        <v>4</v>
      </c>
      <c r="K221" s="13">
        <v>258</v>
      </c>
      <c r="L221" s="13" t="str">
        <v xml:space="preserve">this has rather a baked fruit character that i am not so keen on.  it is hard to taste against great wines like the gentaz, but only a top </v>
      </c>
      <c r="M221" s="13" t="str">
        <v>**</v>
      </c>
      <c r="N221" s="13">
        <v>2</v>
      </c>
      <c r="O221" s="13" t="str">
        <v>rather, baked, fruit, character, keen, hard, taste, great, wines, like, gentaz, top</v>
      </c>
      <c r="Q221" s="13" t="str">
        <v>strawberry</v>
      </c>
      <c r="R221" s="13">
        <v>2</v>
      </c>
    </row>
    <row r="222" spans="1:18" s="13" customFormat="1" ht="57.35" x14ac:dyDescent="0.5">
      <c r="A222" s="13">
        <v>215</v>
      </c>
      <c r="B222" s="14" t="str">
        <v>Fruit still has a lot of primary blackcurrant but the structure seems resolved so I guess this is for drinking now.  Creamy, some cigar-box, all in all attractive fruit, but a little too undemanding to rate a really high score. Top ***</v>
      </c>
      <c r="C222" s="13" t="str">
        <v>***</v>
      </c>
      <c r="E222" s="13">
        <v>260</v>
      </c>
      <c r="F222" s="14" t="str">
        <v xml:space="preserve">an absolute star that could even benefit from another year or two.  tremendous weight, and concentrated minerality but all in balance.  fantastic.  top </v>
      </c>
      <c r="G222" s="13" t="str">
        <v>*****</v>
      </c>
      <c r="H222" s="13">
        <v>5</v>
      </c>
      <c r="K222" s="13">
        <v>259</v>
      </c>
      <c r="L222" s="13" t="str">
        <v xml:space="preserve">fragrant, dry and long.  more mineral and complex than the other ogier wines.   really lovely and should be drunk on its own away from the gentaz wines that tend to upstage it. </v>
      </c>
      <c r="M222" s="13" t="str">
        <v>****</v>
      </c>
      <c r="N222" s="13">
        <v>4</v>
      </c>
      <c r="O222" s="13" t="str">
        <v>fragrant, dry, long, mineral, complex, ogier, wines, really, lovely, drunk, away, gentaz, wines, tend, upstage</v>
      </c>
      <c r="Q222" s="13" t="str">
        <v>refreshing</v>
      </c>
      <c r="R222" s="13">
        <v>2</v>
      </c>
    </row>
    <row r="223" spans="1:18" s="13" customFormat="1" ht="57.35" x14ac:dyDescent="0.5">
      <c r="A223" s="13">
        <v>216</v>
      </c>
      <c r="B223" s="14" t="str">
        <v>I guess I could get used to this trocken business:  this has good fruit and is bone-dry without being harsh.  Still fairly moderate alcohol at 12%, the overall balance is good.  A year or two short of its peak, I suspect. ***</v>
      </c>
      <c r="C223" s="13" t="str">
        <v>***</v>
      </c>
      <c r="E223" s="13">
        <v>261</v>
      </c>
      <c r="F223" s="14" t="str">
        <v xml:space="preserve">needs a swirl or two in the glass but characteristic cote rotie violets emerge.   very good. top </v>
      </c>
      <c r="G223" s="13" t="str">
        <v>***</v>
      </c>
      <c r="H223" s="13">
        <v>3</v>
      </c>
      <c r="K223" s="13">
        <v>260</v>
      </c>
      <c r="L223" s="13" t="str">
        <v xml:space="preserve">an absolute star that could even benefit from another year or two.  tremendous weight, and concentrated minerality but all in balance.  fantastic.  top </v>
      </c>
      <c r="M223" s="13" t="str">
        <v>*****</v>
      </c>
      <c r="N223" s="13">
        <v>5</v>
      </c>
      <c r="O223" s="13" t="str">
        <v>absolute, star, could, even, benefit, another, year, two, tremendous, weight, concentrated, minerality, balance, fantastic, top</v>
      </c>
      <c r="Q223" s="13" t="str">
        <v>floral</v>
      </c>
      <c r="R223" s="13">
        <v>2</v>
      </c>
    </row>
    <row r="224" spans="1:18" s="13" customFormat="1" ht="43" x14ac:dyDescent="0.5">
      <c r="A224" s="13">
        <v>217</v>
      </c>
      <c r="B224" s="14" t="str">
        <v>Blackberry fruit, some oak I think - quite tannic perhaps from the oak. Modern-style. **</v>
      </c>
      <c r="C224" s="13" t="str">
        <v>**</v>
      </c>
      <c r="E224" s="13">
        <v>262</v>
      </c>
      <c r="F224" s="14" t="str">
        <v xml:space="preserve">this has a solid core of fruit, and the minerality and complexity that all the wines possess. it is a touch harder and a touch less strong all round than the 89 however. bare </v>
      </c>
      <c r="G224" s="13" t="str">
        <v>*****</v>
      </c>
      <c r="H224" s="13">
        <v>5</v>
      </c>
      <c r="K224" s="13">
        <v>261</v>
      </c>
      <c r="L224" s="13" t="str">
        <v xml:space="preserve">needs a swirl or two in the glass but characteristic cote rotie violets emerge.   very good. top </v>
      </c>
      <c r="M224" s="13" t="str">
        <v>***</v>
      </c>
      <c r="N224" s="13">
        <v>3</v>
      </c>
      <c r="O224" s="13" t="str">
        <v>needs, swirl, two, glass, characteristic, cote, rotie, violets, emerge, good, top</v>
      </c>
      <c r="Q224" s="13" t="str">
        <v>white</v>
      </c>
      <c r="R224" s="13">
        <v>2</v>
      </c>
    </row>
    <row r="225" spans="1:18" s="13" customFormat="1" ht="71.7" x14ac:dyDescent="0.5">
      <c r="A225" s="13">
        <v>218</v>
      </c>
      <c r="B225" s="14" t="str">
        <v>An interesting expression of the Langhe, if with a modern tinge of new oak. Everything Conterno makes iselegan and drinkable and this is no exception. On the other hand I can't feel it is ultimately distinguished in the way that his Barolos are.  A mix of four grape varietoes including Nebbiolo. Bare ***</v>
      </c>
      <c r="C225" s="13" t="str">
        <v>***</v>
      </c>
      <c r="E225" s="13">
        <v>263</v>
      </c>
      <c r="F225" s="14" t="str">
        <v xml:space="preserve">fragrant, balanced, easy-going wine with a nice dry finish. good </v>
      </c>
      <c r="G225" s="13" t="str">
        <v>***</v>
      </c>
      <c r="H225" s="13">
        <v>3</v>
      </c>
      <c r="K225" s="13">
        <v>262</v>
      </c>
      <c r="L225" s="13" t="str">
        <v xml:space="preserve">this has a solid core of fruit, and the minerality and complexity that all the wines possess. it is a touch harder and a touch less strong all round than the 89 however. bare </v>
      </c>
      <c r="M225" s="13" t="str">
        <v>*****</v>
      </c>
      <c r="N225" s="13">
        <v>5</v>
      </c>
      <c r="O225" s="13" t="str">
        <v>solid, core, fruit, minerality, complexity, wines, possess, touch, harder, touch, less, strong, round, however, bare</v>
      </c>
      <c r="Q225" s="13" t="str">
        <v>oxidised</v>
      </c>
      <c r="R225" s="13">
        <v>2</v>
      </c>
    </row>
    <row r="226" spans="1:18" s="13" customFormat="1" ht="43" x14ac:dyDescent="0.5">
      <c r="A226" s="13">
        <v>219</v>
      </c>
      <c r="B226" s="14" t="str">
        <v>Round berry fruit, quite a lot of blackcurrant, some tobacco.   Very nice mature Claret, if tending slightly towards the rustic - lacks the fineness of a top wine. Good though. ***</v>
      </c>
      <c r="C226" s="13" t="str">
        <v>***</v>
      </c>
      <c r="E226" s="13">
        <v>265</v>
      </c>
      <c r="F226" s="14" t="str">
        <v xml:space="preserve">awkwardly dry and rather short.  would go down quite well with food perhaps but not great - hardly surprising given the vintage. top </v>
      </c>
      <c r="G226" s="13" t="str">
        <v>**</v>
      </c>
      <c r="H226" s="13">
        <v>2</v>
      </c>
      <c r="K226" s="13">
        <v>263</v>
      </c>
      <c r="L226" s="13" t="str">
        <v xml:space="preserve">fragrant, balanced, easy-going wine with a nice dry finish. good </v>
      </c>
      <c r="M226" s="13" t="str">
        <v>***</v>
      </c>
      <c r="N226" s="13">
        <v>3</v>
      </c>
      <c r="O226" s="13" t="str">
        <v>fragrant, balanced, wine, nice, dry, finish, good</v>
      </c>
      <c r="Q226" s="13" t="str">
        <v>serious</v>
      </c>
      <c r="R226" s="13">
        <v>2</v>
      </c>
    </row>
    <row r="227" spans="1:18" s="13" customFormat="1" ht="43" x14ac:dyDescent="0.5">
      <c r="A227" s="13">
        <v>220</v>
      </c>
      <c r="B227" s="14" t="str">
        <v>Quite spritzy initially but the next day that had dissipated and the honeysuckle Soave charcter and pure fruit very evident.  Good length too. Top **(*)</v>
      </c>
      <c r="C227" s="13" t="str">
        <v>**(*)</v>
      </c>
      <c r="E227" s="13">
        <v>266</v>
      </c>
      <c r="F227" s="14" t="str">
        <v xml:space="preserve">asian spices (as r.p. so often says).  fresh (almost youthful still) with fantastically long fruit. gorgeous. top </v>
      </c>
      <c r="G227" s="13" t="str">
        <v>*****</v>
      </c>
      <c r="H227" s="13">
        <v>5</v>
      </c>
      <c r="K227" s="13">
        <v>265</v>
      </c>
      <c r="L227" s="13" t="str">
        <v xml:space="preserve">awkwardly dry and rather short.  would go down quite well with food perhaps but not great - hardly surprising given the vintage. top </v>
      </c>
      <c r="M227" s="13" t="str">
        <v>**</v>
      </c>
      <c r="N227" s="13">
        <v>2</v>
      </c>
      <c r="O227" s="13" t="str">
        <v>awkwardly, dry, rather, short, would, go, quite, well, food, perhaps, great, hardly, surprising, given, vintage, top</v>
      </c>
      <c r="Q227" s="13" t="str">
        <v>dilutish</v>
      </c>
      <c r="R227" s="13">
        <v>2</v>
      </c>
    </row>
    <row r="228" spans="1:18" s="13" customFormat="1" ht="43" x14ac:dyDescent="0.5">
      <c r="A228" s="13">
        <v>221</v>
      </c>
      <c r="B228" s="14" t="str">
        <v>This is better every time I try it - class will out and I think it is Le Mesnil fruit that is giving it such minerality and complexity. Delicious. ****</v>
      </c>
      <c r="C228" s="13" t="str">
        <v>****</v>
      </c>
      <c r="E228" s="13">
        <v>268</v>
      </c>
      <c r="F228" s="14" t="str">
        <v xml:space="preserve">more awkward than the 85 - it lacks that wines easy balance. but this is really complex and the minerality is perhaps even more pronounced. intellectual wine and really good. </v>
      </c>
      <c r="G228" s="13" t="str">
        <v>*****</v>
      </c>
      <c r="H228" s="13">
        <v>5</v>
      </c>
      <c r="K228" s="13">
        <v>266</v>
      </c>
      <c r="L228" s="13" t="str">
        <v xml:space="preserve">asian spices (as r.p. so often says).  fresh (almost youthful still) with fantastically long fruit. gorgeous. top </v>
      </c>
      <c r="M228" s="13" t="str">
        <v>*****</v>
      </c>
      <c r="N228" s="13">
        <v>5</v>
      </c>
      <c r="O228" s="13" t="str">
        <v>asian, spices, often, says, fresh, almost, youthful, still, fantastically, long, fruit, gorgeous, top</v>
      </c>
      <c r="Q228" s="13" t="str">
        <v>basic</v>
      </c>
      <c r="R228" s="13">
        <v>2</v>
      </c>
    </row>
    <row r="229" spans="1:18" s="13" customFormat="1" ht="86" x14ac:dyDescent="0.5">
      <c r="A229" s="13">
        <v>222</v>
      </c>
      <c r="B229" s="14" t="str">
        <v>My last bottle of this.  It's really a relaxed, fully mature, attractive and balanced wine.  Enough complexity to be interesting and the primary fruit that I remember being rather excessive years ago is now nicely in balance.  Very good.  I notice in passing that it is a relativel modest 12.5% alcohol. ***</v>
      </c>
      <c r="C229" s="13" t="str">
        <v>***</v>
      </c>
      <c r="E229" s="13">
        <v>269</v>
      </c>
      <c r="F229" s="14" t="str">
        <v xml:space="preserve">more open and leafy, lacks the poise of the best vintages but does give a long mineral mouthful. </v>
      </c>
      <c r="G229" s="13" t="str">
        <v>****</v>
      </c>
      <c r="H229" s="13">
        <v>4</v>
      </c>
      <c r="K229" s="13">
        <v>268</v>
      </c>
      <c r="L229" s="13" t="str">
        <v xml:space="preserve">more awkward than the 85 - it lacks that wines easy balance. but this is really complex and the minerality is perhaps even more pronounced. intellectual wine and really good. </v>
      </c>
      <c r="M229" s="13" t="str">
        <v>*****</v>
      </c>
      <c r="N229" s="13">
        <v>5</v>
      </c>
      <c r="O229" s="13" t="str">
        <v>awkward, lacks, wines, easy, balance, really, complex, minerality, perhaps, even, pronounced, intellectual, wine, really, good</v>
      </c>
      <c r="Q229" s="13" t="str">
        <v>flatter</v>
      </c>
      <c r="R229" s="13">
        <v>2</v>
      </c>
    </row>
    <row r="230" spans="1:18" s="13" customFormat="1" ht="28.7" x14ac:dyDescent="0.5">
      <c r="A230" s="13">
        <v>223</v>
      </c>
      <c r="B230" s="14" t="str">
        <v>Very classy, pure, blackberry and apple fruit.   Demanding but ripe tannins, very succulent.   Really good Dolcetto. ***</v>
      </c>
      <c r="C230" s="13" t="str">
        <v>***</v>
      </c>
      <c r="E230" s="13">
        <v>270</v>
      </c>
      <c r="F230" s="14" t="str">
        <v xml:space="preserve">top stuff but a little flabby and keroseney for a special cuvee from this producer. top </v>
      </c>
      <c r="G230" s="13" t="str">
        <v>***</v>
      </c>
      <c r="H230" s="13">
        <v>3</v>
      </c>
      <c r="K230" s="13">
        <v>269</v>
      </c>
      <c r="L230" s="13" t="str">
        <v xml:space="preserve">more open and leafy, lacks the poise of the best vintages but does give a long mineral mouthful. </v>
      </c>
      <c r="M230" s="13" t="str">
        <v>****</v>
      </c>
      <c r="N230" s="13">
        <v>4</v>
      </c>
      <c r="O230" s="13" t="str">
        <v>open, leafy, lacks, poise, best, vintages, give, long, mineral, mouthful</v>
      </c>
      <c r="Q230" s="13" t="str">
        <v>lifted</v>
      </c>
      <c r="R230" s="13">
        <v>2</v>
      </c>
    </row>
    <row r="231" spans="1:18" s="13" customFormat="1" ht="43" x14ac:dyDescent="0.5">
      <c r="A231" s="13">
        <v>224</v>
      </c>
      <c r="B231" s="14" t="str">
        <v>Spritzy from dissolved CO2 I guess.  Excellent richness of fruit, intensity and length.   Nice sweetness balanced by really good acidity. At least ***(*)</v>
      </c>
      <c r="C231" s="13" t="str">
        <v>***(*)</v>
      </c>
      <c r="E231" s="13">
        <v>271</v>
      </c>
      <c r="F231" s="14" t="str">
        <v xml:space="preserve">mineral, broad, intense with a restrained, crystalline purity.  brilliant. </v>
      </c>
      <c r="G231" s="13" t="str">
        <v>*****</v>
      </c>
      <c r="H231" s="13">
        <v>5</v>
      </c>
      <c r="K231" s="13">
        <v>270</v>
      </c>
      <c r="L231" s="13" t="str">
        <v xml:space="preserve">top stuff but a little flabby and keroseney for a special cuvee from this producer. top </v>
      </c>
      <c r="M231" s="13" t="str">
        <v>***</v>
      </c>
      <c r="N231" s="13">
        <v>3</v>
      </c>
      <c r="O231" s="13" t="str">
        <v>top, stuff, little, flabby, keroseney, special, cuvee, producer, top</v>
      </c>
      <c r="Q231" s="13" t="str">
        <v>tone</v>
      </c>
      <c r="R231" s="13">
        <v>2</v>
      </c>
    </row>
    <row r="232" spans="1:18" s="13" customFormat="1" ht="28.7" x14ac:dyDescent="0.5">
      <c r="A232" s="13">
        <v>225</v>
      </c>
      <c r="B232" s="14" t="str">
        <v>Lovely bright appetising Mosel wine, yet with a rich fruitiness. Very attractive. Top ***</v>
      </c>
      <c r="C232" s="13" t="str">
        <v>***</v>
      </c>
      <c r="E232" s="13">
        <v>274</v>
      </c>
      <c r="F232" s="14" t="str">
        <v xml:space="preserve">much more what one expects - plenty of acid, quite juicy, nice fruit. </v>
      </c>
      <c r="G232" s="13" t="str">
        <v>***</v>
      </c>
      <c r="H232" s="13">
        <v>3</v>
      </c>
      <c r="K232" s="13">
        <v>271</v>
      </c>
      <c r="L232" s="13" t="str">
        <v xml:space="preserve">mineral, broad, intense with a restrained, crystalline purity.  brilliant. </v>
      </c>
      <c r="M232" s="13" t="str">
        <v>*****</v>
      </c>
      <c r="N232" s="13">
        <v>5</v>
      </c>
      <c r="O232" s="13" t="str">
        <v>mineral, broad, intense, restrained, crystalline, purity, brilliant</v>
      </c>
      <c r="Q232" s="13" t="str">
        <v>perfectly</v>
      </c>
      <c r="R232" s="13">
        <v>2</v>
      </c>
    </row>
    <row r="233" spans="1:18" s="13" customFormat="1" ht="43" x14ac:dyDescent="0.5">
      <c r="A233" s="13">
        <v>226</v>
      </c>
      <c r="B233" s="14" t="str">
        <v>The second time I've tried this recently.  It's an Ozzie-like Cabernet Syrah blend but with a very unozzie dry palate.   Seems to get better the longer it is open. Fine wine. ***</v>
      </c>
      <c r="C233" s="13" t="str">
        <v>***</v>
      </c>
      <c r="E233" s="13">
        <v>275</v>
      </c>
      <c r="F233" s="14" t="str">
        <v xml:space="preserve">quite leafy  liquid tobacco.   this seems to have gone backwards a bit since i last tasted it - clearly needs a few years but good drinking now too. </v>
      </c>
      <c r="G233" s="13" t="str">
        <v>***(*)</v>
      </c>
      <c r="H233" s="13">
        <v>3.5</v>
      </c>
      <c r="K233" s="13">
        <v>274</v>
      </c>
      <c r="L233" s="13" t="str">
        <v xml:space="preserve">much more what one expects - plenty of acid, quite juicy, nice fruit. </v>
      </c>
      <c r="M233" s="13" t="str">
        <v>***</v>
      </c>
      <c r="N233" s="13">
        <v>3</v>
      </c>
      <c r="O233" s="13" t="str">
        <v>much, one, expects, plenty, acid, quite, juicy, nice, fruit</v>
      </c>
      <c r="Q233" s="13" t="str">
        <v>oxidation</v>
      </c>
      <c r="R233" s="13">
        <v>2</v>
      </c>
    </row>
    <row r="234" spans="1:18" s="13" customFormat="1" ht="100.35" x14ac:dyDescent="0.5">
      <c r="A234" s="13">
        <v>227</v>
      </c>
      <c r="B234" s="14" t="str">
        <v>A dry dark Oloroso-like palate - what a P.C. ought to have I guess but I often find them more Amontillado there too as well as on the nose.  Rather good.  15 years old according to their web site.   Top ***</v>
      </c>
      <c r="C234" s="13" t="str">
        <v>***</v>
      </c>
      <c r="E234" s="13">
        <v>277</v>
      </c>
      <c r="F234" s="14" t="str">
        <v xml:space="preserve">according to the front label 'an original blend of 95% syrah'; according to the back label a 'wonderful accompaniment to chicken dishes, goat's cheese tart or full flavoured cheeses' and 'suitable for vegetarians and vegans'. unlike the labelling, the wine isn't too contrived. good balance and good red fruit depth. it will probably improve with a few years age. by the way, the other 5% is mouvedre [sic]. just </v>
      </c>
      <c r="G234" s="13" t="str">
        <v>**(*)</v>
      </c>
      <c r="H234" s="13">
        <v>2.5</v>
      </c>
      <c r="K234" s="13">
        <v>275</v>
      </c>
      <c r="L234" s="13" t="str">
        <v xml:space="preserve">quite leafy  liquid tobacco.   this seems to have gone backwards a bit since i last tasted it - clearly needs a few years but good drinking now too. </v>
      </c>
      <c r="M234" s="13" t="str">
        <v>***(*)</v>
      </c>
      <c r="N234" s="13">
        <v>3.5</v>
      </c>
      <c r="O234" s="13" t="str">
        <v>quite, leafy, liquid, tobacco, seems, gone, backwards, since, last, tasted, clearly, needs, years, good, drinking</v>
      </c>
      <c r="Q234" s="13" t="str">
        <v>elegant</v>
      </c>
      <c r="R234" s="13">
        <v>2</v>
      </c>
    </row>
    <row r="235" spans="1:18" s="13" customFormat="1" ht="71.7" x14ac:dyDescent="0.5">
      <c r="A235" s="13">
        <v>228</v>
      </c>
      <c r="B235" s="14" t="str">
        <v/>
      </c>
      <c r="C235" s="13" t="str">
        <v/>
      </c>
      <c r="E235" s="13">
        <v>278</v>
      </c>
      <c r="F235" s="14" t="str">
        <v xml:space="preserve">i wasn't expecting much of this - sunday evening combined with a general foreboding about white rhones. what a revelation though! glorious full bodied stuff with a lovely toffee and honeysuckle length to the palate. a wine i could drink and drink - and not just on sundays. </v>
      </c>
      <c r="G235" s="13" t="str">
        <v>****</v>
      </c>
      <c r="H235" s="13">
        <v>4</v>
      </c>
      <c r="K235" s="13">
        <v>277</v>
      </c>
      <c r="L235" s="13" t="str">
        <v xml:space="preserve">according to the front label 'an original blend of 95% syrah'; according to the back label a 'wonderful accompaniment to chicken dishes, goat's cheese tart or full flavoured cheeses' and 'suitable for vegetarians and vegans'. unlike the labelling, the wine isn't too contrived. good balance and good red fruit depth. it will probably improve with a few years age. by the way, the other 5% is mouvedre [sic]. just </v>
      </c>
      <c r="M235" s="13" t="str">
        <v>**(*)</v>
      </c>
      <c r="N235" s="13">
        <v>2.5</v>
      </c>
      <c r="O235" s="13" t="str">
        <v>according, front, label, original, blend, syrah, according, back, label, accompaniment, chicken, dishes, goat, cheese, tart, full, flavoured, cheeses, vegetarians, vegans, unlike, labelling, wine, contrived, good, balance, good, red, fruit, depth, probably, improve, years, age, way, mouvedre, sic</v>
      </c>
      <c r="Q235" s="13" t="str">
        <v>new</v>
      </c>
      <c r="R235" s="13">
        <v>2</v>
      </c>
    </row>
    <row r="236" spans="1:18" s="13" customFormat="1" ht="28.7" x14ac:dyDescent="0.5">
      <c r="A236" s="13">
        <v>229</v>
      </c>
      <c r="B236" s="14" t="str">
        <v>Spicy riesling petrolly nose. Pretty dry - good length.  But fairly simple and light.   *</v>
      </c>
      <c r="C236" s="13" t="str">
        <v>*</v>
      </c>
      <c r="E236" s="13">
        <v>280</v>
      </c>
      <c r="F236" s="14" t="str">
        <v xml:space="preserve">good old fizz with touches of honey, wood and aniseed. medium bodied and with the acidity to keep the mature flavours together. </v>
      </c>
      <c r="G236" s="13" t="str">
        <v>****</v>
      </c>
      <c r="H236" s="13">
        <v>4</v>
      </c>
      <c r="K236" s="13">
        <v>278</v>
      </c>
      <c r="L236" s="13" t="str">
        <v xml:space="preserve">i wasn't expecting much of this - sunday evening combined with a general foreboding about white rhones. what a revelation though! glorious full bodied stuff with a lovely toffee and honeysuckle length to the palate. a wine i could drink and drink - and not just on sundays. </v>
      </c>
      <c r="M236" s="13" t="str">
        <v>****</v>
      </c>
      <c r="N236" s="13">
        <v>4</v>
      </c>
      <c r="O236" s="13" t="str">
        <v>expecting, much, sunday, evening, combined, general, foreboding, white, rhones, revelation, though, glorious, full, bodied, stuff, lovely, toffee, honeysuckle, length, palate, wine, could, drink, drink, sundays</v>
      </c>
      <c r="Q236" s="13" t="str">
        <v>etc</v>
      </c>
      <c r="R236" s="13">
        <v>2</v>
      </c>
    </row>
    <row r="237" spans="1:18" s="13" customFormat="1" ht="57.35" x14ac:dyDescent="0.5">
      <c r="A237" s="13">
        <v>230</v>
      </c>
      <c r="B237" s="14" t="str">
        <v>Again petrolly - rather richer.   Quite good concentration. Dry.  I wonder how this will go given it is already so petrolly.  **</v>
      </c>
      <c r="C237" s="13" t="str">
        <v>**</v>
      </c>
      <c r="E237" s="13">
        <v>281</v>
      </c>
      <c r="F237" s="14" t="str">
        <v xml:space="preserve">a disappointing wine in some sense. quite winey, and doesn't really have the class one expects. relatively (for a big name from '96) rather simple and lacking the drama and complexity of something to tuck away for the future. possibly an off form bottle. </v>
      </c>
      <c r="G237" s="13" t="str">
        <v>**(*)</v>
      </c>
      <c r="H237" s="13">
        <v>2.5</v>
      </c>
      <c r="K237" s="13">
        <v>280</v>
      </c>
      <c r="L237" s="13" t="str">
        <v xml:space="preserve">good old fizz with touches of honey, wood and aniseed. medium bodied and with the acidity to keep the mature flavours together. </v>
      </c>
      <c r="M237" s="13" t="str">
        <v>****</v>
      </c>
      <c r="N237" s="13">
        <v>4</v>
      </c>
      <c r="O237" s="13" t="str">
        <v>good, old, fizz, touches, honey, wood, aniseed, medium, bodied, acidity, keep, mature, flavours, together</v>
      </c>
      <c r="Q237" s="13" t="str">
        <v>faded</v>
      </c>
      <c r="R237" s="13">
        <v>2</v>
      </c>
    </row>
    <row r="238" spans="1:18" s="13" customFormat="1" ht="28.7" x14ac:dyDescent="0.5">
      <c r="A238" s="13">
        <v>231</v>
      </c>
      <c r="B238" s="14" t="str">
        <v>Honey and caramel. Butter.  Less intense on the palate. Good **</v>
      </c>
      <c r="C238" s="13" t="str">
        <v>**</v>
      </c>
      <c r="E238" s="13">
        <v>283</v>
      </c>
      <c r="F238" s="14" t="str">
        <v xml:space="preserve">exotic, rich, old-fashioned. splendid. </v>
      </c>
      <c r="G238" s="13" t="str">
        <v>***</v>
      </c>
      <c r="H238" s="13">
        <v>3</v>
      </c>
      <c r="K238" s="13">
        <v>281</v>
      </c>
      <c r="L238" s="13" t="str">
        <v xml:space="preserve">a disappointing wine in some sense. quite winey, and doesn't really have the class one expects. relatively (for a big name from '96) rather simple and lacking the drama and complexity of something to tuck away for the future. possibly an off form bottle. </v>
      </c>
      <c r="M238" s="13" t="str">
        <v>**(*)</v>
      </c>
      <c r="N238" s="13">
        <v>2.5</v>
      </c>
      <c r="O238" s="13" t="str">
        <v>disappointing, wine, sense, quite, winey, really, class, one, expects, relatively, big, name, rather, simple, lacking, drama, complexity, something, tuck, away, future, possibly, form, bottle</v>
      </c>
      <c r="Q238" s="13" t="str">
        <v>class</v>
      </c>
      <c r="R238" s="13">
        <v>2</v>
      </c>
    </row>
    <row r="239" spans="1:18" s="13" customFormat="1" ht="28.7" x14ac:dyDescent="0.5">
      <c r="A239" s="13">
        <v>232</v>
      </c>
      <c r="B239" s="14" t="str">
        <v>Less ambitious and benefits from that - in fact reasonably concentrated and intense. ***</v>
      </c>
      <c r="C239" s="13" t="str">
        <v>***</v>
      </c>
      <c r="E239" s="13">
        <v>284</v>
      </c>
      <c r="F239" s="14" t="str">
        <v xml:space="preserve">peachy, exotic, quite evolved.   made to drink fairly young, but has that grand cru something about it. bare  </v>
      </c>
      <c r="G239" s="13" t="str">
        <v>****</v>
      </c>
      <c r="H239" s="13">
        <v>4</v>
      </c>
      <c r="K239" s="13">
        <v>283</v>
      </c>
      <c r="L239" s="13" t="str">
        <v xml:space="preserve">exotic, rich, old-fashioned. splendid. </v>
      </c>
      <c r="M239" s="13" t="str">
        <v>***</v>
      </c>
      <c r="N239" s="13">
        <v>3</v>
      </c>
      <c r="O239" s="13" t="str">
        <v>exotic, rich, splendid</v>
      </c>
      <c r="Q239" s="13" t="str">
        <v>special</v>
      </c>
      <c r="R239" s="13">
        <v>2</v>
      </c>
    </row>
    <row r="240" spans="1:18" s="13" customFormat="1" ht="28.7" x14ac:dyDescent="0.5">
      <c r="A240" s="13">
        <v>233</v>
      </c>
      <c r="B240" s="14" t="str">
        <v>Unusually intense vanilla nose. Damp straw - quite heavy-textured.  **</v>
      </c>
      <c r="C240" s="13" t="str">
        <v>**</v>
      </c>
      <c r="E240" s="13">
        <v>285</v>
      </c>
      <c r="F240" s="14" t="str">
        <v xml:space="preserve">so floral, pure and beautiful. intense, dry.  approachable but lots of underlying structure. completely gorgeous. </v>
      </c>
      <c r="G240" s="13" t="str">
        <v>*****(*)</v>
      </c>
      <c r="H240" s="13">
        <v>5.5</v>
      </c>
      <c r="K240" s="13">
        <v>284</v>
      </c>
      <c r="L240" s="13" t="str">
        <v xml:space="preserve">peachy, exotic, quite evolved.   made to drink fairly young, but has that grand cru something about it. bare  </v>
      </c>
      <c r="M240" s="13" t="str">
        <v>****</v>
      </c>
      <c r="N240" s="13">
        <v>4</v>
      </c>
      <c r="O240" s="13" t="str">
        <v>peachy, exotic, quite, evolved, made, drink, fairly, young, grand, cru, something, bare</v>
      </c>
      <c r="Q240" s="13" t="str">
        <v>pale</v>
      </c>
      <c r="R240" s="13">
        <v>2</v>
      </c>
    </row>
    <row r="241" spans="1:18" s="13" customFormat="1" ht="28.7" x14ac:dyDescent="0.5">
      <c r="A241" s="13">
        <v>234</v>
      </c>
      <c r="B241" s="14" t="str">
        <v>Honied and rich. Charred nose and oily fruit.  Big and long.  Impressive in its way (which is not my way). Bare ***</v>
      </c>
      <c r="C241" s="13" t="str">
        <v>***</v>
      </c>
      <c r="E241" s="13">
        <v>286</v>
      </c>
      <c r="F241" s="14" t="str">
        <v xml:space="preserve">mineral, very attractive, drinking nicely.   </v>
      </c>
      <c r="G241" s="13" t="str">
        <v>***</v>
      </c>
      <c r="H241" s="13">
        <v>3</v>
      </c>
      <c r="K241" s="13">
        <v>285</v>
      </c>
      <c r="L241" s="13" t="str">
        <v xml:space="preserve">so floral, pure and beautiful. intense, dry.  approachable but lots of underlying structure. completely gorgeous. </v>
      </c>
      <c r="M241" s="13" t="str">
        <v>*****(*)</v>
      </c>
      <c r="N241" s="13">
        <v>5.5</v>
      </c>
      <c r="O241" s="13" t="str">
        <v>floral, pure, beautiful, intense, dry, approachable, lots, underlying, structure, completely, gorgeous</v>
      </c>
      <c r="Q241" s="13" t="str">
        <v>lighter</v>
      </c>
      <c r="R241" s="13">
        <v>2</v>
      </c>
    </row>
    <row r="242" spans="1:18" s="13" customFormat="1" ht="28.7" x14ac:dyDescent="0.5">
      <c r="A242" s="13">
        <v>235</v>
      </c>
      <c r="B242" s="14" t="str">
        <v>Berry nose.  Oddly rasping finish. **</v>
      </c>
      <c r="C242" s="13" t="str">
        <v>**</v>
      </c>
      <c r="E242" s="13">
        <v>287</v>
      </c>
      <c r="F242" s="14" t="str">
        <v xml:space="preserve">rounder and a bit more concentrated.  mineral finish.  very good.  still fairly young. </v>
      </c>
      <c r="G242" s="13" t="str">
        <v>***(*)</v>
      </c>
      <c r="H242" s="13">
        <v>3.5</v>
      </c>
      <c r="K242" s="13">
        <v>286</v>
      </c>
      <c r="L242" s="13" t="str">
        <v xml:space="preserve">mineral, very attractive, drinking nicely.   </v>
      </c>
      <c r="M242" s="13" t="str">
        <v>***</v>
      </c>
      <c r="N242" s="13">
        <v>3</v>
      </c>
      <c r="O242" s="13" t="str">
        <v>mineral, attractive, drinking, nicely</v>
      </c>
      <c r="Q242" s="13" t="str">
        <v>ozzy</v>
      </c>
      <c r="R242" s="13">
        <v>1</v>
      </c>
    </row>
    <row r="243" spans="1:18" s="13" customFormat="1" ht="28.7" x14ac:dyDescent="0.5">
      <c r="A243" s="13">
        <v>236</v>
      </c>
      <c r="B243" s="14" t="str">
        <v>Minty.  Similar - finishes a bit abruptly.  **</v>
      </c>
      <c r="C243" s="13" t="str">
        <v>**</v>
      </c>
      <c r="E243" s="13">
        <v>288</v>
      </c>
      <c r="F243" s="14" t="str">
        <v xml:space="preserve">much more reserved.  dense.  very concentrated - more balanced than the 90.  brilliant.  </v>
      </c>
      <c r="G243" s="13" t="str">
        <v>***(**)</v>
      </c>
      <c r="H243" s="13">
        <v>4.5</v>
      </c>
      <c r="K243" s="13">
        <v>287</v>
      </c>
      <c r="L243" s="13" t="str">
        <v xml:space="preserve">rounder and a bit more concentrated.  mineral finish.  very good.  still fairly young. </v>
      </c>
      <c r="M243" s="13" t="str">
        <v>***(*)</v>
      </c>
      <c r="N243" s="13">
        <v>3.5</v>
      </c>
      <c r="O243" s="13" t="str">
        <v>rounder, concentrated, mineral, finish, good, still, fairly, young</v>
      </c>
      <c r="Q243" s="13" t="str">
        <v>route</v>
      </c>
      <c r="R243" s="13">
        <v>1</v>
      </c>
    </row>
    <row r="244" spans="1:18" s="13" customFormat="1" ht="28.7" x14ac:dyDescent="0.5">
      <c r="A244" s="13">
        <v>237</v>
      </c>
      <c r="B244" s="14" t="str">
        <v>Minty.   A bit toffeed. High-toned. I'm not wild about this.   **</v>
      </c>
      <c r="C244" s="13" t="str">
        <v>**</v>
      </c>
      <c r="E244" s="13">
        <v>289</v>
      </c>
      <c r="F244" s="14" t="str">
        <v xml:space="preserve">leaner, sea breezes.  very classic.  lovely.  (in time the 89 will be the better wine i guess.) </v>
      </c>
      <c r="G244" s="13" t="str">
        <v>****(*)</v>
      </c>
      <c r="H244" s="13">
        <v>4.5</v>
      </c>
      <c r="K244" s="13">
        <v>288</v>
      </c>
      <c r="L244" s="13" t="str">
        <v xml:space="preserve">much more reserved.  dense.  very concentrated - more balanced than the 90.  brilliant.  </v>
      </c>
      <c r="M244" s="13" t="str">
        <v>***(**)</v>
      </c>
      <c r="N244" s="13">
        <v>4.5</v>
      </c>
      <c r="O244" s="13" t="str">
        <v>much, reserved, dense, concentrated, balanced, brilliant</v>
      </c>
      <c r="Q244" s="13" t="str">
        <v>early</v>
      </c>
      <c r="R244" s="13">
        <v>1</v>
      </c>
    </row>
    <row r="245" spans="1:18" s="13" customFormat="1" ht="71.7" x14ac:dyDescent="0.5">
      <c r="A245" s="13">
        <v>238</v>
      </c>
      <c r="B245" s="14" t="str">
        <v>Liquor blackberries. Medium-weight palate - oddly bitter finish. Might be going to be rather good. (I keep getting this wine in situations where I can't sit back,drink a couple of glasses and think about it.  I must try and do that at some point.) ***</v>
      </c>
      <c r="C245" s="13" t="str">
        <v>***</v>
      </c>
      <c r="E245" s="13">
        <v>290</v>
      </c>
      <c r="F245" s="14" t="str">
        <v xml:space="preserve">lighter nose.  edgy finish.  not a bad 78. </v>
      </c>
      <c r="G245" s="13" t="str">
        <v>***</v>
      </c>
      <c r="H245" s="13">
        <v>3</v>
      </c>
      <c r="K245" s="13">
        <v>289</v>
      </c>
      <c r="L245" s="13" t="str">
        <v xml:space="preserve">leaner, sea breezes.  very classic.  lovely.  (in time the 89 will be the better wine i guess.) </v>
      </c>
      <c r="M245" s="13" t="str">
        <v>****(*)</v>
      </c>
      <c r="N245" s="13">
        <v>4.5</v>
      </c>
      <c r="O245" s="13" t="str">
        <v>leaner, sea, breezes, classic, lovely, time, better, wine, guess</v>
      </c>
      <c r="Q245" s="13" t="str">
        <v>kerosene</v>
      </c>
      <c r="R245" s="13">
        <v>1</v>
      </c>
    </row>
    <row r="246" spans="1:18" s="13" customFormat="1" ht="28.7" x14ac:dyDescent="0.5">
      <c r="A246" s="13">
        <v>239</v>
      </c>
      <c r="B246" s="14" t="str">
        <v>Dry, pure, well-made. Balanced. ***</v>
      </c>
      <c r="C246" s="13" t="str">
        <v>***</v>
      </c>
      <c r="E246" s="13">
        <v>291</v>
      </c>
      <c r="F246" s="14" t="str">
        <v xml:space="preserve">not edgy like the last time.  very fine.  piquant.  complex.  very classic. </v>
      </c>
      <c r="G246" s="13" t="str">
        <v>*****</v>
      </c>
      <c r="H246" s="13">
        <v>5</v>
      </c>
      <c r="K246" s="13">
        <v>290</v>
      </c>
      <c r="L246" s="13" t="str">
        <v xml:space="preserve">lighter nose.  edgy finish.  not a bad 78. </v>
      </c>
      <c r="M246" s="13" t="str">
        <v>***</v>
      </c>
      <c r="N246" s="13">
        <v>3</v>
      </c>
      <c r="O246" s="13" t="str">
        <v>lighter, nose, edgy, finish, bad</v>
      </c>
      <c r="Q246" s="13" t="str">
        <v>doubt</v>
      </c>
      <c r="R246" s="13">
        <v>1</v>
      </c>
    </row>
    <row r="247" spans="1:18" s="13" customFormat="1" ht="57.35" x14ac:dyDescent="0.5">
      <c r="A247" s="13">
        <v>240</v>
      </c>
      <c r="B247" s="14" t="str">
        <v>Liquour raspberry again.  A bit thick. Softer and lacking the attack of the 2001. **</v>
      </c>
      <c r="C247" s="13" t="str">
        <v>**</v>
      </c>
      <c r="E247" s="13">
        <v>293</v>
      </c>
      <c r="F247" s="14" t="str">
        <v xml:space="preserve">dry,  rich, appetising. long. pretty  nice.  i feel a bit of barrique aging is aiming at an international market, but it is good.   i'd like to sit down and drink a few glasses one evening.   maybe even scrapes  </v>
      </c>
      <c r="G247" s="13" t="str">
        <v>***</v>
      </c>
      <c r="H247" s="13">
        <v>3</v>
      </c>
      <c r="K247" s="13">
        <v>291</v>
      </c>
      <c r="L247" s="13" t="str">
        <v xml:space="preserve">not edgy like the last time.  very fine.  piquant.  complex.  very classic. </v>
      </c>
      <c r="M247" s="13" t="str">
        <v>*****</v>
      </c>
      <c r="N247" s="13">
        <v>5</v>
      </c>
      <c r="O247" s="13" t="str">
        <v>edgy, like, last, time, fine, piquant, complex, classic</v>
      </c>
      <c r="Q247" s="13" t="str">
        <v>reward</v>
      </c>
      <c r="R247" s="13">
        <v>1</v>
      </c>
    </row>
    <row r="248" spans="1:18" s="13" customFormat="1" ht="43" x14ac:dyDescent="0.5">
      <c r="A248" s="13">
        <v>241</v>
      </c>
      <c r="B248" s="14" t="str">
        <v>Hints at mint again.  Oddly twisty. Yet more balanced than the Chileans. **</v>
      </c>
      <c r="C248" s="13" t="str">
        <v>**</v>
      </c>
      <c r="E248" s="13">
        <v>294</v>
      </c>
      <c r="F248" s="14" t="str">
        <v xml:space="preserve">quite burgundian weight. oaky (but quite well handled) chardonnay.  classy - needs time though.   i find the tunina a bit more individual but this is pretty good.  bare </v>
      </c>
      <c r="G248" s="13" t="str">
        <v>***(*)</v>
      </c>
      <c r="H248" s="13">
        <v>3.5</v>
      </c>
      <c r="K248" s="13">
        <v>293</v>
      </c>
      <c r="L248" s="13" t="str">
        <v xml:space="preserve">dry,  rich, appetising. long. pretty  nice.  i feel a bit of barrique aging is aiming at an international market, but it is good.   i'd like to sit down and drink a few glasses one evening.   maybe even scrapes  </v>
      </c>
      <c r="M248" s="13" t="str">
        <v>***</v>
      </c>
      <c r="N248" s="13">
        <v>3</v>
      </c>
      <c r="O248" s="13" t="str">
        <v>dry, rich, appetising, long, pretty, nice, feel, barrique, aging, aiming, international, market, good, like, sit, drink, glasses, one, evening, maybe, even, scrapes</v>
      </c>
      <c r="Q248" s="13" t="str">
        <v>attention</v>
      </c>
      <c r="R248" s="13">
        <v>1</v>
      </c>
    </row>
    <row r="249" spans="1:18" s="13" customFormat="1" x14ac:dyDescent="0.5">
      <c r="A249" s="13">
        <v>242</v>
      </c>
      <c r="B249" s="14" t="str">
        <v>Quite fresh, fruity, straw-like. High-toned. Rather nice.  ***</v>
      </c>
      <c r="C249" s="13" t="str">
        <v>***</v>
      </c>
      <c r="E249" s="13">
        <v>295</v>
      </c>
      <c r="F249" s="14" t="str">
        <v xml:space="preserve">as usual, a melange of flavours.  delicious.   bare </v>
      </c>
      <c r="G249" s="13" t="str">
        <v>****</v>
      </c>
      <c r="H249" s="13">
        <v>4</v>
      </c>
      <c r="K249" s="13">
        <v>294</v>
      </c>
      <c r="L249" s="13" t="str">
        <v xml:space="preserve">quite burgundian weight. oaky (but quite well handled) chardonnay.  classy - needs time though.   i find the tunina a bit more individual but this is pretty good.  bare </v>
      </c>
      <c r="M249" s="13" t="str">
        <v>***(*)</v>
      </c>
      <c r="N249" s="13">
        <v>3.5</v>
      </c>
      <c r="O249" s="13" t="str">
        <v>quite, burgundian, weight, oaky, quite, well, handled, chardonnay, classy, needs, time, though, find, tunina, individual, pretty, good, bare</v>
      </c>
      <c r="Q249" s="13" t="str">
        <v>recall</v>
      </c>
      <c r="R249" s="13">
        <v>1</v>
      </c>
    </row>
    <row r="250" spans="1:18" s="13" customFormat="1" ht="57.35" x14ac:dyDescent="0.5">
      <c r="A250" s="13">
        <v>243</v>
      </c>
      <c r="B250" s="14" t="str">
        <v>Pleasant and gracefully old - perhaps going a bit flat.  Top **</v>
      </c>
      <c r="C250" s="13" t="str">
        <v>**</v>
      </c>
      <c r="E250" s="13">
        <v>296</v>
      </c>
      <c r="F250" s="14" t="str">
        <v xml:space="preserve">turkish delight.  dry.   could be a bit tiring although perhaps gewurz is ever that way.  nice balance of rose-scented fruit with a dry palate.  good length. another wine i'dlike to try "properly".  a good </v>
      </c>
      <c r="G250" s="13" t="str">
        <v>***</v>
      </c>
      <c r="H250" s="13">
        <v>3</v>
      </c>
      <c r="K250" s="13">
        <v>295</v>
      </c>
      <c r="L250" s="13" t="str">
        <v xml:space="preserve">as usual, a melange of flavours.  delicious.   bare </v>
      </c>
      <c r="M250" s="13" t="str">
        <v>****</v>
      </c>
      <c r="N250" s="13">
        <v>4</v>
      </c>
      <c r="O250" s="13" t="str">
        <v>usual, melange, flavours, delicious, bare</v>
      </c>
      <c r="Q250" s="13" t="str">
        <v>producer</v>
      </c>
      <c r="R250" s="13">
        <v>1</v>
      </c>
    </row>
    <row r="251" spans="1:18" s="13" customFormat="1" ht="114.7" x14ac:dyDescent="0.5">
      <c r="A251" s="13">
        <v>244</v>
      </c>
      <c r="B251" s="14" t="str">
        <v>I spent the day moving paving slabs (heavy and intense) and making fish stock (light and intense). The stock was poured over some cod, sea bass, spinach and creme fraiche (this isn't Fine Wine Dairy, but it does pay to get decent creme fraiche) and then baked in the oven with a little grated parmesan. Stroganoff, excellent cheeses from the Cambridge Cheese Company and a passion fruit tart from Maison Blanc in Oxford (that my daughter was very passionate about) followed.</v>
      </c>
      <c r="C251" s="13" t="str">
        <v>followed.</v>
      </c>
      <c r="E251" s="13">
        <v>297</v>
      </c>
      <c r="F251" s="14" t="str">
        <v xml:space="preserve">big-scaled wine - top chianti as i'd expect from this wine in such a fine vintage. bare </v>
      </c>
      <c r="G251" s="13" t="str">
        <v>***(*)</v>
      </c>
      <c r="H251" s="13">
        <v>3.5</v>
      </c>
      <c r="K251" s="13">
        <v>296</v>
      </c>
      <c r="L251" s="13" t="str">
        <v xml:space="preserve">turkish delight.  dry.   could be a bit tiring although perhaps gewurz is ever that way.  nice balance of rose-scented fruit with a dry palate.  good length. another wine i'dlike to try "properly".  a good </v>
      </c>
      <c r="M251" s="13" t="str">
        <v>***</v>
      </c>
      <c r="N251" s="13">
        <v>3</v>
      </c>
      <c r="O251" s="13" t="str">
        <v>turkish, delight, dry, could, tiring, although, perhaps, gewurz, ever, way, nice, balance, fruit, dry, palate, good, length, another, wine, try, properly, good</v>
      </c>
      <c r="Q251" s="13" t="str">
        <v>starts</v>
      </c>
      <c r="R251" s="13">
        <v>1</v>
      </c>
    </row>
    <row r="252" spans="1:18" s="13" customFormat="1" ht="28.7" x14ac:dyDescent="0.5">
      <c r="A252" s="13">
        <v>245</v>
      </c>
      <c r="B252" s="14" t="str">
        <v>Good fizz which is perhaps just beginning to tire. Medium weight and with a hint of oxidation. Top ***</v>
      </c>
      <c r="C252" s="13" t="str">
        <v>***</v>
      </c>
      <c r="E252" s="13">
        <v>298</v>
      </c>
      <c r="F252" s="14" t="str">
        <v xml:space="preserve">stinky at first - blows off to reveal a really good taught, balanced wine.   rather good, i think.  bare </v>
      </c>
      <c r="G252" s="13" t="str">
        <v>***(*)</v>
      </c>
      <c r="H252" s="13">
        <v>3.5</v>
      </c>
      <c r="K252" s="13">
        <v>297</v>
      </c>
      <c r="L252" s="13" t="str">
        <v xml:space="preserve">big-scaled wine - top chianti as i'd expect from this wine in such a fine vintage. bare </v>
      </c>
      <c r="M252" s="13" t="str">
        <v>***(*)</v>
      </c>
      <c r="N252" s="13">
        <v>3.5</v>
      </c>
      <c r="O252" s="13" t="str">
        <v>wine, top, chianti, expect, wine, fine, vintage, bare</v>
      </c>
      <c r="Q252" s="13" t="str">
        <v>show</v>
      </c>
      <c r="R252" s="13">
        <v>1</v>
      </c>
    </row>
    <row r="253" spans="1:18" s="13" customFormat="1" ht="28.7" x14ac:dyDescent="0.5">
      <c r="A253" s="13">
        <v>246</v>
      </c>
      <c r="B253" s="14" t="str">
        <v>Rather simple after the de Venoge - lighter weight. Some complexity emerges after a while in the glass. ***</v>
      </c>
      <c r="C253" s="13" t="str">
        <v>***</v>
      </c>
      <c r="E253" s="13">
        <v>299</v>
      </c>
      <c r="F253" s="14" t="str">
        <v xml:space="preserve">herby.  good balance.  very drinkable.   </v>
      </c>
      <c r="G253" s="13" t="str">
        <v>***</v>
      </c>
      <c r="H253" s="13">
        <v>3</v>
      </c>
      <c r="K253" s="13">
        <v>298</v>
      </c>
      <c r="L253" s="13" t="str">
        <v xml:space="preserve">stinky at first - blows off to reveal a really good taught, balanced wine.   rather good, i think.  bare </v>
      </c>
      <c r="M253" s="13" t="str">
        <v>***(*)</v>
      </c>
      <c r="N253" s="13">
        <v>3.5</v>
      </c>
      <c r="O253" s="13" t="str">
        <v>stinky, first, blows, reveal, really, good, taught, balanced, wine, rather, good, think, bare</v>
      </c>
      <c r="Q253" s="13" t="str">
        <v>midpalate</v>
      </c>
      <c r="R253" s="13">
        <v>1</v>
      </c>
    </row>
    <row r="254" spans="1:18" s="13" customFormat="1" ht="100.35" x14ac:dyDescent="0.5">
      <c r="A254" s="13">
        <v>247</v>
      </c>
      <c r="B254" s="14" t="str">
        <v>This was the sort of bottle you would avoid even on the most generous of bin-end offers: the label stained and some evidence that the wine was seeping through the cork and dribbling down the capsule. However, the wine inside was lovely. This was as tight a Riesling as you could hope to taste with classic minerality and finely tuned acidity. A really fine effort with time ahead. ***(*)</v>
      </c>
      <c r="C254" s="13" t="str">
        <v>***(*)</v>
      </c>
      <c r="E254" s="13">
        <v>300</v>
      </c>
      <c r="F254" s="14" t="str">
        <v xml:space="preserve">suave, silky, dry.  quite structured.  easy </v>
      </c>
      <c r="G254" s="13" t="str">
        <v>**(*)</v>
      </c>
      <c r="H254" s="13">
        <v>2.5</v>
      </c>
      <c r="K254" s="13">
        <v>299</v>
      </c>
      <c r="L254" s="13" t="str">
        <v xml:space="preserve">herby.  good balance.  very drinkable.   </v>
      </c>
      <c r="M254" s="13" t="str">
        <v>***</v>
      </c>
      <c r="N254" s="13">
        <v>3</v>
      </c>
      <c r="O254" s="13" t="str">
        <v>herby, good, balance, drinkable</v>
      </c>
      <c r="Q254" s="13" t="str">
        <v>depth</v>
      </c>
      <c r="R254" s="13">
        <v>1</v>
      </c>
    </row>
    <row r="255" spans="1:18" s="13" customFormat="1" ht="100.35" x14ac:dyDescent="0.5">
      <c r="A255" s="13">
        <v>248</v>
      </c>
      <c r="B255" s="14" t="str">
        <v>One of those wines where the first sniff tells you that you are in the presence of something special. Glorious sweet St Julien fruit with a palate that is on first taste deceptively simple. None of the Âtypical Talbot whiff of the barnyard' that Broadbent notes, but rather, on this showing, a wine of great purity and lasting structure. Superb, and at a glorious peak. *****</v>
      </c>
      <c r="C255" s="13" t="str">
        <v>*****</v>
      </c>
      <c r="E255" s="13">
        <v>301</v>
      </c>
      <c r="F255" s="14" t="str">
        <v xml:space="preserve">a bit dry - might improve but seems a bit austere.  but rather a nice nose.   </v>
      </c>
      <c r="G255" s="13" t="str">
        <v>**(*)</v>
      </c>
      <c r="H255" s="13">
        <v>2.5</v>
      </c>
      <c r="K255" s="13">
        <v>300</v>
      </c>
      <c r="L255" s="13" t="str">
        <v xml:space="preserve">suave, silky, dry.  quite structured.  easy </v>
      </c>
      <c r="M255" s="13" t="str">
        <v>**(*)</v>
      </c>
      <c r="N255" s="13">
        <v>2.5</v>
      </c>
      <c r="O255" s="13" t="str">
        <v>suave, silky, dry, quite, structured, easy</v>
      </c>
      <c r="Q255" s="13" t="str">
        <v>peak</v>
      </c>
      <c r="R255" s="13">
        <v>1</v>
      </c>
    </row>
    <row r="256" spans="1:18" s="13" customFormat="1" ht="114.7" x14ac:dyDescent="0.5">
      <c r="A256" s="13">
        <v>249</v>
      </c>
      <c r="B256" s="14" t="str">
        <v>From magnum. I guess this was always going to be a come down after the previous wine (I rather naughtily tasted them in this order when others at the table were more conventional in their drinking order). This is reliable stuff that is drinking well with its tarry, coffee and chocolate overtones. Good claret that, enjoyable though it is (I am drinking it whilst typing these notes), gets relegated, for now, to the luncheon division. A good ***</v>
      </c>
      <c r="C256" s="13" t="str">
        <v>***</v>
      </c>
      <c r="E256" s="13">
        <v>302</v>
      </c>
      <c r="F256" s="14" t="str">
        <v xml:space="preserve">scented nose but tannic.   serious, i find the new oak tannins a bit more difficult young than the traditional style.  but the oak is done well and terroir shows through.  pretty concentrated - fine wine.  this has quite a lot of quality and might evolve well in a sandrone sort of way.   </v>
      </c>
      <c r="G256" s="13" t="str">
        <v>**(**)</v>
      </c>
      <c r="H256" s="13">
        <v>3.5</v>
      </c>
      <c r="K256" s="13">
        <v>301</v>
      </c>
      <c r="L256" s="13" t="str">
        <v xml:space="preserve">a bit dry - might improve but seems a bit austere.  but rather a nice nose.   </v>
      </c>
      <c r="M256" s="13" t="str">
        <v>**(*)</v>
      </c>
      <c r="N256" s="13">
        <v>2.5</v>
      </c>
      <c r="O256" s="13" t="str">
        <v>dry, might, improve, seems, austere, rather, nice, nose</v>
      </c>
      <c r="Q256" s="13" t="str">
        <v>volatility</v>
      </c>
      <c r="R256" s="13">
        <v>1</v>
      </c>
    </row>
    <row r="257" spans="1:18" s="13" customFormat="1" ht="57.35" x14ac:dyDescent="0.5">
      <c r="A257" s="13">
        <v>250</v>
      </c>
      <c r="B257" s="14" t="str">
        <v>From a half. Delicious and aging rather well. Good apricoty acidity and with a sweetness that is verging on being oversweet, but which is contained within the framework of the wine. I think this will age into something truly great. ****(*)</v>
      </c>
      <c r="C257" s="13" t="str">
        <v>****(*)</v>
      </c>
      <c r="E257" s="13">
        <v>303</v>
      </c>
      <c r="F257" s="14" t="str">
        <v xml:space="preserve">light elegant, quite fine.  i feel i've had slightly better bottles of this.  top </v>
      </c>
      <c r="G257" s="13" t="str">
        <v>***</v>
      </c>
      <c r="H257" s="13">
        <v>3</v>
      </c>
      <c r="K257" s="13">
        <v>302</v>
      </c>
      <c r="L257" s="13" t="str">
        <v xml:space="preserve">scented nose but tannic.   serious, i find the new oak tannins a bit more difficult young than the traditional style.  but the oak is done well and terroir shows through.  pretty concentrated - fine wine.  this has quite a lot of quality and might evolve well in a sandrone sort of way.   </v>
      </c>
      <c r="M257" s="13" t="str">
        <v>**(**)</v>
      </c>
      <c r="N257" s="13">
        <v>3.5</v>
      </c>
      <c r="O257" s="13" t="str">
        <v>scented, nose, tannic, serious, find, new, oak, tannins, difficult, young, traditional, style, oak, done, well, terroir, shows, pretty, concentrated, fine, wine, quite, lot, quality, might, evolve, well, sandrone, sort, way</v>
      </c>
      <c r="Q257" s="13" t="str">
        <v>appearing</v>
      </c>
      <c r="R257" s="13">
        <v>1</v>
      </c>
    </row>
    <row r="258" spans="1:18" s="13" customFormat="1" ht="28.7" x14ac:dyDescent="0.5">
      <c r="A258" s="13">
        <v>251</v>
      </c>
      <c r="B258" s="14" t="str">
        <v/>
      </c>
      <c r="C258" s="13" t="str">
        <v/>
      </c>
      <c r="E258" s="13">
        <v>304</v>
      </c>
      <c r="F258" s="14" t="str">
        <v xml:space="preserve">more body but perhaps a touch less well delineated than the sandrone.   very nice approaching maturity.  bare </v>
      </c>
      <c r="G258" s="13" t="str">
        <v>****</v>
      </c>
      <c r="H258" s="13">
        <v>4</v>
      </c>
      <c r="K258" s="13">
        <v>303</v>
      </c>
      <c r="L258" s="13" t="str">
        <v xml:space="preserve">light elegant, quite fine.  i feel i've had slightly better bottles of this.  top </v>
      </c>
      <c r="M258" s="13" t="str">
        <v>***</v>
      </c>
      <c r="N258" s="13">
        <v>3</v>
      </c>
      <c r="O258" s="13" t="str">
        <v>light, elegant, quite, fine, feel, slightly, better, bottles, top</v>
      </c>
      <c r="Q258" s="13" t="str">
        <v>whole</v>
      </c>
      <c r="R258" s="13">
        <v>1</v>
      </c>
    </row>
    <row r="259" spans="1:18" s="13" customFormat="1" ht="28.7" x14ac:dyDescent="0.5">
      <c r="A259" s="13">
        <v>252</v>
      </c>
      <c r="B259" s="14" t="str">
        <v>Showing its age with a tendency towards maderisation but very drinkable with yeasty rich fruit and good length. ****</v>
      </c>
      <c r="C259" s="13" t="str">
        <v>****</v>
      </c>
      <c r="E259" s="13">
        <v>305</v>
      </c>
      <c r="F259" s="14" t="str">
        <v xml:space="preserve">so delicate, mineral, fine and long.  just ready.  </v>
      </c>
      <c r="G259" s="13" t="str">
        <v>*****</v>
      </c>
      <c r="H259" s="13">
        <v>5</v>
      </c>
      <c r="K259" s="13">
        <v>304</v>
      </c>
      <c r="L259" s="13" t="str">
        <v xml:space="preserve">more body but perhaps a touch less well delineated than the sandrone.   very nice approaching maturity.  bare </v>
      </c>
      <c r="M259" s="13" t="str">
        <v>****</v>
      </c>
      <c r="N259" s="13">
        <v>4</v>
      </c>
      <c r="O259" s="13" t="str">
        <v>body, perhaps, touch, less, well, delineated, sandrone, nice, approaching, maturity, bare</v>
      </c>
      <c r="Q259" s="13" t="str">
        <v>metallic</v>
      </c>
      <c r="R259" s="13">
        <v>1</v>
      </c>
    </row>
    <row r="260" spans="1:18" s="13" customFormat="1" ht="43" x14ac:dyDescent="0.5">
      <c r="A260" s="13">
        <v>253</v>
      </c>
      <c r="B260" s="14" t="str">
        <v>Like a Viognier almost, nicely intense. Top **</v>
      </c>
      <c r="C260" s="13" t="str">
        <v>**</v>
      </c>
      <c r="E260" s="13">
        <v>306</v>
      </c>
      <c r="F260" s="14" t="str">
        <v xml:space="preserve">a bit extracted and a bitter for my palate.  not my sort of thing, although there's alot of wine in the glass.   perhaps i might warm to it with more time.   good </v>
      </c>
      <c r="G260" s="13" t="str">
        <v>**</v>
      </c>
      <c r="H260" s="13">
        <v>2</v>
      </c>
      <c r="K260" s="13">
        <v>305</v>
      </c>
      <c r="L260" s="13" t="str">
        <v xml:space="preserve">so delicate, mineral, fine and long.  just ready.  </v>
      </c>
      <c r="M260" s="13" t="str">
        <v>*****</v>
      </c>
      <c r="N260" s="13">
        <v>5</v>
      </c>
      <c r="O260" s="13" t="str">
        <v>delicate, mineral, fine, long, ready</v>
      </c>
      <c r="Q260" s="13" t="str">
        <v>piney</v>
      </c>
      <c r="R260" s="13">
        <v>1</v>
      </c>
    </row>
    <row r="261" spans="1:18" s="13" customFormat="1" ht="71.7" x14ac:dyDescent="0.5">
      <c r="A261" s="13">
        <v>254</v>
      </c>
      <c r="B261" s="14" t="str">
        <v>Pure black-cherry fruit in profusion. Good concentration and so on, with a slightly cassis character that seems quite common in modern wines.  How will this age I wonder? Probably quite well although the whole package is a bit soft for my taste.  Top ***</v>
      </c>
      <c r="C261" s="13" t="str">
        <v>***</v>
      </c>
      <c r="E261" s="13">
        <v>307</v>
      </c>
      <c r="F261" s="14" t="str">
        <v xml:space="preserve">dry, savoury, cooked fruits.  mushrooms, nuts.  really good amarone.  maybe even </v>
      </c>
      <c r="G261" s="13" t="str">
        <v>***(*)</v>
      </c>
      <c r="H261" s="13">
        <v>3.5</v>
      </c>
      <c r="K261" s="13">
        <v>306</v>
      </c>
      <c r="L261" s="13" t="str">
        <v xml:space="preserve">a bit extracted and a bitter for my palate.  not my sort of thing, although there's alot of wine in the glass.   perhaps i might warm to it with more time.   good </v>
      </c>
      <c r="M261" s="13" t="str">
        <v>**</v>
      </c>
      <c r="N261" s="13">
        <v>2</v>
      </c>
      <c r="O261" s="13" t="str">
        <v>extracted, bitter, palate, sort, thing, although, alot, wine, glass, perhaps, might, warm, time, good</v>
      </c>
      <c r="Q261" s="13" t="str">
        <v>allowed</v>
      </c>
      <c r="R261" s="13">
        <v>1</v>
      </c>
    </row>
    <row r="262" spans="1:18" s="13" customFormat="1" ht="43" x14ac:dyDescent="0.5">
      <c r="A262" s="13">
        <v>255</v>
      </c>
      <c r="B262" s="14" t="str">
        <v>Fragrant, lightweight (a very poor vintage of course), no very great length, needs drinking soon but it still has lovely minerality and is very stylish.  Top ***</v>
      </c>
      <c r="C262" s="13" t="str">
        <v>***</v>
      </c>
      <c r="E262" s="13">
        <v>308</v>
      </c>
      <c r="F262" s="14" t="str">
        <v xml:space="preserve">nice way to finish - well-balanced and delicious. top </v>
      </c>
      <c r="G262" s="13" t="str">
        <v>***</v>
      </c>
      <c r="H262" s="13">
        <v>3</v>
      </c>
      <c r="K262" s="13">
        <v>307</v>
      </c>
      <c r="L262" s="13" t="str">
        <v xml:space="preserve">dry, savoury, cooked fruits.  mushrooms, nuts.  really good amarone.  maybe even </v>
      </c>
      <c r="M262" s="13" t="str">
        <v>***(*)</v>
      </c>
      <c r="N262" s="13">
        <v>3.5</v>
      </c>
      <c r="O262" s="13" t="str">
        <v>dry, savoury, cooked, fruits, mushrooms, nuts, really, good, amarone, maybe, even</v>
      </c>
      <c r="Q262" s="13" t="str">
        <v>spicy</v>
      </c>
      <c r="R262" s="13">
        <v>1</v>
      </c>
    </row>
    <row r="263" spans="1:18" s="13" customFormat="1" ht="57.35" x14ac:dyDescent="0.5">
      <c r="A263" s="13">
        <v>256</v>
      </c>
      <c r="B263" s="14" t="str">
        <v>Meatier, longer and generally a bit more substantial than the 93 with a slight bitterness on the finish that will probably ease further although the wine must be close to peak. Again so individual and so much a terroir wine.  I love it. Bare ****</v>
      </c>
      <c r="C263" s="13" t="str">
        <v>****</v>
      </c>
      <c r="E263" s="13">
        <v>310</v>
      </c>
      <c r="F263" s="14" t="str">
        <v xml:space="preserve">dry, juicy, mineral, nicely made.  a bit thin on the mid-palate initially but it fills out with time.  nice.  bare </v>
      </c>
      <c r="G263" s="13" t="str">
        <v>***(*)</v>
      </c>
      <c r="H263" s="13">
        <v>3.5</v>
      </c>
      <c r="K263" s="13">
        <v>308</v>
      </c>
      <c r="L263" s="13" t="str">
        <v xml:space="preserve">nice way to finish - well-balanced and delicious. top </v>
      </c>
      <c r="M263" s="13" t="str">
        <v>***</v>
      </c>
      <c r="N263" s="13">
        <v>3</v>
      </c>
      <c r="O263" s="13" t="str">
        <v>nice, way, finish, delicious, top</v>
      </c>
      <c r="Q263" s="13" t="str">
        <v>warmed</v>
      </c>
      <c r="R263" s="13">
        <v>1</v>
      </c>
    </row>
    <row r="264" spans="1:18" s="13" customFormat="1" ht="28.7" x14ac:dyDescent="0.5">
      <c r="A264" s="13">
        <v>257</v>
      </c>
      <c r="B264" s="14" t="str">
        <v>Backward, dense but fragrant and long.  Coming towards peak.   Really lovely. ****(*)</v>
      </c>
      <c r="C264" s="13" t="str">
        <v>****(*)</v>
      </c>
      <c r="E264" s="13">
        <v>311</v>
      </c>
      <c r="F264" s="14" t="str">
        <v xml:space="preserve">a bit more modern-styled.  pleasantly creamy.  </v>
      </c>
      <c r="G264" s="13" t="str">
        <v>***</v>
      </c>
      <c r="H264" s="13">
        <v>3</v>
      </c>
      <c r="K264" s="13">
        <v>310</v>
      </c>
      <c r="L264" s="13" t="str">
        <v xml:space="preserve">dry, juicy, mineral, nicely made.  a bit thin on the mid-palate initially but it fills out with time.  nice.  bare </v>
      </c>
      <c r="M264" s="13" t="str">
        <v>***(*)</v>
      </c>
      <c r="N264" s="13">
        <v>3.5</v>
      </c>
      <c r="O264" s="13" t="str">
        <v>dry, juicy, mineral, nicely, made, thin, initially, fills, time, nice, bare</v>
      </c>
      <c r="Q264" s="13" t="str">
        <v>icy</v>
      </c>
      <c r="R264" s="13">
        <v>1</v>
      </c>
    </row>
    <row r="265" spans="1:18" s="13" customFormat="1" ht="43" x14ac:dyDescent="0.5">
      <c r="A265" s="13">
        <v>258</v>
      </c>
      <c r="B265" s="14" t="str">
        <v>This has rather a baked fruit character that I am not so keen on.  It is hard to taste against great wines like the Gentaz, but only a top **</v>
      </c>
      <c r="C265" s="13" t="str">
        <v>**</v>
      </c>
      <c r="E265" s="13">
        <v>312</v>
      </c>
      <c r="F265" s="14" t="str">
        <v xml:space="preserve">good farmyardy, mature burgundy - quite piquant and perhaps a touch rough with marked tannins.  nice drinking but fades a little in the glass. </v>
      </c>
      <c r="G265" s="13" t="str">
        <v>***</v>
      </c>
      <c r="H265" s="13">
        <v>3</v>
      </c>
      <c r="K265" s="13">
        <v>311</v>
      </c>
      <c r="L265" s="13" t="str">
        <v xml:space="preserve">a bit more modern-styled.  pleasantly creamy.  </v>
      </c>
      <c r="M265" s="13" t="str">
        <v>***</v>
      </c>
      <c r="N265" s="13">
        <v>3</v>
      </c>
      <c r="O265" s="13" t="str">
        <v>pleasantly, creamy</v>
      </c>
      <c r="Q265" s="13" t="str">
        <v>temperature</v>
      </c>
      <c r="R265" s="13">
        <v>1</v>
      </c>
    </row>
    <row r="266" spans="1:18" s="13" customFormat="1" ht="43" x14ac:dyDescent="0.5">
      <c r="A266" s="13">
        <v>259</v>
      </c>
      <c r="B266" s="14" t="str">
        <v>Fragrant, dry and long.  More mineral and complex than the other Ogier wines.   Really lovely and should be drunk on its own away from the Gentaz wines that tend to upstage it. ****</v>
      </c>
      <c r="C266" s="13" t="str">
        <v>****</v>
      </c>
      <c r="E266" s="13">
        <v>314</v>
      </c>
      <c r="F266" s="14" t="str">
        <v xml:space="preserve">rather dilute, dull and uninteresting. </v>
      </c>
      <c r="G266" s="13" t="str">
        <v>*</v>
      </c>
      <c r="H266" s="13">
        <v>1</v>
      </c>
      <c r="K266" s="13">
        <v>312</v>
      </c>
      <c r="L266" s="13" t="str">
        <v xml:space="preserve">good farmyardy, mature burgundy - quite piquant and perhaps a touch rough with marked tannins.  nice drinking but fades a little in the glass. </v>
      </c>
      <c r="M266" s="13" t="str">
        <v>***</v>
      </c>
      <c r="N266" s="13">
        <v>3</v>
      </c>
      <c r="O266" s="13" t="str">
        <v>good, farmyardy, mature, burgundy, quite, piquant, perhaps, touch, rough, marked, tannins, nice, drinking, fades, little, glass</v>
      </c>
      <c r="Q266" s="13" t="str">
        <v>served</v>
      </c>
      <c r="R266" s="13">
        <v>1</v>
      </c>
    </row>
    <row r="267" spans="1:18" s="13" customFormat="1" ht="43" x14ac:dyDescent="0.5">
      <c r="A267" s="13">
        <v>260</v>
      </c>
      <c r="B267" s="14" t="str">
        <v>An absolute star that could even benefit from another year or two.  Tremendous weight, and concentrated minerality but all in balance.  Fantastic.  Top *****</v>
      </c>
      <c r="C267" s="13" t="str">
        <v>*****</v>
      </c>
      <c r="E267" s="13">
        <v>316</v>
      </c>
      <c r="F267" s="14" t="str">
        <v xml:space="preserve">a bit tough and tannic, but with good texture. could do with a bit more fruit. more drinkable than i thought it would be. </v>
      </c>
      <c r="G267" s="13" t="str">
        <v>**</v>
      </c>
      <c r="H267" s="13">
        <v>2</v>
      </c>
      <c r="K267" s="13">
        <v>314</v>
      </c>
      <c r="L267" s="13" t="str">
        <v xml:space="preserve">rather dilute, dull and uninteresting. </v>
      </c>
      <c r="M267" s="13" t="str">
        <v>*</v>
      </c>
      <c r="N267" s="13">
        <v>1</v>
      </c>
      <c r="O267" s="13" t="str">
        <v>rather, dilute, dull, uninteresting</v>
      </c>
      <c r="Q267" s="13" t="str">
        <v>almonds</v>
      </c>
      <c r="R267" s="13">
        <v>1</v>
      </c>
    </row>
    <row r="268" spans="1:18" s="13" customFormat="1" ht="71.7" x14ac:dyDescent="0.5">
      <c r="A268" s="13">
        <v>261</v>
      </c>
      <c r="B268" s="14" t="str">
        <v>Needs a swirl or two in the glass but characteristic Cote Rotie violets emerge.   Very good. Top ***</v>
      </c>
      <c r="C268" s="13" t="str">
        <v>***</v>
      </c>
      <c r="E268" s="13">
        <v>318</v>
      </c>
      <c r="F268" s="14" t="str">
        <v xml:space="preserve">not a star village, an un-rated vineyard and a moderate vintage - it's amazing what sensitive winemaking can achieve.  lovely, drinkable, engaging, characterful and not entirely simple fuit - nine years old and about at peak from a half.  really very enjoyable. </v>
      </c>
      <c r="G268" s="13" t="str">
        <v>***</v>
      </c>
      <c r="H268" s="13">
        <v>3</v>
      </c>
      <c r="K268" s="13">
        <v>316</v>
      </c>
      <c r="L268" s="13" t="str">
        <v xml:space="preserve">a bit tough and tannic, but with good texture. could do with a bit more fruit. more drinkable than i thought it would be. </v>
      </c>
      <c r="M268" s="13" t="str">
        <v>**</v>
      </c>
      <c r="N268" s="13">
        <v>2</v>
      </c>
      <c r="O268" s="13" t="str">
        <v>tough, tannic, good, texture, could, fruit, drinkable, thought, would</v>
      </c>
      <c r="Q268" s="13" t="str">
        <v>lime</v>
      </c>
      <c r="R268" s="13">
        <v>1</v>
      </c>
    </row>
    <row r="269" spans="1:18" s="13" customFormat="1" ht="71.7" x14ac:dyDescent="0.5">
      <c r="A269" s="13">
        <v>262</v>
      </c>
      <c r="B269" s="14" t="str">
        <v>This has a solid core of fruit, and the minerality and complexity that all the wines possess. It is a touch harder and a touch less strong all round than the 89 however. Bare *****</v>
      </c>
      <c r="C269" s="13" t="str">
        <v>*****</v>
      </c>
      <c r="E269" s="13">
        <v>319</v>
      </c>
      <c r="F269" s="14" t="str">
        <v xml:space="preserve">dense colour.  quite syrah-like at first, but more baked (almost burnt) plum fruit after a while.   good texture - feels nice in the mouth.  good structure too - this is a rather good, characterful wine.   still improving and needing time, but perhaps it won't actually quite rate more stars. </v>
      </c>
      <c r="G269" s="13" t="str">
        <v>***</v>
      </c>
      <c r="H269" s="13">
        <v>3</v>
      </c>
      <c r="K269" s="13">
        <v>318</v>
      </c>
      <c r="L269" s="13" t="str">
        <v xml:space="preserve">not a star village, an un-rated vineyard and a moderate vintage - it's amazing what sensitive winemaking can achieve.  lovely, drinkable, engaging, characterful and not entirely simple fuit - nine years old and about at peak from a half.  really very enjoyable. </v>
      </c>
      <c r="M269" s="13" t="str">
        <v>***</v>
      </c>
      <c r="N269" s="13">
        <v>3</v>
      </c>
      <c r="O269" s="13" t="str">
        <v>star, village, vineyard, moderate, vintage, amazing, sensitive, winemaking, achieve, lovely, drinkable, engaging, characterful, entirely, simple, fuit, nine, years, old, peak, half, really, enjoyable</v>
      </c>
      <c r="Q269" s="13" t="str">
        <v>succulent</v>
      </c>
      <c r="R269" s="13">
        <v>1</v>
      </c>
    </row>
    <row r="270" spans="1:18" s="13" customFormat="1" ht="43" x14ac:dyDescent="0.5">
      <c r="A270" s="13">
        <v>263</v>
      </c>
      <c r="B270" s="14" t="str">
        <v>Fragrant, balanced, easy-going wine with a nice dry finish. Good ***</v>
      </c>
      <c r="C270" s="13" t="str">
        <v>***</v>
      </c>
      <c r="E270" s="13">
        <v>320</v>
      </c>
      <c r="F270" s="14" t="str">
        <v xml:space="preserve">really quite youthful still, high-toned food wine with a touch of (very italian) bitterness. nice fruit.   i described this as "modern" last time i drank it, but it isn't evolving quickly. merits </v>
      </c>
      <c r="G270" s="13" t="str">
        <v>***</v>
      </c>
      <c r="H270" s="13">
        <v>3</v>
      </c>
      <c r="K270" s="13">
        <v>319</v>
      </c>
      <c r="L270" s="13" t="str">
        <v xml:space="preserve">dense colour.  quite syrah-like at first, but more baked (almost burnt) plum fruit after a while.   good texture - feels nice in the mouth.  good structure too - this is a rather good, characterful wine.   still improving and needing time, but perhaps it won't actually quite rate more stars. </v>
      </c>
      <c r="M270" s="13" t="str">
        <v>***</v>
      </c>
      <c r="N270" s="13">
        <v>3</v>
      </c>
      <c r="O270" s="13" t="str">
        <v>dense, colour, quite, first, baked, almost, burnt, plum, fruit, good, texture, feels, nice, mouth, good, structure, rather, good, characterful, wine, still, improving, needing, time, perhaps, wo, actually, quite, rate, stars</v>
      </c>
      <c r="Q270" s="13" t="str">
        <v>impression</v>
      </c>
      <c r="R270" s="13">
        <v>1</v>
      </c>
    </row>
    <row r="271" spans="1:18" s="13" customFormat="1" ht="57.35" x14ac:dyDescent="0.5">
      <c r="A271" s="13">
        <v>264</v>
      </c>
      <c r="B271" s="14" t="str">
        <v>Corked. Not Rated</v>
      </c>
      <c r="C271" s="13" t="str">
        <v>Rated</v>
      </c>
      <c r="E271" s="13">
        <v>321</v>
      </c>
      <c r="F271" s="14" t="str">
        <v xml:space="preserve">a big hit of blackcurrant on the nose initially - and a while after it still has quite a lot of forward fruit, at least compared to the more austere higher-toned 94.  still a fine wine but i'm having trouble getting to grips with it.   say, </v>
      </c>
      <c r="G271" s="13" t="str">
        <v>***</v>
      </c>
      <c r="H271" s="13">
        <v>3</v>
      </c>
      <c r="K271" s="13">
        <v>320</v>
      </c>
      <c r="L271" s="13" t="str">
        <v xml:space="preserve">really quite youthful still, high-toned food wine with a touch of (very italian) bitterness. nice fruit.   i described this as "modern" last time i drank it, but it isn't evolving quickly. merits </v>
      </c>
      <c r="M271" s="13" t="str">
        <v>***</v>
      </c>
      <c r="N271" s="13">
        <v>3</v>
      </c>
      <c r="O271" s="13" t="str">
        <v>really, quite, youthful, still, food, wine, touch, italian, bitterness, nice, fruit, described, modern, last, time, drank, evolving, quickly, merits</v>
      </c>
      <c r="Q271" s="13" t="str">
        <v>suffered</v>
      </c>
      <c r="R271" s="13">
        <v>1</v>
      </c>
    </row>
    <row r="272" spans="1:18" s="13" customFormat="1" ht="57.35" x14ac:dyDescent="0.5">
      <c r="A272" s="13">
        <v>265</v>
      </c>
      <c r="B272" s="14" t="str">
        <v>Awkwardly dry and rather short.  Would go down quite well with food perhaps but not great - hardly surprising given the vintage. Top **</v>
      </c>
      <c r="C272" s="13" t="str">
        <v>**</v>
      </c>
      <c r="E272" s="13">
        <v>322</v>
      </c>
      <c r="F272" s="14" t="str">
        <v xml:space="preserve">lovely high-toned brambly fruit with a touch of cranberry.  good ripeness and succulent tannins, nice mineral base too  - probably still improving and could even rate another star in time. for now a top  </v>
      </c>
      <c r="G272" s="13" t="str">
        <v>***</v>
      </c>
      <c r="H272" s="13">
        <v>3</v>
      </c>
      <c r="K272" s="13">
        <v>321</v>
      </c>
      <c r="L272" s="13" t="str">
        <v xml:space="preserve">a big hit of blackcurrant on the nose initially - and a while after it still has quite a lot of forward fruit, at least compared to the more austere higher-toned 94.  still a fine wine but i'm having trouble getting to grips with it.   say, </v>
      </c>
      <c r="M272" s="13" t="str">
        <v>***</v>
      </c>
      <c r="N272" s="13">
        <v>3</v>
      </c>
      <c r="O272" s="13" t="str">
        <v>big, hit, blackcurrant, nose, initially, still, quite, lot, forward, fruit, least, compared, austere, still, fine, wine, trouble, getting, grips, say</v>
      </c>
      <c r="Q272" s="13" t="str">
        <v>serving</v>
      </c>
      <c r="R272" s="13">
        <v>1</v>
      </c>
    </row>
    <row r="273" spans="1:18" s="13" customFormat="1" ht="57.35" x14ac:dyDescent="0.5">
      <c r="A273" s="13">
        <v>266</v>
      </c>
      <c r="B273" s="14" t="str">
        <v>Asian spices (as R.P. so often says).  Fresh (almost youthful still) with fantastically long fruit. Gorgeous. Top *****</v>
      </c>
      <c r="C273" s="13" t="str">
        <v>*****</v>
      </c>
      <c r="E273" s="13">
        <v>323</v>
      </c>
      <c r="F273" s="14" t="str">
        <v xml:space="preserve">my last bottle of this: rich and flavoursome with highly evolved fruit - on my first sip i thought it was past its best, but on longer acquaintance i felt it was about at its best while needing drinking relatively soon.  top </v>
      </c>
      <c r="G273" s="13" t="str">
        <v>***</v>
      </c>
      <c r="H273" s="13">
        <v>3</v>
      </c>
      <c r="K273" s="13">
        <v>322</v>
      </c>
      <c r="L273" s="13" t="str">
        <v xml:space="preserve">lovely high-toned brambly fruit with a touch of cranberry.  good ripeness and succulent tannins, nice mineral base too  - probably still improving and could even rate another star in time. for now a top  </v>
      </c>
      <c r="M273" s="13" t="str">
        <v>***</v>
      </c>
      <c r="N273" s="13">
        <v>3</v>
      </c>
      <c r="O273" s="13" t="str">
        <v>lovely, brambly, fruit, touch, cranberry, good, ripeness, succulent, tannins, nice, mineral, base, probably, still, improving, could, even, rate, another, star, time, top</v>
      </c>
      <c r="Q273" s="13" t="str">
        <v>sedimenty</v>
      </c>
      <c r="R273" s="13">
        <v>1</v>
      </c>
    </row>
    <row r="274" spans="1:18" s="13" customFormat="1" ht="71.7" x14ac:dyDescent="0.5">
      <c r="A274" s="13">
        <v>267</v>
      </c>
      <c r="B274" s="14" t="str">
        <v>Oxidised - might be an odd bottle so I won't rate it but of course at this age from this vintage they might all be this way. Not Rated</v>
      </c>
      <c r="C274" s="13" t="str">
        <v>Rated</v>
      </c>
      <c r="E274" s="13">
        <v>324</v>
      </c>
      <c r="F274" s="14" t="str">
        <v xml:space="preserve">healthy colour - cedary, fruitcake nose and a pleasantly balanced palate. pretty much at peak, but holding nicely - a bit of air and it opens up and reveals a fragrant side too.  i haven't always been overwhelmed by the wines from this estate, but this has shifted my opinion up a bit. </v>
      </c>
      <c r="G274" s="13" t="str">
        <v>***</v>
      </c>
      <c r="H274" s="13">
        <v>3</v>
      </c>
      <c r="K274" s="13">
        <v>323</v>
      </c>
      <c r="L274" s="13" t="str">
        <v xml:space="preserve">my last bottle of this: rich and flavoursome with highly evolved fruit - on my first sip i thought it was past its best, but on longer acquaintance i felt it was about at its best while needing drinking relatively soon.  top </v>
      </c>
      <c r="M274" s="13" t="str">
        <v>***</v>
      </c>
      <c r="N274" s="13">
        <v>3</v>
      </c>
      <c r="O274" s="13" t="str">
        <v>last, bottle, rich, flavoursome, highly, evolved, fruit, first, sip, thought, past, best, longer, acquaintance, felt, best, needing, drinking, relatively, soon, top</v>
      </c>
      <c r="Q274" s="13" t="str">
        <v>fading</v>
      </c>
      <c r="R274" s="13">
        <v>1</v>
      </c>
    </row>
    <row r="275" spans="1:18" s="13" customFormat="1" ht="43" x14ac:dyDescent="0.5">
      <c r="A275" s="13">
        <v>268</v>
      </c>
      <c r="B275" s="14" t="str">
        <v>More awkward than the 85 - it lacks that wines easy balance. But this is really complex and the minerality is perhaps even more pronounced. Intellectual wine and really good. *****</v>
      </c>
      <c r="C275" s="13" t="str">
        <v>*****</v>
      </c>
      <c r="E275" s="13">
        <v>325</v>
      </c>
      <c r="F275" s="14" t="str">
        <v xml:space="preserve">very pleasantly cedary, but this bordeaux-style wine's fruit is becoming a bit thin now.  </v>
      </c>
      <c r="G275" s="13" t="str">
        <v>**</v>
      </c>
      <c r="H275" s="13">
        <v>2</v>
      </c>
      <c r="K275" s="13">
        <v>324</v>
      </c>
      <c r="L275" s="13" t="str">
        <v xml:space="preserve">healthy colour - cedary, fruitcake nose and a pleasantly balanced palate. pretty much at peak, but holding nicely - a bit of air and it opens up and reveals a fragrant side too.  i haven't always been overwhelmed by the wines from this estate, but this has shifted my opinion up a bit. </v>
      </c>
      <c r="M275" s="13" t="str">
        <v>***</v>
      </c>
      <c r="N275" s="13">
        <v>3</v>
      </c>
      <c r="O275" s="13" t="str">
        <v>healthy, colour, cedary, fruitcake, nose, pleasantly, balanced, palate, pretty, much, peak, holding, nicely, air, opens, reveals, fragrant, side, always, overwhelmed, wines, estate, shifted, opinion</v>
      </c>
      <c r="Q275" s="13" t="str">
        <v>village</v>
      </c>
      <c r="R275" s="13">
        <v>1</v>
      </c>
    </row>
    <row r="276" spans="1:18" s="13" customFormat="1" ht="57.35" x14ac:dyDescent="0.5">
      <c r="A276" s="13">
        <v>269</v>
      </c>
      <c r="B276" s="14" t="str">
        <v>More open and leafy, lacks the poise of the best vintages but does give a long mineral mouthful. ****</v>
      </c>
      <c r="C276" s="13" t="str">
        <v>****</v>
      </c>
      <c r="E276" s="13">
        <v>326</v>
      </c>
      <c r="F276" s="14" t="str">
        <v xml:space="preserve">my last bottle of this: lemony vanilla, touch of sherry character but completely and enjoyably fresh and appetising.   almost timeless, but i guess it wouldn't improve.   very pleasant mature wine (of an unfashionable sort). </v>
      </c>
      <c r="G276" s="13" t="str">
        <v>***</v>
      </c>
      <c r="H276" s="13">
        <v>3</v>
      </c>
      <c r="K276" s="13">
        <v>325</v>
      </c>
      <c r="L276" s="13" t="str">
        <v xml:space="preserve">very pleasantly cedary, but this bordeaux-style wine's fruit is becoming a bit thin now.  </v>
      </c>
      <c r="M276" s="13" t="str">
        <v>**</v>
      </c>
      <c r="N276" s="13">
        <v>2</v>
      </c>
      <c r="O276" s="13" t="str">
        <v>pleasantly, cedary, wine, fruit, becoming, thin</v>
      </c>
      <c r="Q276" s="13" t="str">
        <v>stony</v>
      </c>
      <c r="R276" s="13">
        <v>1</v>
      </c>
    </row>
    <row r="277" spans="1:18" s="13" customFormat="1" ht="57.35" x14ac:dyDescent="0.5">
      <c r="A277" s="13">
        <v>270</v>
      </c>
      <c r="B277" s="14" t="str">
        <v>Top stuff but a little flabby and keroseney for a special cuvee from this producer. Top ***</v>
      </c>
      <c r="C277" s="13" t="str">
        <v>***</v>
      </c>
      <c r="E277" s="13">
        <v>327</v>
      </c>
      <c r="F277" s="14" t="str">
        <v xml:space="preserve">scented, dry and savoury - old-fashioned claret that isn't that weighty. very pleasant, but i think perhaps not one of the best wines from this property - it is still improving but may not rate more stars. </v>
      </c>
      <c r="G277" s="13" t="str">
        <v>***</v>
      </c>
      <c r="H277" s="13">
        <v>3</v>
      </c>
      <c r="K277" s="13">
        <v>326</v>
      </c>
      <c r="L277" s="13" t="str">
        <v xml:space="preserve">my last bottle of this: lemony vanilla, touch of sherry character but completely and enjoyably fresh and appetising.   almost timeless, but i guess it wouldn't improve.   very pleasant mature wine (of an unfashionable sort). </v>
      </c>
      <c r="M277" s="13" t="str">
        <v>***</v>
      </c>
      <c r="N277" s="13">
        <v>3</v>
      </c>
      <c r="O277" s="13" t="str">
        <v>last, bottle, lemony, vanilla, touch, sherry, character, completely, enjoyably, fresh, appetising, almost, timeless, guess, would, improve, pleasant, mature, wine, unfashionable, sort</v>
      </c>
      <c r="Q277" s="13" t="str">
        <v>dryness</v>
      </c>
      <c r="R277" s="13">
        <v>1</v>
      </c>
    </row>
    <row r="278" spans="1:18" s="13" customFormat="1" ht="114.7" x14ac:dyDescent="0.5">
      <c r="A278" s="13">
        <v>271</v>
      </c>
      <c r="B278" s="14" t="str">
        <v>Mineral, broad, intense with a restrained, crystalline purity.  Brilliant. *****</v>
      </c>
      <c r="C278" s="13" t="str">
        <v>*****</v>
      </c>
      <c r="E278" s="13">
        <v>328</v>
      </c>
      <c r="F278" s="14" t="str">
        <v xml:space="preserve">i haven't tasted this for eight years, i think.   i rated it very highly then as a young wine and now it has a restrained but lovely old apricot nose and a wonderful density of fruit of fruit and a rich, extravagently viscous texture. there's a nice level of acidity too that stops it cloying and a very long finish.   very lovely, but i have slight reservations about the complexity -  it does seem, as one might perhaps expect from the grape, a touch one-dimensional given its other qualities. </v>
      </c>
      <c r="G278" s="13" t="str">
        <v>****</v>
      </c>
      <c r="H278" s="13">
        <v>4</v>
      </c>
      <c r="K278" s="13">
        <v>327</v>
      </c>
      <c r="L278" s="13" t="str">
        <v xml:space="preserve">scented, dry and savoury - old-fashioned claret that isn't that weighty. very pleasant, but i think perhaps not one of the best wines from this property - it is still improving but may not rate more stars. </v>
      </c>
      <c r="M278" s="13" t="str">
        <v>***</v>
      </c>
      <c r="N278" s="13">
        <v>3</v>
      </c>
      <c r="O278" s="13" t="str">
        <v>scented, dry, savoury, claret, weighty, pleasant, think, perhaps, one, best, wines, property, still, improving, may, rate, stars</v>
      </c>
      <c r="Q278" s="13" t="str">
        <v>premier</v>
      </c>
      <c r="R278" s="13">
        <v>1</v>
      </c>
    </row>
    <row r="279" spans="1:18" s="13" customFormat="1" ht="86" x14ac:dyDescent="0.5">
      <c r="A279" s="13">
        <v>272</v>
      </c>
      <c r="B279" s="14" t="str">
        <v/>
      </c>
      <c r="C279" s="13" t="str">
        <v/>
      </c>
      <c r="E279" s="13">
        <v>329</v>
      </c>
      <c r="F279" s="14" t="str">
        <v xml:space="preserve">my first sampling of jadot's beaujolais project.  my first thought was that i was expecting something a bit larger, but the fruit has good, under-stated concentration and there is an attractive mineral core too.  very drinkable, yet there is a tannic underpinning that will give a at least a few years of positive evolution.   i am quite positive about htis - for now a conservative </v>
      </c>
      <c r="G279" s="13" t="str">
        <v>**(*)</v>
      </c>
      <c r="H279" s="13">
        <v>2.5</v>
      </c>
      <c r="K279" s="13">
        <v>328</v>
      </c>
      <c r="L279" s="13" t="str">
        <v xml:space="preserve">i haven't tasted this for eight years, i think.   i rated it very highly then as a young wine and now it has a restrained but lovely old apricot nose and a wonderful density of fruit of fruit and a rich, extravagently viscous texture. there's a nice level of acidity too that stops it cloying and a very long finish.   very lovely, but i have slight reservations about the complexity -  it does seem, as one might perhaps expect from the grape, a touch one-dimensional given its other qualities. </v>
      </c>
      <c r="M279" s="13" t="str">
        <v>****</v>
      </c>
      <c r="N279" s="13">
        <v>4</v>
      </c>
      <c r="O279" s="13" t="str">
        <v>tasted, eight, years, think, rated, highly, young, wine, restrained, lovely, old, apricot, nose, wonderful, density, fruit, fruit, rich, extravagently, viscous, texture, nice, level, acidity, stops, cloying, long, finish, lovely, slight, reservations, complexity, seem, one, might, perhaps, expect, grape, touch, given, qualities</v>
      </c>
      <c r="Q279" s="13" t="str">
        <v>cru</v>
      </c>
      <c r="R279" s="13">
        <v>1</v>
      </c>
    </row>
    <row r="280" spans="1:18" s="13" customFormat="1" ht="86" x14ac:dyDescent="0.5">
      <c r="A280" s="13">
        <v>273</v>
      </c>
      <c r="B280" s="14" t="str">
        <v>Pale tangerine colour in a decanter.  Intensely gingery on the nose (as Ramonet's wines often are) but to a grotesque degree.  Rather horrible palate - probably just oxidised but in a rather odd way.  A day later the oxidation aspect less apparent but still extravagently gingery and with a dull flatness. No Stars</v>
      </c>
      <c r="C280" s="13" t="str">
        <v>Stars</v>
      </c>
      <c r="E280" s="13">
        <v>330</v>
      </c>
      <c r="F280" s="14" t="str">
        <v xml:space="preserve">lovely, intense, grenache-based wine - long, balanced, like a very good chateauneuf. easy top </v>
      </c>
      <c r="G280" s="13" t="str">
        <v>***</v>
      </c>
      <c r="H280" s="13">
        <v>3</v>
      </c>
      <c r="K280" s="13">
        <v>329</v>
      </c>
      <c r="L280" s="13" t="str">
        <v xml:space="preserve">my first sampling of jadot's beaujolais project.  my first thought was that i was expecting something a bit larger, but the fruit has good, under-stated concentration and there is an attractive mineral core too.  very drinkable, yet there is a tannic underpinning that will give a at least a few years of positive evolution.   i am quite positive about htis - for now a conservative </v>
      </c>
      <c r="M280" s="13" t="str">
        <v>**(*)</v>
      </c>
      <c r="N280" s="13">
        <v>2.5</v>
      </c>
      <c r="O280" s="13" t="str">
        <v>first, sampling, jadot, beaujolais, project, first, thought, expecting, something, larger, fruit, good, concentration, attractive, mineral, core, drinkable, tannic, underpinning, give, least, years, positive, evolution, quite, positive, htis, conservative</v>
      </c>
      <c r="Q280" s="13" t="str">
        <v>refined</v>
      </c>
      <c r="R280" s="13">
        <v>1</v>
      </c>
    </row>
    <row r="281" spans="1:18" s="13" customFormat="1" ht="57.35" x14ac:dyDescent="0.5">
      <c r="A281" s="13">
        <v>274</v>
      </c>
      <c r="B281" s="14" t="str">
        <v>Much more what one expects - plenty of acid, quite juicy, nice fruit. ***</v>
      </c>
      <c r="C281" s="13" t="str">
        <v>***</v>
      </c>
      <c r="E281" s="13">
        <v>333</v>
      </c>
      <c r="F281" s="14" t="str">
        <v xml:space="preserve">i don't want to be unfair to this wine (it was a quick replacement for the undrinkable lamaione), but this isn't quite of the standard that previous vintages of this wine used to be - although, possibly, it is just a bit closed. </v>
      </c>
      <c r="G281" s="13" t="str">
        <v>*</v>
      </c>
      <c r="H281" s="13">
        <v>1</v>
      </c>
      <c r="K281" s="13">
        <v>330</v>
      </c>
      <c r="L281" s="13" t="str">
        <v xml:space="preserve">lovely, intense, grenache-based wine - long, balanced, like a very good chateauneuf. easy top </v>
      </c>
      <c r="M281" s="13" t="str">
        <v>***</v>
      </c>
      <c r="N281" s="13">
        <v>3</v>
      </c>
      <c r="O281" s="13" t="str">
        <v>lovely, intense, wine, long, balanced, like, good, chateauneuf, easy, top</v>
      </c>
      <c r="Q281" s="13" t="str">
        <v>exotic</v>
      </c>
      <c r="R281" s="13">
        <v>1</v>
      </c>
    </row>
    <row r="282" spans="1:18" s="13" customFormat="1" ht="43" x14ac:dyDescent="0.5">
      <c r="A282" s="13">
        <v>275</v>
      </c>
      <c r="B282" s="14" t="str">
        <v>Quite leafy  liquid tobacco.   This seems to have gone backwards a bit since I last tasted it - clearly needs a few years but good drinking now too. ***(*)</v>
      </c>
      <c r="C282" s="13" t="str">
        <v>***(*)</v>
      </c>
      <c r="E282" s="13">
        <v>334</v>
      </c>
      <c r="F282" s="14" t="str">
        <v xml:space="preserve">a really good bottle of this wine - it seems in the past to have varied between 3 and 4 stars. this one had the good strawberry leather nose of the best bottles. </v>
      </c>
      <c r="G282" s="13" t="str">
        <v>****</v>
      </c>
      <c r="H282" s="13">
        <v>4</v>
      </c>
      <c r="K282" s="13">
        <v>333</v>
      </c>
      <c r="L282" s="13" t="str">
        <v xml:space="preserve">i don't want to be unfair to this wine (it was a quick replacement for the undrinkable lamaione), but this isn't quite of the standard that previous vintages of this wine used to be - although, possibly, it is just a bit closed. </v>
      </c>
      <c r="M282" s="13" t="str">
        <v>*</v>
      </c>
      <c r="N282" s="13">
        <v>1</v>
      </c>
      <c r="O282" s="13" t="str">
        <v>want, unfair, wine, quick, replacement, undrinkable, lamaione, quite, standard, previous, vintages, wine, used, although, possibly, closed</v>
      </c>
      <c r="Q282" s="13" t="str">
        <v>forgotten</v>
      </c>
      <c r="R282" s="13">
        <v>1</v>
      </c>
    </row>
    <row r="283" spans="1:18" s="13" customFormat="1" ht="28.7" x14ac:dyDescent="0.5">
      <c r="A283" s="13">
        <v>276</v>
      </c>
      <c r="B283" s="14" t="str">
        <v/>
      </c>
      <c r="C283" s="13" t="str">
        <v/>
      </c>
      <c r="E283" s="13">
        <v>335</v>
      </c>
      <c r="F283" s="14" t="str">
        <v xml:space="preserve">leathery, rustic and farmyardy. not the most elagent wine ever, but it never has been. just </v>
      </c>
      <c r="G283" s="13" t="str">
        <v>****</v>
      </c>
      <c r="H283" s="13">
        <v>4</v>
      </c>
      <c r="K283" s="13">
        <v>334</v>
      </c>
      <c r="L283" s="13" t="str">
        <v xml:space="preserve">a really good bottle of this wine - it seems in the past to have varied between 3 and 4 stars. this one had the good strawberry leather nose of the best bottles. </v>
      </c>
      <c r="M283" s="13" t="str">
        <v>****</v>
      </c>
      <c r="N283" s="13">
        <v>4</v>
      </c>
      <c r="O283" s="13" t="str">
        <v>really, good, bottle, wine, seems, past, varied, stars, one, good, strawberry, leather, nose, best, bottles</v>
      </c>
      <c r="Q283" s="13" t="str">
        <v>freezer</v>
      </c>
      <c r="R283" s="13">
        <v>1</v>
      </c>
    </row>
    <row r="284" spans="1:18" s="13" customFormat="1" ht="100.35" x14ac:dyDescent="0.5">
      <c r="A284" s="13">
        <v>277</v>
      </c>
      <c r="B284" s="14" t="str">
        <v>According to the front label 'An original blend of 95% SYRAH'; according to the back label a 'wonderful accompaniment to chicken dishes, goat's cheese tart or full flavoured cheeses' and 'Suitable for vegetarians and vegans'. Unlike the labelling, the wine isn't too contrived. Good balance and good red fruit depth. It will probably improve with a few years age. By the way, the other 5% is Mouvedre [sic]. Just **(*)</v>
      </c>
      <c r="C284" s="13" t="str">
        <v>**(*)</v>
      </c>
      <c r="E284" s="13">
        <v>337</v>
      </c>
      <c r="F284" s="14" t="str">
        <v xml:space="preserve">touch of toast, nice middle of the road champagne palate, medium weight, decent finish. </v>
      </c>
      <c r="G284" s="13" t="str">
        <v>***</v>
      </c>
      <c r="H284" s="13">
        <v>3</v>
      </c>
      <c r="K284" s="13">
        <v>335</v>
      </c>
      <c r="L284" s="13" t="str">
        <v xml:space="preserve">leathery, rustic and farmyardy. not the most elagent wine ever, but it never has been. just </v>
      </c>
      <c r="M284" s="13" t="str">
        <v>****</v>
      </c>
      <c r="N284" s="13">
        <v>4</v>
      </c>
      <c r="O284" s="13" t="str">
        <v>leathery, rustic, farmyardy, elagent, wine, ever, never</v>
      </c>
      <c r="Q284" s="13" t="str">
        <v>overnight</v>
      </c>
      <c r="R284" s="13">
        <v>1</v>
      </c>
    </row>
    <row r="285" spans="1:18" s="13" customFormat="1" ht="71.7" x14ac:dyDescent="0.5">
      <c r="A285" s="13">
        <v>278</v>
      </c>
      <c r="B285" s="14" t="str">
        <v>I wasn't expecting much of this - Sunday evening combined with a general foreboding about white Rhones. What a revelation though! Glorious full bodied stuff with a lovely toffee and honeysuckle length to the palate. A wine I could drink and drink - and not just on Sundays. ****</v>
      </c>
      <c r="C285" s="13" t="str">
        <v>****</v>
      </c>
      <c r="E285" s="13">
        <v>338</v>
      </c>
      <c r="F285" s="14" t="str">
        <v xml:space="preserve">quite vinous nose.  chewy palate with some obvious wood influence.  good length. top </v>
      </c>
      <c r="G285" s="13" t="str">
        <v>***</v>
      </c>
      <c r="H285" s="13">
        <v>3</v>
      </c>
      <c r="K285" s="13">
        <v>337</v>
      </c>
      <c r="L285" s="13" t="str">
        <v xml:space="preserve">touch of toast, nice middle of the road champagne palate, medium weight, decent finish. </v>
      </c>
      <c r="M285" s="13" t="str">
        <v>***</v>
      </c>
      <c r="N285" s="13">
        <v>3</v>
      </c>
      <c r="O285" s="13" t="str">
        <v>touch, toast, nice, middle, road, champagne, palate, medium, weight, decent, finish</v>
      </c>
      <c r="Q285" s="13" t="str">
        <v>thawed</v>
      </c>
      <c r="R285" s="13">
        <v>1</v>
      </c>
    </row>
    <row r="286" spans="1:18" s="13" customFormat="1" ht="43" x14ac:dyDescent="0.5">
      <c r="A286" s="13">
        <v>279</v>
      </c>
      <c r="B286" s="14" t="str">
        <v/>
      </c>
      <c r="C286" s="13" t="str">
        <v/>
      </c>
      <c r="E286" s="13">
        <v>339</v>
      </c>
      <c r="F286" s="14" t="str">
        <v xml:space="preserve">elegant, ripe apples, fine, long finish. excellent fine mousse. not universally enjoyed, perhpas becaus it could do with some time in bottle. i like the style though. scrapes </v>
      </c>
      <c r="G286" s="13" t="str">
        <v>****</v>
      </c>
      <c r="H286" s="13">
        <v>4</v>
      </c>
      <c r="K286" s="13">
        <v>338</v>
      </c>
      <c r="L286" s="13" t="str">
        <v xml:space="preserve">quite vinous nose.  chewy palate with some obvious wood influence.  good length. top </v>
      </c>
      <c r="M286" s="13" t="str">
        <v>***</v>
      </c>
      <c r="N286" s="13">
        <v>3</v>
      </c>
      <c r="O286" s="13" t="str">
        <v>quite, vinous, nose, chewy, palate, obvious, wood, influence, good, length, top</v>
      </c>
      <c r="Q286" s="13" t="str">
        <v>done</v>
      </c>
      <c r="R286" s="13">
        <v>1</v>
      </c>
    </row>
    <row r="287" spans="1:18" s="13" customFormat="1" ht="43" x14ac:dyDescent="0.5">
      <c r="A287" s="13">
        <v>280</v>
      </c>
      <c r="B287" s="14" t="str">
        <v>Good old fizz with touches of honey, wood and aniseed. Medium bodied and with the acidity to keep the mature flavours together. ****</v>
      </c>
      <c r="C287" s="13" t="str">
        <v>****</v>
      </c>
      <c r="E287" s="13">
        <v>341</v>
      </c>
      <c r="F287" s="14" t="str">
        <v xml:space="preserve">dry, fragrant, nice balance.  </v>
      </c>
      <c r="G287" s="13" t="str">
        <v>***</v>
      </c>
      <c r="H287" s="13">
        <v>3</v>
      </c>
      <c r="K287" s="13">
        <v>339</v>
      </c>
      <c r="L287" s="13" t="str">
        <v xml:space="preserve">elegant, ripe apples, fine, long finish. excellent fine mousse. not universally enjoyed, perhpas becaus it could do with some time in bottle. i like the style though. scrapes </v>
      </c>
      <c r="M287" s="13" t="str">
        <v>****</v>
      </c>
      <c r="N287" s="13">
        <v>4</v>
      </c>
      <c r="O287" s="13" t="str">
        <v>elegant, ripe, apples, fine, long, finish, excellent, fine, mousse, universally, enjoyed, perhpas, becaus, could, time, bottle, like, style, though, scrapes</v>
      </c>
      <c r="Q287" s="13" t="str">
        <v>damage</v>
      </c>
      <c r="R287" s="13">
        <v>1</v>
      </c>
    </row>
    <row r="288" spans="1:18" s="13" customFormat="1" ht="71.7" x14ac:dyDescent="0.5">
      <c r="A288" s="13">
        <v>281</v>
      </c>
      <c r="B288" s="14" t="str">
        <v>A disappointing wine in some sense. Quite winey, and doesn't really have the class one expects. Relatively (for a big name from '96) rather simple and lacking the drama and complexity of something to tuck away for the future. Possibly an off form bottle. **(*)</v>
      </c>
      <c r="C288" s="13" t="str">
        <v>**(*)</v>
      </c>
      <c r="E288" s="13">
        <v>342</v>
      </c>
      <c r="F288" s="14" t="str">
        <v xml:space="preserve">very toasty - one gets used to it. very tightly elegant and fine but it lacks sensory oomph a bit even though it is seriously concentrated.   loses fizz quite quickly.  i have slightly mixed feelings about this but maybe it needs further study.  top </v>
      </c>
      <c r="G288" s="13" t="str">
        <v>****</v>
      </c>
      <c r="H288" s="13">
        <v>4</v>
      </c>
      <c r="K288" s="13">
        <v>341</v>
      </c>
      <c r="L288" s="13" t="str">
        <v xml:space="preserve">dry, fragrant, nice balance.  </v>
      </c>
      <c r="M288" s="13" t="str">
        <v>***</v>
      </c>
      <c r="N288" s="13">
        <v>3</v>
      </c>
      <c r="O288" s="13" t="str">
        <v>dry, fragrant, nice, balance</v>
      </c>
      <c r="Q288" s="13" t="str">
        <v>host</v>
      </c>
      <c r="R288" s="13">
        <v>1</v>
      </c>
    </row>
    <row r="289" spans="1:18" s="13" customFormat="1" ht="43" x14ac:dyDescent="0.5">
      <c r="A289" s="13">
        <v>282</v>
      </c>
      <c r="B289" s="14" t="str">
        <v/>
      </c>
      <c r="C289" s="13" t="str">
        <v/>
      </c>
      <c r="E289" s="13">
        <v>343</v>
      </c>
      <c r="F289" s="14" t="str">
        <v xml:space="preserve">quite full-bodied - a touch rustic perhaps.  there is something of macon-with-bubbles about it but nevertheless it's very drinkable. good </v>
      </c>
      <c r="G289" s="13" t="str">
        <v>***</v>
      </c>
      <c r="H289" s="13">
        <v>3</v>
      </c>
      <c r="K289" s="13">
        <v>342</v>
      </c>
      <c r="L289" s="13" t="str">
        <v xml:space="preserve">very toasty - one gets used to it. very tightly elegant and fine but it lacks sensory oomph a bit even though it is seriously concentrated.   loses fizz quite quickly.  i have slightly mixed feelings about this but maybe it needs further study.  top </v>
      </c>
      <c r="M289" s="13" t="str">
        <v>****</v>
      </c>
      <c r="N289" s="13">
        <v>4</v>
      </c>
      <c r="O289" s="13" t="str">
        <v>toasty, one, gets, used, tightly, elegant, fine, lacks, sensory, oomph, even, though, seriously, concentrated, loses, fizz, quite, quickly, slightly, mixed, feelings, maybe, needs, study, top</v>
      </c>
      <c r="Q289" s="13" t="str">
        <v>remarked</v>
      </c>
      <c r="R289" s="13">
        <v>1</v>
      </c>
    </row>
    <row r="290" spans="1:18" s="13" customFormat="1" x14ac:dyDescent="0.5">
      <c r="A290" s="13">
        <v>283</v>
      </c>
      <c r="B290" s="14" t="str">
        <v>Exotic, rich, old-fashioned. Splendid. ***</v>
      </c>
      <c r="C290" s="13" t="str">
        <v>***</v>
      </c>
      <c r="E290" s="13">
        <v>345</v>
      </c>
      <c r="F290" s="14" t="str">
        <v xml:space="preserve">lovely together fizz - good acidity - elegant. </v>
      </c>
      <c r="G290" s="13" t="str">
        <v>****</v>
      </c>
      <c r="H290" s="13">
        <v>4</v>
      </c>
      <c r="K290" s="13">
        <v>343</v>
      </c>
      <c r="L290" s="13" t="str">
        <v xml:space="preserve">quite full-bodied - a touch rustic perhaps.  there is something of macon-with-bubbles about it but nevertheless it's very drinkable. good </v>
      </c>
      <c r="M290" s="13" t="str">
        <v>***</v>
      </c>
      <c r="N290" s="13">
        <v>3</v>
      </c>
      <c r="O290" s="13" t="str">
        <v>quite, touch, rustic, perhaps, something, nevertheless, drinkable, good</v>
      </c>
      <c r="Q290" s="13" t="str">
        <v>opening</v>
      </c>
      <c r="R290" s="13">
        <v>1</v>
      </c>
    </row>
    <row r="291" spans="1:18" s="13" customFormat="1" ht="28.7" x14ac:dyDescent="0.5">
      <c r="A291" s="13">
        <v>284</v>
      </c>
      <c r="B291" s="14" t="str">
        <v>Peachy, exotic, quite evolved.   Made to drink fairly young, but has that Grand Cru something about it. Bare  ****</v>
      </c>
      <c r="C291" s="13" t="str">
        <v>****</v>
      </c>
      <c r="E291" s="13">
        <v>346</v>
      </c>
      <c r="F291" s="14" t="str">
        <v xml:space="preserve">delicious weighty wine with a good, heavy acidity. stunning. </v>
      </c>
      <c r="G291" s="13" t="str">
        <v>*****</v>
      </c>
      <c r="H291" s="13">
        <v>5</v>
      </c>
      <c r="K291" s="13">
        <v>345</v>
      </c>
      <c r="L291" s="13" t="str">
        <v xml:space="preserve">lovely together fizz - good acidity - elegant. </v>
      </c>
      <c r="M291" s="13" t="str">
        <v>****</v>
      </c>
      <c r="N291" s="13">
        <v>4</v>
      </c>
      <c r="O291" s="13" t="str">
        <v>lovely, together, fizz, good, acidity, elegant</v>
      </c>
      <c r="Q291" s="13" t="str">
        <v>understated</v>
      </c>
      <c r="R291" s="13">
        <v>1</v>
      </c>
    </row>
    <row r="292" spans="1:18" s="13" customFormat="1" ht="28.7" x14ac:dyDescent="0.5">
      <c r="A292" s="13">
        <v>285</v>
      </c>
      <c r="B292" s="14" t="str">
        <v>So floral, pure and beautiful. Intense, dry.  Approachable but lots of underlying structure. Completely gorgeous. *****(*)</v>
      </c>
      <c r="C292" s="13" t="str">
        <v>*****(*)</v>
      </c>
      <c r="E292" s="13">
        <v>347</v>
      </c>
      <c r="F292" s="14" t="str">
        <v xml:space="preserve">lovely riesling nose - elegant palate - acidity variable, but the wine isn't getting flabby. </v>
      </c>
      <c r="G292" s="13" t="str">
        <v>***</v>
      </c>
      <c r="H292" s="13">
        <v>3</v>
      </c>
      <c r="K292" s="13">
        <v>346</v>
      </c>
      <c r="L292" s="13" t="str">
        <v xml:space="preserve">delicious weighty wine with a good, heavy acidity. stunning. </v>
      </c>
      <c r="M292" s="13" t="str">
        <v>*****</v>
      </c>
      <c r="N292" s="13">
        <v>5</v>
      </c>
      <c r="O292" s="13" t="str">
        <v>delicious, weighty, wine, good, heavy, acidity, stunning</v>
      </c>
      <c r="Q292" s="13" t="str">
        <v>overlay</v>
      </c>
      <c r="R292" s="13">
        <v>1</v>
      </c>
    </row>
    <row r="293" spans="1:18" s="13" customFormat="1" x14ac:dyDescent="0.5">
      <c r="A293" s="13">
        <v>286</v>
      </c>
      <c r="B293" s="14" t="str">
        <v>Mineral, very attractive, drinking nicely.   ***</v>
      </c>
      <c r="C293" s="13" t="str">
        <v>***</v>
      </c>
      <c r="E293" s="13">
        <v>348</v>
      </c>
      <c r="F293" s="14" t="str">
        <v xml:space="preserve">good wine with food (garlic and chilli prawns), but a bit simple. </v>
      </c>
      <c r="G293" s="13" t="str">
        <v>***</v>
      </c>
      <c r="H293" s="13">
        <v>3</v>
      </c>
      <c r="K293" s="13">
        <v>347</v>
      </c>
      <c r="L293" s="13" t="str">
        <v xml:space="preserve">lovely riesling nose - elegant palate - acidity variable, but the wine isn't getting flabby. </v>
      </c>
      <c r="M293" s="13" t="str">
        <v>***</v>
      </c>
      <c r="N293" s="13">
        <v>3</v>
      </c>
      <c r="O293" s="13" t="str">
        <v>lovely, riesling, nose, elegant, palate, acidity, variable, wine, getting, flabby</v>
      </c>
      <c r="Q293" s="13" t="str">
        <v>tempier</v>
      </c>
      <c r="R293" s="13">
        <v>1</v>
      </c>
    </row>
    <row r="294" spans="1:18" s="13" customFormat="1" ht="28.7" x14ac:dyDescent="0.5">
      <c r="A294" s="13">
        <v>287</v>
      </c>
      <c r="B294" s="14" t="str">
        <v>Rounder and a bit more concentrated.  Mineral finish.  Very good.  Still fairly young. ***(*)</v>
      </c>
      <c r="C294" s="13" t="str">
        <v>***(*)</v>
      </c>
      <c r="E294" s="13">
        <v>349</v>
      </c>
      <c r="F294" s="14" t="str">
        <v xml:space="preserve">dry finish - unknit - not really clear whether it has a direction. </v>
      </c>
      <c r="G294" s="13" t="str">
        <v>***</v>
      </c>
      <c r="H294" s="13">
        <v>3</v>
      </c>
      <c r="K294" s="13">
        <v>348</v>
      </c>
      <c r="L294" s="13" t="str">
        <v xml:space="preserve">good wine with food (garlic and chilli prawns), but a bit simple. </v>
      </c>
      <c r="M294" s="13" t="str">
        <v>***</v>
      </c>
      <c r="N294" s="13">
        <v>3</v>
      </c>
      <c r="O294" s="13" t="str">
        <v>good, wine, food, garlic, chilli, prawns, simple</v>
      </c>
      <c r="Q294" s="13" t="str">
        <v>fan</v>
      </c>
      <c r="R294" s="13">
        <v>1</v>
      </c>
    </row>
    <row r="295" spans="1:18" s="13" customFormat="1" ht="28.7" x14ac:dyDescent="0.5">
      <c r="A295" s="13">
        <v>288</v>
      </c>
      <c r="B295" s="14" t="str">
        <v>Much more reserved.  Dense.  Very concentrated - more balanced than the 90.  Brilliant.  ***(**)</v>
      </c>
      <c r="C295" s="13" t="str">
        <v>***(**)</v>
      </c>
      <c r="E295" s="13">
        <v>350</v>
      </c>
      <c r="F295" s="14" t="str">
        <v xml:space="preserve">dusty and drying out. </v>
      </c>
      <c r="G295" s="13" t="str">
        <v>**</v>
      </c>
      <c r="H295" s="13">
        <v>2</v>
      </c>
      <c r="K295" s="13">
        <v>349</v>
      </c>
      <c r="L295" s="13" t="str">
        <v xml:space="preserve">dry finish - unknit - not really clear whether it has a direction. </v>
      </c>
      <c r="M295" s="13" t="str">
        <v>***</v>
      </c>
      <c r="N295" s="13">
        <v>3</v>
      </c>
      <c r="O295" s="13" t="str">
        <v>dry, finish, unknit, really, clear, whether, direction</v>
      </c>
      <c r="Q295" s="13" t="str">
        <v>expecting</v>
      </c>
      <c r="R295" s="13">
        <v>1</v>
      </c>
    </row>
    <row r="296" spans="1:18" s="13" customFormat="1" ht="28.7" x14ac:dyDescent="0.5">
      <c r="A296" s="13">
        <v>289</v>
      </c>
      <c r="B296" s="14" t="str">
        <v>Leaner, sea breezes.  Very classic.  Lovely.  (In time the 89 will be the better wine I guess.) ****(*)</v>
      </c>
      <c r="C296" s="13" t="str">
        <v>****(*)</v>
      </c>
      <c r="E296" s="13">
        <v>351</v>
      </c>
      <c r="F296" s="14" t="str">
        <v xml:space="preserve">good but closed. </v>
      </c>
      <c r="G296" s="13" t="str">
        <v>**(*)</v>
      </c>
      <c r="H296" s="13">
        <v>2.5</v>
      </c>
      <c r="K296" s="13">
        <v>350</v>
      </c>
      <c r="L296" s="13" t="str">
        <v xml:space="preserve">dusty and drying out. </v>
      </c>
      <c r="M296" s="13" t="str">
        <v>**</v>
      </c>
      <c r="N296" s="13">
        <v>2</v>
      </c>
      <c r="O296" s="13" t="str">
        <v>dusty, drying</v>
      </c>
      <c r="Q296" s="13" t="str">
        <v>lot</v>
      </c>
      <c r="R296" s="13">
        <v>1</v>
      </c>
    </row>
    <row r="297" spans="1:18" s="13" customFormat="1" ht="28.7" x14ac:dyDescent="0.5">
      <c r="A297" s="13">
        <v>290</v>
      </c>
      <c r="B297" s="14" t="str">
        <v>Lighter nose.  Edgy finish.  Not a bad 78. ***</v>
      </c>
      <c r="C297" s="13" t="str">
        <v>***</v>
      </c>
      <c r="E297" s="13">
        <v>352</v>
      </c>
      <c r="F297" s="14" t="str">
        <v xml:space="preserve">drinking beautifully. easily the claret of the evening for drinking now. textbook pauillac at a peak. </v>
      </c>
      <c r="G297" s="13" t="str">
        <v>****</v>
      </c>
      <c r="H297" s="13">
        <v>4</v>
      </c>
      <c r="K297" s="13">
        <v>351</v>
      </c>
      <c r="L297" s="13" t="str">
        <v xml:space="preserve">good but closed. </v>
      </c>
      <c r="M297" s="13" t="str">
        <v>**(*)</v>
      </c>
      <c r="N297" s="13">
        <v>2.5</v>
      </c>
      <c r="O297" s="13" t="str">
        <v>good, closed</v>
      </c>
      <c r="Q297" s="13" t="str">
        <v>showing</v>
      </c>
      <c r="R297" s="13">
        <v>1</v>
      </c>
    </row>
    <row r="298" spans="1:18" s="13" customFormat="1" ht="28.7" x14ac:dyDescent="0.5">
      <c r="A298" s="13">
        <v>291</v>
      </c>
      <c r="B298" s="14" t="str">
        <v>Not edgy like the last time.  Very fine.  Piquant.  Complex.  Very classic. *****</v>
      </c>
      <c r="C298" s="13" t="str">
        <v>*****</v>
      </c>
      <c r="E298" s="13">
        <v>353</v>
      </c>
      <c r="F298" s="14" t="str">
        <v xml:space="preserve">disappointing. a touch volatile at the end. weighty, but it should be better than this. </v>
      </c>
      <c r="G298" s="13" t="str">
        <v>***</v>
      </c>
      <c r="H298" s="13">
        <v>3</v>
      </c>
      <c r="K298" s="13">
        <v>352</v>
      </c>
      <c r="L298" s="13" t="str">
        <v xml:space="preserve">drinking beautifully. easily the claret of the evening for drinking now. textbook pauillac at a peak. </v>
      </c>
      <c r="M298" s="13" t="str">
        <v>****</v>
      </c>
      <c r="N298" s="13">
        <v>4</v>
      </c>
      <c r="O298" s="13" t="str">
        <v>drinking, beautifully, easily, claret, evening, drinking, textbook, pauillac, peak</v>
      </c>
      <c r="Q298" s="13" t="str">
        <v>wildly</v>
      </c>
      <c r="R298" s="13">
        <v>1</v>
      </c>
    </row>
    <row r="299" spans="1:18" s="13" customFormat="1" ht="28.7" x14ac:dyDescent="0.5">
      <c r="A299" s="13">
        <v>292</v>
      </c>
      <c r="B299" s="14" t="str">
        <v>Thanks to everybody for bringing interesting and enjoyable wines, and to Centotre for feeding us well.</v>
      </c>
      <c r="C299" s="13" t="str">
        <v>well.</v>
      </c>
      <c r="E299" s="13">
        <v>354</v>
      </c>
      <c r="F299" s="14" t="str">
        <v xml:space="preserve">good wine which others preferred more than me. big and balanced. </v>
      </c>
      <c r="G299" s="13" t="str">
        <v>***</v>
      </c>
      <c r="H299" s="13">
        <v>3</v>
      </c>
      <c r="K299" s="13">
        <v>353</v>
      </c>
      <c r="L299" s="13" t="str">
        <v xml:space="preserve">disappointing. a touch volatile at the end. weighty, but it should be better than this. </v>
      </c>
      <c r="M299" s="13" t="str">
        <v>***</v>
      </c>
      <c r="N299" s="13">
        <v>3</v>
      </c>
      <c r="O299" s="13" t="str">
        <v>disappointing, touch, volatile, end, weighty, better</v>
      </c>
      <c r="Q299" s="13" t="str">
        <v>animal</v>
      </c>
      <c r="R299" s="13">
        <v>1</v>
      </c>
    </row>
    <row r="300" spans="1:18" s="13" customFormat="1" ht="57.35" x14ac:dyDescent="0.5">
      <c r="A300" s="13">
        <v>293</v>
      </c>
      <c r="B300" s="14" t="str">
        <v>Dry,  rich, appetising. Long. Pretty  nice.  I feel a bit of barrique aging is aiming at an international market, but it is good.   I'd like to sit down and drink a few glasses one evening.   Maybe even scrapes  ***</v>
      </c>
      <c r="C300" s="13" t="str">
        <v>***</v>
      </c>
      <c r="E300" s="13">
        <v>355</v>
      </c>
      <c r="F300" s="14" t="str">
        <v xml:space="preserve">from a half. good botrytis, but the acidity is lacking. too heavily sweet for my tastes. </v>
      </c>
      <c r="G300" s="13" t="str">
        <v>***</v>
      </c>
      <c r="H300" s="13">
        <v>3</v>
      </c>
      <c r="K300" s="13">
        <v>354</v>
      </c>
      <c r="L300" s="13" t="str">
        <v xml:space="preserve">good wine which others preferred more than me. big and balanced. </v>
      </c>
      <c r="M300" s="13" t="str">
        <v>***</v>
      </c>
      <c r="N300" s="13">
        <v>3</v>
      </c>
      <c r="O300" s="13" t="str">
        <v>good, wine, others, preferred, big, balanced</v>
      </c>
      <c r="Q300" s="13" t="str">
        <v>decadent</v>
      </c>
      <c r="R300" s="13">
        <v>1</v>
      </c>
    </row>
    <row r="301" spans="1:18" s="13" customFormat="1" ht="100.35" x14ac:dyDescent="0.5">
      <c r="A301" s="13">
        <v>294</v>
      </c>
      <c r="B301" s="14" t="str">
        <v>Quite Burgundian weight. Oaky (but quite well handled) Chardonnay.  Classy - needs time though.   I find the Tunina a bit more individual but this is pretty good.  Bare ***(*)</v>
      </c>
      <c r="C301" s="13" t="str">
        <v>***(*)</v>
      </c>
      <c r="E301" s="13">
        <v>357</v>
      </c>
      <c r="F301" s="14" t="str">
        <v xml:space="preserve">the last time i had this, in 2002, it seemed a weedy wine that probably wasn't going to live to its youthful potential. it just had the odd glimpse suggesting it might improve - but i wasn't that convinced. fortunately though, this bottle at least is on lovely form. a dry wine without flashiness, but lovely toned acidity and flavours that are constantly developing in the glass. and to think that i almost decided to drink all my bottles in 2002. an easy </v>
      </c>
      <c r="G301" s="13" t="str">
        <v>****</v>
      </c>
      <c r="H301" s="13">
        <v>4</v>
      </c>
      <c r="K301" s="13">
        <v>355</v>
      </c>
      <c r="L301" s="13" t="str">
        <v xml:space="preserve">from a half. good botrytis, but the acidity is lacking. too heavily sweet for my tastes. </v>
      </c>
      <c r="M301" s="13" t="str">
        <v>***</v>
      </c>
      <c r="N301" s="13">
        <v>3</v>
      </c>
      <c r="O301" s="13" t="str">
        <v>half, good, botrytis, acidity, lacking, heavily, sweet, tastes</v>
      </c>
      <c r="Q301" s="13" t="str">
        <v>fades</v>
      </c>
      <c r="R301" s="13">
        <v>1</v>
      </c>
    </row>
    <row r="302" spans="1:18" s="13" customFormat="1" ht="28.7" x14ac:dyDescent="0.5">
      <c r="A302" s="13">
        <v>295</v>
      </c>
      <c r="B302" s="14" t="str">
        <v>As usual, a melange of flavours.  Delicious.   Bare ****</v>
      </c>
      <c r="C302" s="13" t="str">
        <v>****</v>
      </c>
      <c r="E302" s="13">
        <v>358</v>
      </c>
      <c r="F302" s="14" t="str">
        <v xml:space="preserve">holding up well, but so dull compared with  the chateauneuf above. simple sweet flavours. i suppose </v>
      </c>
      <c r="G302" s="13" t="str">
        <v>***</v>
      </c>
      <c r="H302" s="13">
        <v>3</v>
      </c>
      <c r="K302" s="13">
        <v>357</v>
      </c>
      <c r="L302" s="13" t="str">
        <v xml:space="preserve">the last time i had this, in 2002, it seemed a weedy wine that probably wasn't going to live to its youthful potential. it just had the odd glimpse suggesting it might improve - but i wasn't that convinced. fortunately though, this bottle at least is on lovely form. a dry wine without flashiness, but lovely toned acidity and flavours that are constantly developing in the glass. and to think that i almost decided to drink all my bottles in 2002. an easy </v>
      </c>
      <c r="M302" s="13" t="str">
        <v>****</v>
      </c>
      <c r="N302" s="13">
        <v>4</v>
      </c>
      <c r="O302" s="13" t="str">
        <v>last, time, seemed, weedy, wine, probably, going, live, youthful, potential, odd, glimpse, suggesting, might, improve, convinced, fortunately, though, bottle, least, lovely, form, dry, wine, without, flashiness, lovely, toned, acidity, flavours, constantly, developing, glass, think, almost, decided, drink, bottles, easy</v>
      </c>
      <c r="Q302" s="13" t="str">
        <v>rapidly</v>
      </c>
      <c r="R302" s="13">
        <v>1</v>
      </c>
    </row>
    <row r="303" spans="1:18" s="13" customFormat="1" ht="57.35" x14ac:dyDescent="0.5">
      <c r="A303" s="13">
        <v>296</v>
      </c>
      <c r="B303" s="14" t="str">
        <v>Turkish Delight.  Dry.   Could be a bit tiring although perhaps Gewurz is ever that way.  Nice balance of rose-scented fruit with a dry palate.  Good length. Another wine I'dlike to try "properly".  A good ***</v>
      </c>
      <c r="C303" s="13" t="str">
        <v>***</v>
      </c>
      <c r="E303" s="13">
        <v>360</v>
      </c>
      <c r="F303" s="14" t="str">
        <v xml:space="preserve">attractive nutty (marzipan?), tangy  nose, very nicely-textured palate with solid underlying fruit and a lovely salty finish.  all quite refined.   maybe scrapes </v>
      </c>
      <c r="G303" s="13" t="str">
        <v>****</v>
      </c>
      <c r="H303" s="13">
        <v>4</v>
      </c>
      <c r="K303" s="13">
        <v>358</v>
      </c>
      <c r="L303" s="13" t="str">
        <v xml:space="preserve">holding up well, but so dull compared with  the chateauneuf above. simple sweet flavours. i suppose </v>
      </c>
      <c r="M303" s="13" t="str">
        <v>***</v>
      </c>
      <c r="N303" s="13">
        <v>3</v>
      </c>
      <c r="O303" s="13" t="str">
        <v>holding, well, dull, compared, chateauneuf, simple, sweet, flavours, suppose</v>
      </c>
      <c r="Q303" s="13" t="str">
        <v>becomes</v>
      </c>
      <c r="R303" s="13">
        <v>1</v>
      </c>
    </row>
    <row r="304" spans="1:18" s="13" customFormat="1" ht="57.35" x14ac:dyDescent="0.5">
      <c r="A304" s="13">
        <v>297</v>
      </c>
      <c r="B304" s="14" t="str">
        <v>Big-scaled wine - top Chianti as I'd expect from this wine in such a fine vintage. Bare ***(*)</v>
      </c>
      <c r="C304" s="13" t="str">
        <v>***(*)</v>
      </c>
      <c r="E304" s="13">
        <v>361</v>
      </c>
      <c r="F304" s="14" t="str">
        <v xml:space="preserve">not what i expected on opening, oddly rounded fruit and a tired feeling.  after a while though it opens up quite nicely: bone-dry, savoury, citric, a touch of herbs and a hint of fino sherry.  very nice and perhaps will even improve. for now </v>
      </c>
      <c r="G304" s="13" t="str">
        <v>***</v>
      </c>
      <c r="H304" s="13">
        <v>3</v>
      </c>
      <c r="K304" s="13">
        <v>360</v>
      </c>
      <c r="L304" s="13" t="str">
        <v xml:space="preserve">attractive nutty (marzipan?), tangy  nose, very nicely-textured palate with solid underlying fruit and a lovely salty finish.  all quite refined.   maybe scrapes </v>
      </c>
      <c r="M304" s="13" t="str">
        <v>****</v>
      </c>
      <c r="N304" s="13">
        <v>4</v>
      </c>
      <c r="O304" s="13" t="str">
        <v>attractive, nutty, marzipan, tangy, nose, palate, solid, underlying, fruit, lovely, salty, finish, quite, refined, maybe, scrapes</v>
      </c>
      <c r="Q304" s="13" t="str">
        <v>initially</v>
      </c>
      <c r="R304" s="13">
        <v>1</v>
      </c>
    </row>
    <row r="305" spans="1:18" s="13" customFormat="1" ht="43" x14ac:dyDescent="0.5">
      <c r="A305" s="13">
        <v>298</v>
      </c>
      <c r="B305" s="14" t="str">
        <v>Stinky at first - blows off to reveal a really good taught, balanced wine.   Rather good, I think.  Bare ***(*)</v>
      </c>
      <c r="C305" s="13" t="str">
        <v>***(*)</v>
      </c>
      <c r="E305" s="13">
        <v>362</v>
      </c>
      <c r="F305" s="14" t="str">
        <v xml:space="preserve">very luxurious agreeable oloroso that slips down a treat without generating the last word in excitement although its nose is pretty complex at least soon after opening.  say </v>
      </c>
      <c r="G305" s="13" t="str">
        <v>***</v>
      </c>
      <c r="H305" s="13">
        <v>3</v>
      </c>
      <c r="K305" s="13">
        <v>361</v>
      </c>
      <c r="L305" s="13" t="str">
        <v xml:space="preserve">not what i expected on opening, oddly rounded fruit and a tired feeling.  after a while though it opens up quite nicely: bone-dry, savoury, citric, a touch of herbs and a hint of fino sherry.  very nice and perhaps will even improve. for now </v>
      </c>
      <c r="M305" s="13" t="str">
        <v>***</v>
      </c>
      <c r="N305" s="13">
        <v>3</v>
      </c>
      <c r="O305" s="13" t="str">
        <v>expected, opening, oddly, rounded, fruit, tired, feeling, though, opens, quite, nicely, savoury, citric, touch, herbs, hint, fino, sherry, nice, perhaps, even, improve</v>
      </c>
      <c r="Q305" s="13" t="str">
        <v>flashy</v>
      </c>
      <c r="R305" s="13">
        <v>1</v>
      </c>
    </row>
    <row r="306" spans="1:18" s="13" customFormat="1" ht="57.35" x14ac:dyDescent="0.5">
      <c r="A306" s="13">
        <v>299</v>
      </c>
      <c r="B306" s="14" t="str">
        <v>Herby.  Good balance.  Very drinkable.   ***</v>
      </c>
      <c r="C306" s="13" t="str">
        <v>***</v>
      </c>
      <c r="E306" s="13">
        <v>363</v>
      </c>
      <c r="F306" s="14" t="str">
        <v xml:space="preserve">this wine has a touch of the lifted salty tang of manzanilla over a burnt old-wine palate with a long finish. very mouthwatering, a touch of camphor or something.   seems almost better after a day or two open.   very lovely. easy </v>
      </c>
      <c r="G306" s="13" t="str">
        <v>****</v>
      </c>
      <c r="H306" s="13">
        <v>4</v>
      </c>
      <c r="K306" s="13">
        <v>362</v>
      </c>
      <c r="L306" s="13" t="str">
        <v xml:space="preserve">very luxurious agreeable oloroso that slips down a treat without generating the last word in excitement although its nose is pretty complex at least soon after opening.  say </v>
      </c>
      <c r="M306" s="13" t="str">
        <v>***</v>
      </c>
      <c r="N306" s="13">
        <v>3</v>
      </c>
      <c r="O306" s="13" t="str">
        <v>luxurious, agreeable, oloroso, slips, treat, without, generating, last, word, excitement, although, nose, pretty, complex, least, soon, opening, say</v>
      </c>
      <c r="Q306" s="13" t="str">
        <v>later</v>
      </c>
      <c r="R306" s="13">
        <v>1</v>
      </c>
    </row>
    <row r="307" spans="1:18" s="13" customFormat="1" ht="43" x14ac:dyDescent="0.5">
      <c r="A307" s="13">
        <v>300</v>
      </c>
      <c r="B307" s="14" t="str">
        <v>Suave, silky, dry.  Quite structured.  Easy **(*)</v>
      </c>
      <c r="C307" s="13" t="str">
        <v>**(*)</v>
      </c>
      <c r="E307" s="13">
        <v>364</v>
      </c>
      <c r="F307" s="14" t="str">
        <v xml:space="preserve">very fine and long - tangy, hints of chocolate almost on the nose.   not quite as demanding as the coliseo from this house but very fine. </v>
      </c>
      <c r="G307" s="13" t="str">
        <v>****</v>
      </c>
      <c r="H307" s="13">
        <v>4</v>
      </c>
      <c r="K307" s="13">
        <v>363</v>
      </c>
      <c r="L307" s="13" t="str">
        <v xml:space="preserve">this wine has a touch of the lifted salty tang of manzanilla over a burnt old-wine palate with a long finish. very mouthwatering, a touch of camphor or something.   seems almost better after a day or two open.   very lovely. easy </v>
      </c>
      <c r="M307" s="13" t="str">
        <v>****</v>
      </c>
      <c r="N307" s="13">
        <v>4</v>
      </c>
      <c r="O307" s="13" t="str">
        <v>wine, touch, lifted, salty, tang, manzanilla, burnt, palate, long, finish, mouthwatering, touch, camphor, something, seems, almost, better, day, two, open, lovely, easy</v>
      </c>
      <c r="Q307" s="13" t="str">
        <v>gamy</v>
      </c>
      <c r="R307" s="13">
        <v>1</v>
      </c>
    </row>
    <row r="308" spans="1:18" s="13" customFormat="1" ht="43" x14ac:dyDescent="0.5">
      <c r="A308" s="13">
        <v>301</v>
      </c>
      <c r="B308" s="14" t="str">
        <v>A bit dry - might improve but seems a bit austere.  But rather a nice nose.   **(*)</v>
      </c>
      <c r="C308" s="13" t="str">
        <v>**(*)</v>
      </c>
      <c r="E308" s="13">
        <v>365</v>
      </c>
      <c r="F308" s="14" t="str">
        <v xml:space="preserve">very drinkabe old sherry, grippy and with that nice hint of sourness.   not the last word in fineness however - i feel this hints a bit at dry-cleaning fluid. </v>
      </c>
      <c r="G308" s="13" t="str">
        <v>***</v>
      </c>
      <c r="H308" s="13">
        <v>3</v>
      </c>
      <c r="K308" s="13">
        <v>364</v>
      </c>
      <c r="L308" s="13" t="str">
        <v xml:space="preserve">very fine and long - tangy, hints of chocolate almost on the nose.   not quite as demanding as the coliseo from this house but very fine. </v>
      </c>
      <c r="M308" s="13" t="str">
        <v>****</v>
      </c>
      <c r="N308" s="13">
        <v>4</v>
      </c>
      <c r="O308" s="13" t="str">
        <v>fine, long, tangy, hints, chocolate, almost, nose, quite, demanding, coliseo, house, fine</v>
      </c>
      <c r="Q308" s="13" t="str">
        <v>make</v>
      </c>
      <c r="R308" s="13">
        <v>1</v>
      </c>
    </row>
    <row r="309" spans="1:18" s="13" customFormat="1" ht="71.7" x14ac:dyDescent="0.5">
      <c r="A309" s="13">
        <v>302</v>
      </c>
      <c r="B309" s="14" t="str">
        <v>Scented nose but tannic.   Serious, I find the new oak tannins a bit more difficult young than the traditional style.  But the oak is done well and terroir shows through.  Pretty concentrated - fine wine.  This has quite a lot of quality and might evolve well in a Sandrone sort of way.   **(**)</v>
      </c>
      <c r="C309" s="13" t="str">
        <v>**(**)</v>
      </c>
      <c r="E309" s="13">
        <v>366</v>
      </c>
      <c r="F309" s="14" t="str">
        <v xml:space="preserve">rich and long with rather greater depth than a standard fino - salty tang too, nice acidity and a long, citric finish.  very clean and pure. </v>
      </c>
      <c r="G309" s="13" t="str">
        <v>***</v>
      </c>
      <c r="H309" s="13">
        <v>3</v>
      </c>
      <c r="K309" s="13">
        <v>365</v>
      </c>
      <c r="L309" s="13" t="str">
        <v xml:space="preserve">very drinkabe old sherry, grippy and with that nice hint of sourness.   not the last word in fineness however - i feel this hints a bit at dry-cleaning fluid. </v>
      </c>
      <c r="M309" s="13" t="str">
        <v>***</v>
      </c>
      <c r="N309" s="13">
        <v>3</v>
      </c>
      <c r="O309" s="13" t="str">
        <v>drinkabe, old, sherry, grippy, nice, hint, sourness, last, word, fineness, however, feel, hints, fluid</v>
      </c>
      <c r="Q309" s="13" t="str">
        <v>vallana</v>
      </c>
      <c r="R309" s="13">
        <v>1</v>
      </c>
    </row>
    <row r="310" spans="1:18" s="13" customFormat="1" ht="43" x14ac:dyDescent="0.5">
      <c r="A310" s="13">
        <v>303</v>
      </c>
      <c r="B310" s="14" t="str">
        <v>Light elegant, quite fine.  I feel I've had slightly better bottles of this.  Top ***</v>
      </c>
      <c r="C310" s="13" t="str">
        <v>***</v>
      </c>
      <c r="E310" s="13">
        <v>368</v>
      </c>
      <c r="F310" s="14" t="str">
        <v xml:space="preserve">not quite one thing or the other if you know what i mean. vibrant ripe fruit to start with but with a green and dilute finish. not as interesting as i would have hoped. </v>
      </c>
      <c r="G310" s="13" t="str">
        <v>**</v>
      </c>
      <c r="H310" s="13">
        <v>2</v>
      </c>
      <c r="K310" s="13">
        <v>366</v>
      </c>
      <c r="L310" s="13" t="str">
        <v xml:space="preserve">rich and long with rather greater depth than a standard fino - salty tang too, nice acidity and a long, citric finish.  very clean and pure. </v>
      </c>
      <c r="M310" s="13" t="str">
        <v>***</v>
      </c>
      <c r="N310" s="13">
        <v>3</v>
      </c>
      <c r="O310" s="13" t="str">
        <v>rich, long, rather, greater, depth, standard, fino, salty, tang, nice, acidity, long, citric, finish, clean, pure</v>
      </c>
      <c r="Q310" s="13" t="str">
        <v>tire</v>
      </c>
      <c r="R310" s="13">
        <v>1</v>
      </c>
    </row>
    <row r="311" spans="1:18" s="13" customFormat="1" ht="43" x14ac:dyDescent="0.5">
      <c r="A311" s="13">
        <v>304</v>
      </c>
      <c r="B311" s="14" t="str">
        <v>More body but perhaps a touch less well delineated than the Sandrone.   Very nice approaching maturity.  Bare ****</v>
      </c>
      <c r="C311" s="13" t="str">
        <v>****</v>
      </c>
      <c r="E311" s="13">
        <v>370</v>
      </c>
      <c r="F311" s="14" t="str">
        <v xml:space="preserve">good fruit but perhaps a touch rustic - old straw farmyard characters of a pleasant sort.   completely mature and very drinkable. forgiving it a certain rusticity one might stretch to </v>
      </c>
      <c r="G311" s="13" t="str">
        <v>****</v>
      </c>
      <c r="H311" s="13">
        <v>4</v>
      </c>
      <c r="K311" s="13">
        <v>368</v>
      </c>
      <c r="L311" s="13" t="str">
        <v xml:space="preserve">not quite one thing or the other if you know what i mean. vibrant ripe fruit to start with but with a green and dilute finish. not as interesting as i would have hoped. </v>
      </c>
      <c r="M311" s="13" t="str">
        <v>**</v>
      </c>
      <c r="N311" s="13">
        <v>2</v>
      </c>
      <c r="O311" s="13" t="str">
        <v>quite, one, thing, know, mean, vibrant, ripe, fruit, start, green, dilute, finish, interesting, would, hoped</v>
      </c>
      <c r="Q311" s="13" t="str">
        <v>pfalzy</v>
      </c>
      <c r="R311" s="13">
        <v>1</v>
      </c>
    </row>
    <row r="312" spans="1:18" s="13" customFormat="1" ht="28.7" x14ac:dyDescent="0.5">
      <c r="A312" s="13">
        <v>305</v>
      </c>
      <c r="B312" s="14" t="str">
        <v>So delicate, mineral, fine and long.  Just ready.  *****</v>
      </c>
      <c r="C312" s="13" t="str">
        <v>*****</v>
      </c>
      <c r="E312" s="13">
        <v>371</v>
      </c>
      <c r="F312" s="14" t="str">
        <v xml:space="preserve">warm and ripe (the vintage i guess) but perhaps beginning to lose it in a graceful way. cedary but not terribly complex. bare </v>
      </c>
      <c r="G312" s="13" t="str">
        <v>***</v>
      </c>
      <c r="H312" s="13">
        <v>3</v>
      </c>
      <c r="K312" s="13">
        <v>370</v>
      </c>
      <c r="L312" s="13" t="str">
        <v xml:space="preserve">good fruit but perhaps a touch rustic - old straw farmyard characters of a pleasant sort.   completely mature and very drinkable. forgiving it a certain rusticity one might stretch to </v>
      </c>
      <c r="M312" s="13" t="str">
        <v>****</v>
      </c>
      <c r="N312" s="13">
        <v>4</v>
      </c>
      <c r="O312" s="13" t="str">
        <v>good, fruit, perhaps, touch, rustic, old, straw, farmyard, characters, pleasant, sort, completely, mature, drinkable, forgiving, certain, rusticity, one, might, stretch</v>
      </c>
      <c r="Q312" s="13" t="str">
        <v>hint</v>
      </c>
      <c r="R312" s="13">
        <v>1</v>
      </c>
    </row>
    <row r="313" spans="1:18" s="13" customFormat="1" ht="43" x14ac:dyDescent="0.5">
      <c r="A313" s="13">
        <v>306</v>
      </c>
      <c r="B313" s="14" t="str">
        <v>A bit extracted and a bitter for my palate.  Not my sort of thing, although there's alot of wine in the glass.   Perhaps I might warm to it with more time.   Good **</v>
      </c>
      <c r="C313" s="13" t="str">
        <v>**</v>
      </c>
      <c r="E313" s="13">
        <v>372</v>
      </c>
      <c r="F313" s="14" t="str">
        <v xml:space="preserve">seems pretty much ready to drink - nice balance, generous fruit and a nice dry finish.   bare </v>
      </c>
      <c r="G313" s="13" t="str">
        <v>****</v>
      </c>
      <c r="H313" s="13">
        <v>4</v>
      </c>
      <c r="K313" s="13">
        <v>371</v>
      </c>
      <c r="L313" s="13" t="str">
        <v xml:space="preserve">warm and ripe (the vintage i guess) but perhaps beginning to lose it in a graceful way. cedary but not terribly complex. bare </v>
      </c>
      <c r="M313" s="13" t="str">
        <v>***</v>
      </c>
      <c r="N313" s="13">
        <v>3</v>
      </c>
      <c r="O313" s="13" t="str">
        <v>warm, ripe, vintage, guess, perhaps, beginning, lose, graceful, way, cedary, terribly, complex, bare</v>
      </c>
      <c r="Q313" s="13" t="str">
        <v>hardness</v>
      </c>
      <c r="R313" s="13">
        <v>1</v>
      </c>
    </row>
    <row r="314" spans="1:18" s="13" customFormat="1" ht="86" x14ac:dyDescent="0.5">
      <c r="A314" s="13">
        <v>307</v>
      </c>
      <c r="B314" s="14" t="str">
        <v>Dry, savoury, cooked fruits.  Mushrooms, nuts.  Really good Amarone.  Maybe even ***(*)</v>
      </c>
      <c r="C314" s="13" t="str">
        <v>***(*)</v>
      </c>
      <c r="E314" s="13">
        <v>373</v>
      </c>
      <c r="F314" s="14" t="str">
        <v xml:space="preserve">lovely appetising, drinkable wine (breaking for another mouthful as i type).   not a hint of the varietal flab, yet lovely ripe fruit and mineral overtones. something of almonds about the whole package too.  this has the balance to keep well for a while i feel, and it may even improve over a year or so.  dry yet not austere, and with really good length.  classy. </v>
      </c>
      <c r="G314" s="13" t="str">
        <v>***</v>
      </c>
      <c r="H314" s="13">
        <v>3</v>
      </c>
      <c r="K314" s="13">
        <v>372</v>
      </c>
      <c r="L314" s="13" t="str">
        <v xml:space="preserve">seems pretty much ready to drink - nice balance, generous fruit and a nice dry finish.   bare </v>
      </c>
      <c r="M314" s="13" t="str">
        <v>****</v>
      </c>
      <c r="N314" s="13">
        <v>4</v>
      </c>
      <c r="O314" s="13" t="str">
        <v>seems, pretty, much, ready, drink, nice, balance, generous, fruit, nice, dry, finish, bare</v>
      </c>
      <c r="Q314" s="13" t="str">
        <v>enigma</v>
      </c>
      <c r="R314" s="13">
        <v>1</v>
      </c>
    </row>
    <row r="315" spans="1:18" s="13" customFormat="1" x14ac:dyDescent="0.5">
      <c r="A315" s="13">
        <v>308</v>
      </c>
      <c r="B315" s="14" t="str">
        <v>Nice way to finish - well-balanced and delicious. Top ***</v>
      </c>
      <c r="C315" s="13" t="str">
        <v>***</v>
      </c>
      <c r="E315" s="13">
        <v>375</v>
      </c>
      <c r="F315" s="14" t="str">
        <v xml:space="preserve">clean, fresh and simple wine with lightweight raspberry fruit. </v>
      </c>
      <c r="G315" s="13" t="str">
        <v>**</v>
      </c>
      <c r="H315" s="13">
        <v>2</v>
      </c>
      <c r="K315" s="13">
        <v>373</v>
      </c>
      <c r="L315" s="13" t="str">
        <v xml:space="preserve">lovely appetising, drinkable wine (breaking for another mouthful as i type).   not a hint of the varietal flab, yet lovely ripe fruit and mineral overtones. something of almonds about the whole package too.  this has the balance to keep well for a while i feel, and it may even improve over a year or so.  dry yet not austere, and with really good length.  classy. </v>
      </c>
      <c r="M315" s="13" t="str">
        <v>***</v>
      </c>
      <c r="N315" s="13">
        <v>3</v>
      </c>
      <c r="O315" s="13" t="str">
        <v>lovely, appetising, drinkable, wine, breaking, another, mouthful, type, hint, varietal, flab, lovely, ripe, fruit, mineral, overtones, something, almonds, whole, package, balance, keep, well, feel, may, even, improve, year, dry, austere, really, good, length, classy</v>
      </c>
      <c r="Q315" s="13" t="str">
        <v>air</v>
      </c>
      <c r="R315" s="13">
        <v>1</v>
      </c>
    </row>
    <row r="316" spans="1:18" s="13" customFormat="1" ht="28.7" x14ac:dyDescent="0.5">
      <c r="A316" s="13">
        <v>309</v>
      </c>
      <c r="B316" s="14" t="str">
        <v/>
      </c>
      <c r="C316" s="13" t="str">
        <v/>
      </c>
      <c r="E316" s="13">
        <v>378</v>
      </c>
      <c r="F316" s="14" t="str">
        <v xml:space="preserve">from a magnum. good sweet fruit, chocolate and coffee. good balance for drinking now. top </v>
      </c>
      <c r="G316" s="13" t="str">
        <v>***</v>
      </c>
      <c r="H316" s="13">
        <v>3</v>
      </c>
      <c r="K316" s="13">
        <v>375</v>
      </c>
      <c r="L316" s="13" t="str">
        <v xml:space="preserve">clean, fresh and simple wine with lightweight raspberry fruit. </v>
      </c>
      <c r="M316" s="13" t="str">
        <v>**</v>
      </c>
      <c r="N316" s="13">
        <v>2</v>
      </c>
      <c r="O316" s="13" t="str">
        <v>clean, fresh, simple, wine, lightweight, raspberry, fruit</v>
      </c>
      <c r="Q316" s="13" t="str">
        <v>engaging</v>
      </c>
      <c r="R316" s="13">
        <v>1</v>
      </c>
    </row>
    <row r="317" spans="1:18" s="13" customFormat="1" ht="28.7" x14ac:dyDescent="0.5">
      <c r="A317" s="13">
        <v>310</v>
      </c>
      <c r="B317" s="14" t="str">
        <v>Dry, juicy, mineral, nicely made.  A bit thin on the mid-palate initially but it fills out with time.  Nice.  Bare ***(*)</v>
      </c>
      <c r="C317" s="13" t="str">
        <v>***(*)</v>
      </c>
      <c r="E317" s="13">
        <v>380</v>
      </c>
      <c r="F317" s="14" t="str">
        <v xml:space="preserve">bone dry and with good intensity and length.   it just seems to lack a bit of pizzaz - the whole effect is a touch (but just a touch)  flat. </v>
      </c>
      <c r="G317" s="13" t="str">
        <v>***</v>
      </c>
      <c r="H317" s="13">
        <v>3</v>
      </c>
      <c r="K317" s="13">
        <v>378</v>
      </c>
      <c r="L317" s="13" t="str">
        <v xml:space="preserve">from a magnum. good sweet fruit, chocolate and coffee. good balance for drinking now. top </v>
      </c>
      <c r="M317" s="13" t="str">
        <v>***</v>
      </c>
      <c r="N317" s="13">
        <v>3</v>
      </c>
      <c r="O317" s="13" t="str">
        <v>magnum, good, sweet, fruit, chocolate, coffee, good, balance, drinking, top</v>
      </c>
      <c r="Q317" s="13" t="str">
        <v>point</v>
      </c>
      <c r="R317" s="13">
        <v>1</v>
      </c>
    </row>
    <row r="318" spans="1:18" s="13" customFormat="1" ht="43" x14ac:dyDescent="0.5">
      <c r="A318" s="13">
        <v>311</v>
      </c>
      <c r="B318" s="14" t="str">
        <v>A bit more modern-styled.  Pleasantly creamy.  ***</v>
      </c>
      <c r="C318" s="13" t="str">
        <v>***</v>
      </c>
      <c r="E318" s="13">
        <v>381</v>
      </c>
      <c r="F318" s="14" t="str">
        <v xml:space="preserve">silky-textured and rich,  one feels this wine is part of the transition to a modern style here.  but this has produced a fine wine in this vintage, voluptuous, but still with enough stuffing. </v>
      </c>
      <c r="G318" s="13" t="str">
        <v>***</v>
      </c>
      <c r="H318" s="13">
        <v>3</v>
      </c>
      <c r="K318" s="13">
        <v>380</v>
      </c>
      <c r="L318" s="13" t="str">
        <v xml:space="preserve">bone dry and with good intensity and length.   it just seems to lack a bit of pizzaz - the whole effect is a touch (but just a touch)  flat. </v>
      </c>
      <c r="M318" s="13" t="str">
        <v>***</v>
      </c>
      <c r="N318" s="13">
        <v>3</v>
      </c>
      <c r="O318" s="13" t="str">
        <v>bone, dry, good, intensity, length, seems, lack, pizzaz, whole, effect, touch, touch, flat</v>
      </c>
      <c r="Q318" s="13" t="str">
        <v>undrinkability</v>
      </c>
      <c r="R318" s="13">
        <v>1</v>
      </c>
    </row>
    <row r="319" spans="1:18" s="13" customFormat="1" ht="43" x14ac:dyDescent="0.5">
      <c r="A319" s="13">
        <v>312</v>
      </c>
      <c r="B319" s="14" t="str">
        <v>Good farmyardy, mature Burgundy - quite piquant and perhaps a touch rough with marked tannins.  Nice drinking but fades a little in the glass. ***</v>
      </c>
      <c r="C319" s="13" t="str">
        <v>***</v>
      </c>
      <c r="E319" s="13">
        <v>382</v>
      </c>
      <c r="F319" s="14" t="str">
        <v xml:space="preserve">nice mature riesling nose - completely resolved and really quite soft and lovable. top </v>
      </c>
      <c r="G319" s="13" t="str">
        <v>***</v>
      </c>
      <c r="H319" s="13">
        <v>3</v>
      </c>
      <c r="K319" s="13">
        <v>381</v>
      </c>
      <c r="L319" s="13" t="str">
        <v xml:space="preserve">silky-textured and rich,  one feels this wine is part of the transition to a modern style here.  but this has produced a fine wine in this vintage, voluptuous, but still with enough stuffing. </v>
      </c>
      <c r="M319" s="13" t="str">
        <v>***</v>
      </c>
      <c r="N319" s="13">
        <v>3</v>
      </c>
      <c r="O319" s="13" t="str">
        <v>rich, one, feels, wine, part, transition, modern, style, produced, fine, wine, vintage, voluptuous, still, enough, stuffing</v>
      </c>
      <c r="Q319" s="13" t="str">
        <v>scrapes</v>
      </c>
      <c r="R319" s="13">
        <v>1</v>
      </c>
    </row>
    <row r="320" spans="1:18" s="13" customFormat="1" ht="71.7" x14ac:dyDescent="0.5">
      <c r="A320" s="13">
        <v>313</v>
      </c>
      <c r="B320" s="14" t="str">
        <v/>
      </c>
      <c r="C320" s="13" t="str">
        <v/>
      </c>
      <c r="E320" s="13">
        <v>383</v>
      </c>
      <c r="F320" s="14" t="str">
        <v xml:space="preserve">i have mixed feelings about this: on the plus side, fine nettle-like fruit, nicely balanced, now mature with a decent finish and a streak of minerality; on the minus side a slight lack of real presence,  just a little underwhelming considering the reputation of the producer.  scrapes </v>
      </c>
      <c r="G320" s="13" t="str">
        <v>***</v>
      </c>
      <c r="H320" s="13">
        <v>3</v>
      </c>
      <c r="K320" s="13">
        <v>382</v>
      </c>
      <c r="L320" s="13" t="str">
        <v xml:space="preserve">nice mature riesling nose - completely resolved and really quite soft and lovable. top </v>
      </c>
      <c r="M320" s="13" t="str">
        <v>***</v>
      </c>
      <c r="N320" s="13">
        <v>3</v>
      </c>
      <c r="O320" s="13" t="str">
        <v>nice, mature, riesling, nose, completely, resolved, really, quite, soft, lovable, top</v>
      </c>
      <c r="Q320" s="13" t="str">
        <v>blackberry</v>
      </c>
      <c r="R320" s="13">
        <v>1</v>
      </c>
    </row>
    <row r="321" spans="1:18" s="13" customFormat="1" ht="86" x14ac:dyDescent="0.5">
      <c r="A321" s="13">
        <v>314</v>
      </c>
      <c r="B321" s="14" t="str">
        <v>Rather dilute, dull and uninteresting. *</v>
      </c>
      <c r="C321" s="13" t="str">
        <v>*</v>
      </c>
      <c r="E321" s="13">
        <v>384</v>
      </c>
      <c r="F321" s="14" t="str">
        <v xml:space="preserve">it's easy to scoff at musar, and until today i hadn't opened one of my own bottles for a year or two, but it's really not half bad you know.  rustic, yes - ultimately fairly simple, yes - but it does have lovely round, sweet, leathery fruit and it has aged very gracefully to a soft, amber-edged maturity.  so it's easy to scoff in the other sense too. </v>
      </c>
      <c r="G321" s="13" t="str">
        <v>***</v>
      </c>
      <c r="H321" s="13">
        <v>3</v>
      </c>
      <c r="K321" s="13">
        <v>383</v>
      </c>
      <c r="L321" s="13" t="str">
        <v xml:space="preserve">i have mixed feelings about this: on the plus side, fine nettle-like fruit, nicely balanced, now mature with a decent finish and a streak of minerality; on the minus side a slight lack of real presence,  just a little underwhelming considering the reputation of the producer.  scrapes </v>
      </c>
      <c r="M321" s="13" t="str">
        <v>***</v>
      </c>
      <c r="N321" s="13">
        <v>3</v>
      </c>
      <c r="O321" s="13" t="str">
        <v>mixed, feelings, plus, side, fine, fruit, nicely, balanced, mature, decent, finish, streak, minerality, minus, side, slight, lack, real, presence, little, underwhelming, considering, reputation, producer, scrapes</v>
      </c>
      <c r="Q321" s="13" t="str">
        <v>already</v>
      </c>
      <c r="R321" s="13">
        <v>1</v>
      </c>
    </row>
    <row r="322" spans="1:18" s="13" customFormat="1" ht="28.7" x14ac:dyDescent="0.5">
      <c r="A322" s="13">
        <v>315</v>
      </c>
      <c r="B322" s="14" t="str">
        <v>Past it - horrible. No Stars</v>
      </c>
      <c r="C322" s="13" t="str">
        <v>Stars</v>
      </c>
      <c r="E322" s="13">
        <v>385</v>
      </c>
      <c r="F322" s="14" t="str">
        <v xml:space="preserve">some will say this is past its peak but i rather like it. mature riesling apricot flavours, old wine roundedness, very pleasant. </v>
      </c>
      <c r="G322" s="13" t="str">
        <v>***</v>
      </c>
      <c r="H322" s="13">
        <v>3</v>
      </c>
      <c r="K322" s="13">
        <v>384</v>
      </c>
      <c r="L322" s="13" t="str">
        <v xml:space="preserve">it's easy to scoff at musar, and until today i hadn't opened one of my own bottles for a year or two, but it's really not half bad you know.  rustic, yes - ultimately fairly simple, yes - but it does have lovely round, sweet, leathery fruit and it has aged very gracefully to a soft, amber-edged maturity.  so it's easy to scoff in the other sense too. </v>
      </c>
      <c r="M322" s="13" t="str">
        <v>***</v>
      </c>
      <c r="N322" s="13">
        <v>3</v>
      </c>
      <c r="O322" s="13" t="str">
        <v>easy, scoff, musar, today, opened, one, bottles, year, two, really, half, bad, know, rustic, yes, ultimately, fairly, simple, yes, lovely, round, sweet, leathery, fruit, aged, gracefully, soft, maturity, easy, scoff, sense</v>
      </c>
      <c r="Q322" s="13" t="str">
        <v>honey</v>
      </c>
      <c r="R322" s="13">
        <v>1</v>
      </c>
    </row>
    <row r="323" spans="1:18" s="13" customFormat="1" ht="43" x14ac:dyDescent="0.5">
      <c r="A323" s="13">
        <v>316</v>
      </c>
      <c r="B323" s="14" t="str">
        <v>A bit tough and tannic, but with good texture. Could do with a bit more fruit. More drinkable than I thought it would be. **</v>
      </c>
      <c r="C323" s="13" t="str">
        <v>**</v>
      </c>
      <c r="E323" s="13">
        <v>386</v>
      </c>
      <c r="F323" s="14" t="str">
        <v xml:space="preserve">quite big, ripe and sweet for spatlese.  very attractive, quite forward and engaging fruit.  very good rather than really riveting. top </v>
      </c>
      <c r="G323" s="13" t="str">
        <v>***</v>
      </c>
      <c r="H323" s="13">
        <v>3</v>
      </c>
      <c r="K323" s="13">
        <v>385</v>
      </c>
      <c r="L323" s="13" t="str">
        <v xml:space="preserve">some will say this is past its peak but i rather like it. mature riesling apricot flavours, old wine roundedness, very pleasant. </v>
      </c>
      <c r="M323" s="13" t="str">
        <v>***</v>
      </c>
      <c r="N323" s="13">
        <v>3</v>
      </c>
      <c r="O323" s="13" t="str">
        <v>say, past, peak, rather, like, mature, riesling, apricot, flavours, old, wine, roundedness, pleasant</v>
      </c>
      <c r="Q323" s="13" t="str">
        <v>butter</v>
      </c>
      <c r="R323" s="13">
        <v>1</v>
      </c>
    </row>
    <row r="324" spans="1:18" s="13" customFormat="1" ht="57.35" x14ac:dyDescent="0.5">
      <c r="A324" s="13">
        <v>317</v>
      </c>
      <c r="B324" s="14" t="str">
        <v/>
      </c>
      <c r="C324" s="13" t="str">
        <v/>
      </c>
      <c r="E324" s="13">
        <v>387</v>
      </c>
      <c r="F324" s="14" t="str">
        <v xml:space="preserve">quite big, ripe and rich.  this has a timeless quality - while showing some mature characters it is still quite sweet and very fresh - it will benefit from more time in bottle i think and will probably merit 4 stars in the long run.  impressive. </v>
      </c>
      <c r="G324" s="13" t="str">
        <v>***(*)</v>
      </c>
      <c r="H324" s="13">
        <v>3.5</v>
      </c>
      <c r="K324" s="13">
        <v>386</v>
      </c>
      <c r="L324" s="13" t="str">
        <v xml:space="preserve">quite big, ripe and sweet for spatlese.  very attractive, quite forward and engaging fruit.  very good rather than really riveting. top </v>
      </c>
      <c r="M324" s="13" t="str">
        <v>***</v>
      </c>
      <c r="N324" s="13">
        <v>3</v>
      </c>
      <c r="O324" s="13" t="str">
        <v>quite, big, ripe, sweet, spatlese, attractive, quite, forward, engaging, fruit, good, rather, really, riveting, top</v>
      </c>
      <c r="Q324" s="13" t="str">
        <v>unusually</v>
      </c>
      <c r="R324" s="13">
        <v>1</v>
      </c>
    </row>
    <row r="325" spans="1:18" s="13" customFormat="1" ht="71.7" x14ac:dyDescent="0.5">
      <c r="A325" s="13">
        <v>318</v>
      </c>
      <c r="B325" s="14" t="str">
        <v>Not a star village, an un-rated vineyard and a moderate vintage - it's amazing what sensitive winemaking can achieve.  Lovely, drinkable, engaging, characterful and not entirely simple fuit - nine years old and about at peak from a half.  Really very enjoyable. ***</v>
      </c>
      <c r="C325" s="13" t="str">
        <v>***</v>
      </c>
      <c r="E325" s="13">
        <v>388</v>
      </c>
      <c r="F325" s="14" t="str">
        <v xml:space="preserve">remeniscent of a top rhone grenache: high-toned, a touch medicinal.   this is really good wine - intense fruit but a nice balance. top </v>
      </c>
      <c r="G325" s="13" t="str">
        <v>***</v>
      </c>
      <c r="H325" s="13">
        <v>3</v>
      </c>
      <c r="K325" s="13">
        <v>387</v>
      </c>
      <c r="L325" s="13" t="str">
        <v xml:space="preserve">quite big, ripe and rich.  this has a timeless quality - while showing some mature characters it is still quite sweet and very fresh - it will benefit from more time in bottle i think and will probably merit 4 stars in the long run.  impressive. </v>
      </c>
      <c r="M325" s="13" t="str">
        <v>***(*)</v>
      </c>
      <c r="N325" s="13">
        <v>3.5</v>
      </c>
      <c r="O325" s="13" t="str">
        <v>quite, big, ripe, rich, timeless, quality, showing, mature, characters, still, quite, sweet, fresh, benefit, time, bottle, think, probably, merit, stars, long, run, impressive</v>
      </c>
      <c r="Q325" s="13" t="str">
        <v>damp</v>
      </c>
      <c r="R325" s="13">
        <v>1</v>
      </c>
    </row>
    <row r="326" spans="1:18" s="13" customFormat="1" ht="86" x14ac:dyDescent="0.5">
      <c r="A326" s="13">
        <v>319</v>
      </c>
      <c r="B326" s="14" t="str">
        <v>Dense colour.  Quite Syrah-like at first, but more baked (almost burnt) plum fruit after a while.   Good texture - feels nice in the mouth.  Good structure too - this is a rather good, characterful wine.   Still improving and needing time, but perhaps it won't actually quite rate more stars. ***</v>
      </c>
      <c r="C326" s="13" t="str">
        <v>***</v>
      </c>
      <c r="E326" s="13">
        <v>389</v>
      </c>
      <c r="F326" s="14" t="str">
        <v xml:space="preserve">this has now opened up nicely - gorgeous long, mouthfilling greengage fruit.   it was so tight a few years ago and it has been fascinating to watch its progress.  it is bone dry and has that wachau sternness that (slightly to my surprise) i am often a bit ambivalent about.  this though is drinking so nicely - perhaps it's just a mistage to try and drink these wines young.  very top </v>
      </c>
      <c r="G326" s="13" t="str">
        <v>***</v>
      </c>
      <c r="H326" s="13">
        <v>3</v>
      </c>
      <c r="K326" s="13">
        <v>388</v>
      </c>
      <c r="L326" s="13" t="str">
        <v xml:space="preserve">remeniscent of a top rhone grenache: high-toned, a touch medicinal.   this is really good wine - intense fruit but a nice balance. top </v>
      </c>
      <c r="M326" s="13" t="str">
        <v>***</v>
      </c>
      <c r="N326" s="13">
        <v>3</v>
      </c>
      <c r="O326" s="13" t="str">
        <v>remeniscent, top, rhone, grenache, touch, medicinal, really, good, wine, intense, fruit, nice, balance, top</v>
      </c>
      <c r="Q326" s="13" t="str">
        <v>straw</v>
      </c>
      <c r="R326" s="13">
        <v>1</v>
      </c>
    </row>
    <row r="327" spans="1:18" s="13" customFormat="1" ht="57.35" x14ac:dyDescent="0.5">
      <c r="A327" s="13">
        <v>320</v>
      </c>
      <c r="B327" s="14" t="str">
        <v>Really quite youthful still, high-toned food wine with a touch of (very Italian) bitterness. Nice fruit.   I described this as "modern" last time I drank it, but it isn't evolving quickly. Merits ***</v>
      </c>
      <c r="C327" s="13" t="str">
        <v>***</v>
      </c>
      <c r="E327" s="13">
        <v>390</v>
      </c>
      <c r="F327" s="14" t="str">
        <v xml:space="preserve">this seems to have become a touch more piquant and high-toned than i recall.  a grown-up's wine with tanins that might never be entirely mellow until too late, and a classic claret nose.  lovely.  top </v>
      </c>
      <c r="G327" s="13" t="str">
        <v>***</v>
      </c>
      <c r="H327" s="13">
        <v>3</v>
      </c>
      <c r="K327" s="13">
        <v>389</v>
      </c>
      <c r="L327" s="13" t="str">
        <v xml:space="preserve">this has now opened up nicely - gorgeous long, mouthfilling greengage fruit.   it was so tight a few years ago and it has been fascinating to watch its progress.  it is bone dry and has that wachau sternness that (slightly to my surprise) i am often a bit ambivalent about.  this though is drinking so nicely - perhaps it's just a mistage to try and drink these wines young.  very top </v>
      </c>
      <c r="M327" s="13" t="str">
        <v>***</v>
      </c>
      <c r="N327" s="13">
        <v>3</v>
      </c>
      <c r="O327" s="13" t="str">
        <v>opened, nicely, gorgeous, long, mouthfilling, greengage, fruit, tight, years, ago, fascinating, watch, progress, bone, dry, wachau, sternness, slightly, surprise, often, ambivalent, though, drinking, nicely, perhaps, mistage, try, drink, wines, young, top</v>
      </c>
      <c r="Q327" s="13" t="str">
        <v>berry</v>
      </c>
      <c r="R327" s="13">
        <v>1</v>
      </c>
    </row>
    <row r="328" spans="1:18" s="13" customFormat="1" ht="71.7" x14ac:dyDescent="0.5">
      <c r="A328" s="13">
        <v>321</v>
      </c>
      <c r="B328" s="14" t="str">
        <v>A big hit of blackcurrant on the nose initially - and a while after it still has quite a lot of forward fruit, at least compared to the more austere higher-toned 94.  Still a fine wine but I'm having trouble getting to grips with it.   Say, ***</v>
      </c>
      <c r="C328" s="13" t="str">
        <v>***</v>
      </c>
      <c r="E328" s="13">
        <v>391</v>
      </c>
      <c r="F328" s="14" t="str">
        <v xml:space="preserve">sherberty, very open fruit, and very pleasantly drinkable at 8% alcohol.   a bit spritzy at first and ever so slightly hollow on the palate, if i was going to criticise. on the other hand, it has a lovely long finish.   ready to drink i guess, but no great hurry.  lovely. top </v>
      </c>
      <c r="G328" s="13" t="str">
        <v>***</v>
      </c>
      <c r="H328" s="13">
        <v>3</v>
      </c>
      <c r="K328" s="13">
        <v>390</v>
      </c>
      <c r="L328" s="13" t="str">
        <v xml:space="preserve">this seems to have become a touch more piquant and high-toned than i recall.  a grown-up's wine with tanins that might never be entirely mellow until too late, and a classic claret nose.  lovely.  top </v>
      </c>
      <c r="M328" s="13" t="str">
        <v>***</v>
      </c>
      <c r="N328" s="13">
        <v>3</v>
      </c>
      <c r="O328" s="13" t="str">
        <v>seems, become, touch, piquant, recall, wine, tanins, might, never, entirely, mellow, late, classic, claret, nose, lovely, top</v>
      </c>
      <c r="Q328" s="13" t="str">
        <v>rasping</v>
      </c>
      <c r="R328" s="13">
        <v>1</v>
      </c>
    </row>
    <row r="329" spans="1:18" s="13" customFormat="1" ht="57.35" x14ac:dyDescent="0.5">
      <c r="A329" s="13">
        <v>322</v>
      </c>
      <c r="B329" s="14" t="str">
        <v>Lovely high-toned brambly fruit with a touch of cranberry.  Good ripeness and succulent tannins, nice mineral base too  - probably still improving and could even rate another star in time. For now a top  ***</v>
      </c>
      <c r="C329" s="13" t="str">
        <v>***</v>
      </c>
      <c r="E329" s="13">
        <v>392</v>
      </c>
      <c r="F329" s="14" t="str">
        <v xml:space="preserve">raspberry fruit, nodding at cassis also, dry, very firm as this producers wines tend to be - still a touch hard.  very nice village wine coming round as it approaches its 10th birthday. </v>
      </c>
      <c r="G329" s="13" t="str">
        <v>***</v>
      </c>
      <c r="H329" s="13">
        <v>3</v>
      </c>
      <c r="K329" s="13">
        <v>391</v>
      </c>
      <c r="L329" s="13" t="str">
        <v xml:space="preserve">sherberty, very open fruit, and very pleasantly drinkable at 8% alcohol.   a bit spritzy at first and ever so slightly hollow on the palate, if i was going to criticise. on the other hand, it has a lovely long finish.   ready to drink i guess, but no great hurry.  lovely. top </v>
      </c>
      <c r="M329" s="13" t="str">
        <v>***</v>
      </c>
      <c r="N329" s="13">
        <v>3</v>
      </c>
      <c r="O329" s="13" t="str">
        <v>sherberty, open, fruit, pleasantly, drinkable, alcohol, spritzy, first, ever, slightly, hollow, palate, going, criticise, hand, lovely, long, finish, ready, drink, guess, great, hurry, lovely, top</v>
      </c>
      <c r="Q329" s="13" t="str">
        <v>finishes</v>
      </c>
      <c r="R329" s="13">
        <v>1</v>
      </c>
    </row>
    <row r="330" spans="1:18" s="13" customFormat="1" ht="71.7" x14ac:dyDescent="0.5">
      <c r="A330" s="13">
        <v>323</v>
      </c>
      <c r="B330" s="14" t="str">
        <v>My last bottle of this: rich and flavoursome with highly evolved fruit - on my first sip I thought it was past its best, but on longer acquaintance I felt it was about at its best while needing drinking relatively soon.  Top ***</v>
      </c>
      <c r="C330" s="13" t="str">
        <v>***</v>
      </c>
      <c r="E330" s="13">
        <v>393</v>
      </c>
      <c r="F330" s="14" t="str">
        <v xml:space="preserve">rather nice - intense grapefruity riesling, with something towards nectarine on a persistant finish.  seems quite dry to me for a classic-style rheingau but that may partly be the particularly good acidity.   drinking nicely but no hurry to consume - might even be better in a few years.  top </v>
      </c>
      <c r="G330" s="13" t="str">
        <v>***</v>
      </c>
      <c r="H330" s="13">
        <v>3</v>
      </c>
      <c r="K330" s="13">
        <v>392</v>
      </c>
      <c r="L330" s="13" t="str">
        <v xml:space="preserve">raspberry fruit, nodding at cassis also, dry, very firm as this producers wines tend to be - still a touch hard.  very nice village wine coming round as it approaches its 10th birthday. </v>
      </c>
      <c r="M330" s="13" t="str">
        <v>***</v>
      </c>
      <c r="N330" s="13">
        <v>3</v>
      </c>
      <c r="O330" s="13" t="str">
        <v>raspberry, fruit, nodding, cassis, also, dry, firm, producers, wines, tend, still, touch, hard, nice, village, wine, coming, round, approaches, birthday</v>
      </c>
      <c r="Q330" s="13" t="str">
        <v>abruptly</v>
      </c>
      <c r="R330" s="13">
        <v>1</v>
      </c>
    </row>
    <row r="331" spans="1:18" s="13" customFormat="1" ht="71.7" x14ac:dyDescent="0.5">
      <c r="A331" s="13">
        <v>324</v>
      </c>
      <c r="B331" s="14" t="str">
        <v>Healthy colour - cedary, fruitcake nose and a pleasantly balanced palate. Pretty much at peak, but holding nicely - a bit of air and it opens up and reveals a fragrant side too.  I haven't always been overwhelmed by the wines from this estate, but this has shifted my opinion up a bit. ***</v>
      </c>
      <c r="C331" s="13" t="str">
        <v>***</v>
      </c>
      <c r="E331" s="13">
        <v>394</v>
      </c>
      <c r="F331" s="14" t="str">
        <v xml:space="preserve">a high-toned wine from this most european-styled of californian winemakers, with rich yet piquant fruit.  this will improve a bit i suspect but needs the right food.  bare </v>
      </c>
      <c r="G331" s="13" t="str">
        <v>***</v>
      </c>
      <c r="H331" s="13">
        <v>3</v>
      </c>
      <c r="K331" s="13">
        <v>393</v>
      </c>
      <c r="L331" s="13" t="str">
        <v xml:space="preserve">rather nice - intense grapefruity riesling, with something towards nectarine on a persistant finish.  seems quite dry to me for a classic-style rheingau but that may partly be the particularly good acidity.   drinking nicely but no hurry to consume - might even be better in a few years.  top </v>
      </c>
      <c r="M331" s="13" t="str">
        <v>***</v>
      </c>
      <c r="N331" s="13">
        <v>3</v>
      </c>
      <c r="O331" s="13" t="str">
        <v>rather, nice, intense, grapefruity, riesling, something, towards, nectarine, persistant, finish, seems, quite, dry, rheingau, may, partly, particularly, good, acidity, drinking, nicely, hurry, consume, might, even, better, years, top</v>
      </c>
      <c r="Q331" s="13" t="str">
        <v>wild</v>
      </c>
      <c r="R331" s="13">
        <v>1</v>
      </c>
    </row>
    <row r="332" spans="1:18" s="13" customFormat="1" ht="57.35" x14ac:dyDescent="0.5">
      <c r="A332" s="13">
        <v>325</v>
      </c>
      <c r="B332" s="14" t="str">
        <v>Very pleasantly cedary, but this Bordeaux-style wine's fruit is becoming a bit thin now.  **</v>
      </c>
      <c r="C332" s="13" t="str">
        <v>**</v>
      </c>
      <c r="E332" s="13">
        <v>395</v>
      </c>
      <c r="F332" s="14" t="str">
        <v xml:space="preserve">seven year-old soave? the fruit is now rather evolved - peach kernels and almonds, but still fresh and with a hint of floral notes on the nose.  some will say this is past its best but i like it a lot.  dry, attractive, drinkable. a good </v>
      </c>
      <c r="G332" s="13" t="str">
        <v>***</v>
      </c>
      <c r="H332" s="13">
        <v>3</v>
      </c>
      <c r="K332" s="13">
        <v>394</v>
      </c>
      <c r="L332" s="13" t="str">
        <v xml:space="preserve">a high-toned wine from this most european-styled of californian winemakers, with rich yet piquant fruit.  this will improve a bit i suspect but needs the right food.  bare </v>
      </c>
      <c r="M332" s="13" t="str">
        <v>***</v>
      </c>
      <c r="N332" s="13">
        <v>3</v>
      </c>
      <c r="O332" s="13" t="str">
        <v>wine, californian, winemakers, rich, piquant, fruit, improve, suspect, needs, right, food, bare</v>
      </c>
      <c r="Q332" s="13" t="str">
        <v>liquour</v>
      </c>
      <c r="R332" s="13">
        <v>1</v>
      </c>
    </row>
    <row r="333" spans="1:18" s="13" customFormat="1" ht="57.35" x14ac:dyDescent="0.5">
      <c r="A333" s="13">
        <v>326</v>
      </c>
      <c r="B333" s="14" t="str">
        <v>My last bottle of this: lemony vanilla, touch of sherry character but completely and enjoyably fresh and appetising.   Almost timeless, but I guess it wouldn't improve.   Very pleasant mature wine (of an unfashionable sort). ***</v>
      </c>
      <c r="C333" s="13" t="str">
        <v>***</v>
      </c>
      <c r="E333" s="13">
        <v>396</v>
      </c>
      <c r="F333" s="14" t="str">
        <v xml:space="preserve">dry, yet with with very nicely-textured fruit.  a bargain at well the right side of a tenner. </v>
      </c>
      <c r="G333" s="13" t="str">
        <v>**</v>
      </c>
      <c r="H333" s="13">
        <v>2</v>
      </c>
      <c r="K333" s="13">
        <v>395</v>
      </c>
      <c r="L333" s="13" t="str">
        <v xml:space="preserve">seven year-old soave? the fruit is now rather evolved - peach kernels and almonds, but still fresh and with a hint of floral notes on the nose.  some will say this is past its best but i like it a lot.  dry, attractive, drinkable. a good </v>
      </c>
      <c r="M333" s="13" t="str">
        <v>***</v>
      </c>
      <c r="N333" s="13">
        <v>3</v>
      </c>
      <c r="O333" s="13" t="str">
        <v>seven, soave, fruit, rather, evolved, peach, kernels, almonds, still, fresh, hint, floral, notes, nose, say, past, best, like, lot, dry, attractive, drinkable, good</v>
      </c>
      <c r="Q333" s="13" t="str">
        <v>thick</v>
      </c>
      <c r="R333" s="13">
        <v>1</v>
      </c>
    </row>
    <row r="334" spans="1:18" s="13" customFormat="1" ht="57.35" x14ac:dyDescent="0.5">
      <c r="A334" s="13">
        <v>327</v>
      </c>
      <c r="B334" s="14" t="str">
        <v>Scented, dry and savoury - old-fashioned Claret that isn't that weighty. Very pleasant, but I think perhaps not one of the best wines from this property - it is still improving but may not rate more stars. ***</v>
      </c>
      <c r="C334" s="13" t="str">
        <v>***</v>
      </c>
      <c r="E334" s="13">
        <v>398</v>
      </c>
      <c r="F334" s="14" t="str">
        <v xml:space="preserve">nice example, without any great extra complexity. top </v>
      </c>
      <c r="G334" s="13" t="str">
        <v>**</v>
      </c>
      <c r="H334" s="13">
        <v>2</v>
      </c>
      <c r="K334" s="13">
        <v>396</v>
      </c>
      <c r="L334" s="13" t="str">
        <v xml:space="preserve">dry, yet with with very nicely-textured fruit.  a bargain at well the right side of a tenner. </v>
      </c>
      <c r="M334" s="13" t="str">
        <v>**</v>
      </c>
      <c r="N334" s="13">
        <v>2</v>
      </c>
      <c r="O334" s="13" t="str">
        <v>dry, fruit, bargain, well, right, side, tenner</v>
      </c>
      <c r="Q334" s="13" t="str">
        <v>attack</v>
      </c>
      <c r="R334" s="13">
        <v>1</v>
      </c>
    </row>
    <row r="335" spans="1:18" s="13" customFormat="1" ht="114.7" x14ac:dyDescent="0.5">
      <c r="A335" s="13">
        <v>328</v>
      </c>
      <c r="B335" s="14" t="str">
        <v>I haven't tasted this for eight years, I think.   I rated it very highly then as a young wine and now it has a restrained but lovely old apricot nose and a wonderful density of fruit of fruit and a rich, extravagently viscous texture. There's a nice level of acidity too that stops it cloying and a very long finish.   Very lovely, but I have slight reservations about the complexity -  it does seem, as one might perhaps expect from the grape, a touch one-dimensional given its other qualities. ****</v>
      </c>
      <c r="C335" s="13" t="str">
        <v>****</v>
      </c>
      <c r="E335" s="13">
        <v>400</v>
      </c>
      <c r="F335" s="14" t="str">
        <v xml:space="preserve">red burgundy wine as it helpfully says on the label. rather dilute and lacking. possibly just too old. </v>
      </c>
      <c r="G335" s="13" t="str">
        <v>*</v>
      </c>
      <c r="H335" s="13">
        <v>1</v>
      </c>
      <c r="K335" s="13">
        <v>398</v>
      </c>
      <c r="L335" s="13" t="str">
        <v xml:space="preserve">nice example, without any great extra complexity. top </v>
      </c>
      <c r="M335" s="13" t="str">
        <v>**</v>
      </c>
      <c r="N335" s="13">
        <v>2</v>
      </c>
      <c r="O335" s="13" t="str">
        <v>nice, example, without, great, extra, complexity, top</v>
      </c>
      <c r="Q335" s="13" t="str">
        <v>twisty</v>
      </c>
      <c r="R335" s="13">
        <v>1</v>
      </c>
    </row>
    <row r="336" spans="1:18" s="13" customFormat="1" ht="100.35" x14ac:dyDescent="0.5">
      <c r="A336" s="13">
        <v>329</v>
      </c>
      <c r="B336" s="14" t="str">
        <v>My first sampling of Jadot's Beaujolais project.  My first thought was that I was expecting something a bit larger, but the fruit has good, under-stated concentration and there is an attractive mineral core too.  Very drinkable, yet there is a tannic underpinning that will give a at least a few years of positive evolution.   I am quite positive about htis - for now a conservative **(*)</v>
      </c>
      <c r="C336" s="13" t="str">
        <v>**(*)</v>
      </c>
      <c r="E336" s="13">
        <v>401</v>
      </c>
      <c r="F336" s="14" t="str">
        <v xml:space="preserve">sweeter fruit than the above, and with a simple charm. but hard work finding much flavour. </v>
      </c>
      <c r="G336" s="13" t="str">
        <v>**</v>
      </c>
      <c r="H336" s="13">
        <v>2</v>
      </c>
      <c r="K336" s="13">
        <v>400</v>
      </c>
      <c r="L336" s="13" t="str">
        <v xml:space="preserve">red burgundy wine as it helpfully says on the label. rather dilute and lacking. possibly just too old. </v>
      </c>
      <c r="M336" s="13" t="str">
        <v>*</v>
      </c>
      <c r="N336" s="13">
        <v>1</v>
      </c>
      <c r="O336" s="13" t="str">
        <v>red, burgundy, wine, helpfully, says, label, rather, dilute, lacking, possibly, old</v>
      </c>
      <c r="Q336" s="13" t="str">
        <v>chileans</v>
      </c>
      <c r="R336" s="13">
        <v>1</v>
      </c>
    </row>
    <row r="337" spans="1:18" s="13" customFormat="1" ht="43" x14ac:dyDescent="0.5">
      <c r="A337" s="13">
        <v>330</v>
      </c>
      <c r="B337" s="14" t="str">
        <v>Lovely, intense, Grenache-based wine - long, balanced, like a very good Chateauneuf. Easy top ***</v>
      </c>
      <c r="C337" s="13" t="str">
        <v>***</v>
      </c>
      <c r="E337" s="13">
        <v>402</v>
      </c>
      <c r="F337" s="14" t="str">
        <v xml:space="preserve">a  bit unripe on the palate, and with coarse fruit. some (pleasant) signs of  maturity on the nose, but not coordinated with the rest of the wine. </v>
      </c>
      <c r="G337" s="13" t="str">
        <v>**</v>
      </c>
      <c r="H337" s="13">
        <v>2</v>
      </c>
      <c r="K337" s="13">
        <v>401</v>
      </c>
      <c r="L337" s="13" t="str">
        <v xml:space="preserve">sweeter fruit than the above, and with a simple charm. but hard work finding much flavour. </v>
      </c>
      <c r="M337" s="13" t="str">
        <v>**</v>
      </c>
      <c r="N337" s="13">
        <v>2</v>
      </c>
      <c r="O337" s="13" t="str">
        <v>sweeter, fruit, simple, charm, hard, work, finding, much, flavour</v>
      </c>
      <c r="Q337" s="13" t="str">
        <v>gracefully</v>
      </c>
      <c r="R337" s="13">
        <v>1</v>
      </c>
    </row>
    <row r="338" spans="1:18" s="13" customFormat="1" ht="114.7" x14ac:dyDescent="0.5">
      <c r="A338" s="13">
        <v>331</v>
      </c>
      <c r="B338" s="14" t="str">
        <v>The Lamaione is a disappointing wine. I remember having it for the fist time (before FWD, in 1995 or earlier I guess). Then it oozed class, and in 1997 I still rated it highly. But since then it has declined, and now one word will do: 'undrinkable' - although I've expanded slightly beyond that below. I wonder whether its earlier showing was flattered by some flashy wine making (carb. mac.?). There aren't many wines I've poured down the sink, but this was one of them.</v>
      </c>
      <c r="C338" s="13" t="str">
        <v>them.</v>
      </c>
      <c r="E338" s="13">
        <v>403</v>
      </c>
      <c r="F338" s="14" t="str">
        <v xml:space="preserve">easily the best of the recent pinots that i've had. a touch stewed, but at least not suffering the dilute characters of the two french wines. </v>
      </c>
      <c r="G338" s="13" t="str">
        <v>***</v>
      </c>
      <c r="H338" s="13">
        <v>3</v>
      </c>
      <c r="K338" s="13">
        <v>402</v>
      </c>
      <c r="L338" s="13" t="str">
        <v xml:space="preserve">a  bit unripe on the palate, and with coarse fruit. some (pleasant) signs of  maturity on the nose, but not coordinated with the rest of the wine. </v>
      </c>
      <c r="M338" s="13" t="str">
        <v>**</v>
      </c>
      <c r="N338" s="13">
        <v>2</v>
      </c>
      <c r="O338" s="13" t="str">
        <v>unripe, palate, coarse, fruit, pleasant, signs, maturity, nose, coordinated, rest, wine</v>
      </c>
      <c r="Q338" s="13" t="str">
        <v>viognier</v>
      </c>
      <c r="R338" s="13">
        <v>1</v>
      </c>
    </row>
    <row r="339" spans="1:18" s="13" customFormat="1" ht="28.7" x14ac:dyDescent="0.5">
      <c r="A339" s="13">
        <v>332</v>
      </c>
      <c r="B339" s="14" t="str">
        <v>Harsh and astringent. Completely gone. No Stars</v>
      </c>
      <c r="C339" s="13" t="str">
        <v>Stars</v>
      </c>
      <c r="E339" s="13">
        <v>405</v>
      </c>
      <c r="F339" s="14" t="str">
        <v xml:space="preserve">medium depth, well put together for early drinking. reasonably taut. </v>
      </c>
      <c r="G339" s="13" t="str">
        <v>***</v>
      </c>
      <c r="H339" s="13">
        <v>3</v>
      </c>
      <c r="K339" s="13">
        <v>403</v>
      </c>
      <c r="L339" s="13" t="str">
        <v xml:space="preserve">easily the best of the recent pinots that i've had. a touch stewed, but at least not suffering the dilute characters of the two french wines. </v>
      </c>
      <c r="M339" s="13" t="str">
        <v>***</v>
      </c>
      <c r="N339" s="13">
        <v>3</v>
      </c>
      <c r="O339" s="13" t="str">
        <v>easily, best, recent, pinots, touch, stewed, least, suffering, dilute, characters, two, french, wines</v>
      </c>
      <c r="Q339" s="13" t="str">
        <v>taste</v>
      </c>
      <c r="R339" s="13">
        <v>1</v>
      </c>
    </row>
    <row r="340" spans="1:18" s="13" customFormat="1" ht="57.35" x14ac:dyDescent="0.5">
      <c r="A340" s="13">
        <v>333</v>
      </c>
      <c r="B340" s="14" t="str">
        <v>I don't want to be unfair to this wine (it was a quick replacement for the undrinkable Lamaione), but this isn't quite of the standard that previous vintages of this wine used to be - although, possibly, it is just a bit closed. *</v>
      </c>
      <c r="C340" s="13" t="str">
        <v>*</v>
      </c>
      <c r="E340" s="13">
        <v>406</v>
      </c>
      <c r="F340" s="14" t="str">
        <v xml:space="preserve">liquorice and black cherry nose. charming for early drinking. </v>
      </c>
      <c r="G340" s="13" t="str">
        <v>***</v>
      </c>
      <c r="H340" s="13">
        <v>3</v>
      </c>
      <c r="K340" s="13">
        <v>405</v>
      </c>
      <c r="L340" s="13" t="str">
        <v xml:space="preserve">medium depth, well put together for early drinking. reasonably taut. </v>
      </c>
      <c r="M340" s="13" t="str">
        <v>***</v>
      </c>
      <c r="N340" s="13">
        <v>3</v>
      </c>
      <c r="O340" s="13" t="str">
        <v>medium, depth, well, put, together, early, drinking, reasonably, taut</v>
      </c>
      <c r="Q340" s="13" t="str">
        <v>gentaz</v>
      </c>
      <c r="R340" s="13">
        <v>1</v>
      </c>
    </row>
    <row r="341" spans="1:18" s="13" customFormat="1" ht="43" x14ac:dyDescent="0.5">
      <c r="A341" s="13">
        <v>334</v>
      </c>
      <c r="B341" s="14" t="str">
        <v>A really good bottle of this wine - it seems in the past to have varied between 3 and 4 stars. This one had the good strawberry leather nose of the best bottles. ****</v>
      </c>
      <c r="C341" s="13" t="str">
        <v>****</v>
      </c>
      <c r="E341" s="13">
        <v>408</v>
      </c>
      <c r="F341" s="14" t="str">
        <v xml:space="preserve">occasional glimpses of bacon fat and raspberry, but some coarseness and awkwardness. </v>
      </c>
      <c r="G341" s="13" t="str">
        <v>**</v>
      </c>
      <c r="H341" s="13">
        <v>2</v>
      </c>
      <c r="K341" s="13">
        <v>406</v>
      </c>
      <c r="L341" s="13" t="str">
        <v xml:space="preserve">liquorice and black cherry nose. charming for early drinking. </v>
      </c>
      <c r="M341" s="13" t="str">
        <v>***</v>
      </c>
      <c r="N341" s="13">
        <v>3</v>
      </c>
      <c r="O341" s="13" t="str">
        <v>liquorice, black, cherry, nose, charming, early, drinking</v>
      </c>
      <c r="Q341" s="13" t="str">
        <v>awkwardly</v>
      </c>
      <c r="R341" s="13">
        <v>1</v>
      </c>
    </row>
    <row r="342" spans="1:18" s="13" customFormat="1" ht="28.7" x14ac:dyDescent="0.5">
      <c r="A342" s="13">
        <v>335</v>
      </c>
      <c r="B342" s="14" t="str">
        <v>Leathery, rustic and farmyardy. Not the most elagent wine ever, but it never has been. Just ****</v>
      </c>
      <c r="C342" s="13" t="str">
        <v>****</v>
      </c>
      <c r="E342" s="13">
        <v>409</v>
      </c>
      <c r="F342" s="14" t="str">
        <v xml:space="preserve">a slight spritz on opening. lihtly honeyed and with hints of blanched almonds. </v>
      </c>
      <c r="G342" s="13" t="str">
        <v>***</v>
      </c>
      <c r="H342" s="13">
        <v>3</v>
      </c>
      <c r="K342" s="13">
        <v>408</v>
      </c>
      <c r="L342" s="13" t="str">
        <v xml:space="preserve">occasional glimpses of bacon fat and raspberry, but some coarseness and awkwardness. </v>
      </c>
      <c r="M342" s="13" t="str">
        <v>**</v>
      </c>
      <c r="N342" s="13">
        <v>2</v>
      </c>
      <c r="O342" s="13" t="str">
        <v>occasional, glimpses, bacon, fat, raspberry, coarseness, awkwardness</v>
      </c>
      <c r="Q342" s="13" t="str">
        <v>hardly</v>
      </c>
      <c r="R342" s="13">
        <v>1</v>
      </c>
    </row>
    <row r="343" spans="1:18" s="13" customFormat="1" ht="28.7" x14ac:dyDescent="0.5">
      <c r="A343" s="13">
        <v>336</v>
      </c>
      <c r="B343" s="14" t="str">
        <v/>
      </c>
      <c r="C343" s="13" t="str">
        <v/>
      </c>
      <c r="E343" s="13">
        <v>411</v>
      </c>
      <c r="F343" s="14" t="str">
        <v xml:space="preserve">sherberty rich,  drinking very nicely as it has for a while and will for a few years yet. long and delicious. top </v>
      </c>
      <c r="G343" s="13" t="str">
        <v>***</v>
      </c>
      <c r="H343" s="13">
        <v>3</v>
      </c>
      <c r="K343" s="13">
        <v>409</v>
      </c>
      <c r="L343" s="13" t="str">
        <v xml:space="preserve">a slight spritz on opening. lihtly honeyed and with hints of blanched almonds. </v>
      </c>
      <c r="M343" s="13" t="str">
        <v>***</v>
      </c>
      <c r="N343" s="13">
        <v>3</v>
      </c>
      <c r="O343" s="13" t="str">
        <v>slight, spritz, opening, lihtly, honeyed, hints, blanched, almonds</v>
      </c>
      <c r="Q343" s="13" t="str">
        <v>surprising</v>
      </c>
      <c r="R343" s="13">
        <v>1</v>
      </c>
    </row>
    <row r="344" spans="1:18" s="13" customFormat="1" ht="28.7" x14ac:dyDescent="0.5">
      <c r="A344" s="13">
        <v>337</v>
      </c>
      <c r="B344" s="14" t="str">
        <v>Touch of toast, nice middle of the road Champagne palate, medium weight, decent finish. ***</v>
      </c>
      <c r="C344" s="13" t="str">
        <v>***</v>
      </c>
      <c r="E344" s="13">
        <v>412</v>
      </c>
      <c r="F344" s="14" t="str">
        <v xml:space="preserve">rounded, forward fruit - pleasant but  ultimately fairly simple. bare </v>
      </c>
      <c r="G344" s="13" t="str">
        <v>***</v>
      </c>
      <c r="H344" s="13">
        <v>3</v>
      </c>
      <c r="K344" s="13">
        <v>411</v>
      </c>
      <c r="L344" s="13" t="str">
        <v xml:space="preserve">sherberty rich,  drinking very nicely as it has for a while and will for a few years yet. long and delicious. top </v>
      </c>
      <c r="M344" s="13" t="str">
        <v>***</v>
      </c>
      <c r="N344" s="13">
        <v>3</v>
      </c>
      <c r="O344" s="13" t="str">
        <v>sherberty, rich, drinking, nicely, years, long, delicious, top</v>
      </c>
      <c r="Q344" s="13" t="str">
        <v>bitter</v>
      </c>
      <c r="R344" s="13">
        <v>1</v>
      </c>
    </row>
    <row r="345" spans="1:18" s="13" customFormat="1" ht="43" x14ac:dyDescent="0.5">
      <c r="A345" s="13">
        <v>338</v>
      </c>
      <c r="B345" s="14" t="str">
        <v>Quite vinous nose.  Chewy palate with some obvious wood influence.  Good length. Top ***</v>
      </c>
      <c r="C345" s="13" t="str">
        <v>***</v>
      </c>
      <c r="E345" s="13">
        <v>413</v>
      </c>
      <c r="F345" s="14" t="str">
        <v xml:space="preserve">rather overwrought - huge alcohol - rather flabby fruit (although superficially there's decent acidity). a substantial wine that perhaps i just wasn't in the mood for.  top </v>
      </c>
      <c r="G345" s="13" t="str">
        <v>**</v>
      </c>
      <c r="H345" s="13">
        <v>2</v>
      </c>
      <c r="K345" s="13">
        <v>412</v>
      </c>
      <c r="L345" s="13" t="str">
        <v xml:space="preserve">rounded, forward fruit - pleasant but  ultimately fairly simple. bare </v>
      </c>
      <c r="M345" s="13" t="str">
        <v>***</v>
      </c>
      <c r="N345" s="13">
        <v>3</v>
      </c>
      <c r="O345" s="13" t="str">
        <v>rounded, forward, fruit, pleasant, ultimately, fairly, simple, bare</v>
      </c>
      <c r="Q345" s="13" t="str">
        <v>alot</v>
      </c>
      <c r="R345" s="13">
        <v>1</v>
      </c>
    </row>
    <row r="346" spans="1:18" s="13" customFormat="1" ht="43" x14ac:dyDescent="0.5">
      <c r="A346" s="13">
        <v>339</v>
      </c>
      <c r="B346" s="14" t="str">
        <v>Elegant, ripe apples, fine, long finish. Excellent fine mousse. Not universally enjoyed, perhpas becaus it could do with some time in bottle. I like the style though. Scrapes ****</v>
      </c>
      <c r="C346" s="13" t="str">
        <v>****</v>
      </c>
      <c r="E346" s="13">
        <v>414</v>
      </c>
      <c r="F346" s="14" t="str">
        <v xml:space="preserve">gamy, rustic, high-quality fruit.   interesting, quite complex, characterful.  guessed this might be swan. top </v>
      </c>
      <c r="G346" s="13" t="str">
        <v>***</v>
      </c>
      <c r="H346" s="13">
        <v>3</v>
      </c>
      <c r="K346" s="13">
        <v>413</v>
      </c>
      <c r="L346" s="13" t="str">
        <v xml:space="preserve">rather overwrought - huge alcohol - rather flabby fruit (although superficially there's decent acidity). a substantial wine that perhaps i just wasn't in the mood for.  top </v>
      </c>
      <c r="M346" s="13" t="str">
        <v>**</v>
      </c>
      <c r="N346" s="13">
        <v>2</v>
      </c>
      <c r="O346" s="13" t="str">
        <v>rather, overwrought, huge, alcohol, rather, flabby, fruit, although, superficially, decent, acidity, substantial, wine, perhaps, mood, top</v>
      </c>
      <c r="Q346" s="13" t="str">
        <v>tough</v>
      </c>
      <c r="R346" s="13">
        <v>1</v>
      </c>
    </row>
    <row r="347" spans="1:18" s="13" customFormat="1" ht="28.7" x14ac:dyDescent="0.5">
      <c r="A347" s="13">
        <v>340</v>
      </c>
      <c r="B347" s="14" t="str">
        <v>Seems good but very slightly tainted - corked maybe, but perhaps in fact excess sulphur. Takes the edge off.   Not Rated</v>
      </c>
      <c r="C347" s="13" t="str">
        <v>Rated</v>
      </c>
      <c r="E347" s="13">
        <v>415</v>
      </c>
      <c r="F347" s="14" t="str">
        <v xml:space="preserve">good fruit.  nicely balanced.  good concentration.  good </v>
      </c>
      <c r="G347" s="13" t="str">
        <v>***</v>
      </c>
      <c r="H347" s="13">
        <v>3</v>
      </c>
      <c r="K347" s="13">
        <v>414</v>
      </c>
      <c r="L347" s="13" t="str">
        <v xml:space="preserve">gamy, rustic, high-quality fruit.   interesting, quite complex, characterful.  guessed this might be swan. top </v>
      </c>
      <c r="M347" s="13" t="str">
        <v>***</v>
      </c>
      <c r="N347" s="13">
        <v>3</v>
      </c>
      <c r="O347" s="13" t="str">
        <v>gamy, rustic, fruit, interesting, quite, complex, characterful, guessed, might, swan, top</v>
      </c>
      <c r="Q347" s="13" t="str">
        <v>cedary</v>
      </c>
      <c r="R347" s="13">
        <v>1</v>
      </c>
    </row>
    <row r="348" spans="1:18" s="13" customFormat="1" ht="28.7" x14ac:dyDescent="0.5">
      <c r="A348" s="13">
        <v>341</v>
      </c>
      <c r="B348" s="14" t="str">
        <v>Dry, fragrant, nice balance.  ***</v>
      </c>
      <c r="C348" s="13" t="str">
        <v>***</v>
      </c>
      <c r="E348" s="13">
        <v>416</v>
      </c>
      <c r="F348" s="14" t="str">
        <v xml:space="preserve">baked, tarry fruit.  very tannic - serious (perhaps overly so).  others will admire this more than me.  </v>
      </c>
      <c r="G348" s="13" t="str">
        <v>***</v>
      </c>
      <c r="H348" s="13">
        <v>3</v>
      </c>
      <c r="K348" s="13">
        <v>415</v>
      </c>
      <c r="L348" s="13" t="str">
        <v xml:space="preserve">good fruit.  nicely balanced.  good concentration.  good </v>
      </c>
      <c r="M348" s="13" t="str">
        <v>***</v>
      </c>
      <c r="N348" s="13">
        <v>3</v>
      </c>
      <c r="O348" s="13" t="str">
        <v>good, fruit, nicely, balanced, good, concentration, good</v>
      </c>
      <c r="Q348" s="13" t="str">
        <v>becoming</v>
      </c>
      <c r="R348" s="13">
        <v>1</v>
      </c>
    </row>
    <row r="349" spans="1:18" s="13" customFormat="1" ht="57.35" x14ac:dyDescent="0.5">
      <c r="A349" s="13">
        <v>342</v>
      </c>
      <c r="B349" s="14" t="str">
        <v>Very toasty - one gets used to it. Very tightly elegant and fine but it lacks sensory oomph a bit even though it is seriously concentrated.   Loses fizz quite quickly.  I have slightly mixed feelings about this but maybe it needs further study.  Top ****</v>
      </c>
      <c r="C349" s="13" t="str">
        <v>****</v>
      </c>
      <c r="E349" s="13">
        <v>417</v>
      </c>
      <c r="F349" s="14" t="str">
        <v xml:space="preserve">jammy, solid,  quite raisiny.  very substantial wine - i find it a touch heavy going at the moment.  i suspect it will improve and be rather impressive. </v>
      </c>
      <c r="G349" s="13" t="str">
        <v>***(*)</v>
      </c>
      <c r="H349" s="13">
        <v>3.5</v>
      </c>
      <c r="K349" s="13">
        <v>416</v>
      </c>
      <c r="L349" s="13" t="str">
        <v xml:space="preserve">baked, tarry fruit.  very tannic - serious (perhaps overly so).  others will admire this more than me.  </v>
      </c>
      <c r="M349" s="13" t="str">
        <v>***</v>
      </c>
      <c r="N349" s="13">
        <v>3</v>
      </c>
      <c r="O349" s="13" t="str">
        <v>baked, tarry, fruit, tannic, serious, perhaps, overly, others, admire</v>
      </c>
      <c r="Q349" s="13" t="str">
        <v>dusty</v>
      </c>
      <c r="R349" s="13">
        <v>1</v>
      </c>
    </row>
    <row r="350" spans="1:18" s="13" customFormat="1" ht="43" x14ac:dyDescent="0.5">
      <c r="A350" s="13">
        <v>343</v>
      </c>
      <c r="B350" s="14" t="str">
        <v>Quite full-bodied - a touch rustic perhaps.  There is something of Macon-with-bubbles about it but nevertheless it's very drinkable. Good ***</v>
      </c>
      <c r="C350" s="13" t="str">
        <v>***</v>
      </c>
      <c r="E350" s="13">
        <v>418</v>
      </c>
      <c r="F350" s="14" t="str">
        <v xml:space="preserve">refined, concentrated,  almost high-toned.  just beginning to drink well.  lovely.  </v>
      </c>
      <c r="G350" s="13" t="str">
        <v>****</v>
      </c>
      <c r="H350" s="13">
        <v>4</v>
      </c>
      <c r="K350" s="13">
        <v>417</v>
      </c>
      <c r="L350" s="13" t="str">
        <v xml:space="preserve">jammy, solid,  quite raisiny.  very substantial wine - i find it a touch heavy going at the moment.  i suspect it will improve and be rather impressive. </v>
      </c>
      <c r="M350" s="13" t="str">
        <v>***(*)</v>
      </c>
      <c r="N350" s="13">
        <v>3.5</v>
      </c>
      <c r="O350" s="13" t="str">
        <v>jammy, solid, quite, raisiny, substantial, wine, find, touch, heavy, going, moment, suspect, improve, rather, impressive</v>
      </c>
      <c r="Q350" s="13" t="str">
        <v>know</v>
      </c>
      <c r="R350" s="13">
        <v>1</v>
      </c>
    </row>
    <row r="351" spans="1:18" s="13" customFormat="1" ht="57.35" x14ac:dyDescent="0.5">
      <c r="A351" s="13">
        <v>344</v>
      </c>
      <c r="B351" s="14" t="str">
        <v>Some lovely wine, but also some disappointments. I've had Talbot, Gruaud Larose and Las Cases 1982 in the last few months, and whilst the first two have been stunning; the last one is not showing well.</v>
      </c>
      <c r="C351" s="13" t="str">
        <v>well.</v>
      </c>
      <c r="E351" s="13">
        <v>419</v>
      </c>
      <c r="F351" s="14" t="str">
        <v xml:space="preserve">nice - similar in style but a shade weaker all round.  good </v>
      </c>
      <c r="G351" s="13" t="str">
        <v>***</v>
      </c>
      <c r="H351" s="13">
        <v>3</v>
      </c>
      <c r="K351" s="13">
        <v>418</v>
      </c>
      <c r="L351" s="13" t="str">
        <v xml:space="preserve">refined, concentrated,  almost high-toned.  just beginning to drink well.  lovely.  </v>
      </c>
      <c r="M351" s="13" t="str">
        <v>****</v>
      </c>
      <c r="N351" s="13">
        <v>4</v>
      </c>
      <c r="O351" s="13" t="str">
        <v>refined, concentrated, almost, beginning, drink, well, lovely</v>
      </c>
      <c r="Q351" s="13" t="str">
        <v>vibrant</v>
      </c>
      <c r="R351" s="13">
        <v>1</v>
      </c>
    </row>
    <row r="352" spans="1:18" s="13" customFormat="1" ht="28.7" x14ac:dyDescent="0.5">
      <c r="A352" s="13">
        <v>345</v>
      </c>
      <c r="B352" s="14" t="str">
        <v>Lovely together fizz - good acidity - elegant. ****</v>
      </c>
      <c r="C352" s="13" t="str">
        <v>****</v>
      </c>
      <c r="E352" s="13">
        <v>420</v>
      </c>
      <c r="F352" s="14" t="str">
        <v xml:space="preserve">very dark colour.  very marmaladey.  ultimately not so complex and clearly upstaged by the filhot.  </v>
      </c>
      <c r="G352" s="13" t="str">
        <v>***</v>
      </c>
      <c r="H352" s="13">
        <v>3</v>
      </c>
      <c r="K352" s="13">
        <v>419</v>
      </c>
      <c r="L352" s="13" t="str">
        <v xml:space="preserve">nice - similar in style but a shade weaker all round.  good </v>
      </c>
      <c r="M352" s="13" t="str">
        <v>***</v>
      </c>
      <c r="N352" s="13">
        <v>3</v>
      </c>
      <c r="O352" s="13" t="str">
        <v>nice, similar, style, shade, weaker, round, good</v>
      </c>
      <c r="Q352" s="13" t="str">
        <v>start</v>
      </c>
      <c r="R352" s="13">
        <v>1</v>
      </c>
    </row>
    <row r="353" spans="1:18" s="13" customFormat="1" ht="28.7" x14ac:dyDescent="0.5">
      <c r="A353" s="13">
        <v>346</v>
      </c>
      <c r="B353" s="14" t="str">
        <v>Delicious weighty wine with a good, heavy acidity. Stunning. *****</v>
      </c>
      <c r="C353" s="13" t="str">
        <v>*****</v>
      </c>
      <c r="E353" s="13">
        <v>421</v>
      </c>
      <c r="F353" s="14" t="str">
        <v xml:space="preserve">light colour but in fact quite botrytised.  quite high-toned.   grippy.  a very good wine for the property.   </v>
      </c>
      <c r="G353" s="13" t="str">
        <v>****</v>
      </c>
      <c r="H353" s="13">
        <v>4</v>
      </c>
      <c r="K353" s="13">
        <v>420</v>
      </c>
      <c r="L353" s="13" t="str">
        <v xml:space="preserve">very dark colour.  very marmaladey.  ultimately not so complex and clearly upstaged by the filhot.  </v>
      </c>
      <c r="M353" s="13" t="str">
        <v>***</v>
      </c>
      <c r="N353" s="13">
        <v>3</v>
      </c>
      <c r="O353" s="13" t="str">
        <v>dark, colour, marmaladey, ultimately, complex, clearly, upstaged, filhot</v>
      </c>
      <c r="Q353" s="13" t="str">
        <v>hoped</v>
      </c>
      <c r="R353" s="13">
        <v>1</v>
      </c>
    </row>
    <row r="354" spans="1:18" s="13" customFormat="1" ht="28.7" x14ac:dyDescent="0.5">
      <c r="A354" s="13">
        <v>347</v>
      </c>
      <c r="B354" s="14" t="str">
        <v>Lovely Riesling nose - elegant palate - acidity variable, but the wine isn't getting flabby. ***</v>
      </c>
      <c r="C354" s="13" t="str">
        <v>***</v>
      </c>
      <c r="E354" s="13">
        <v>422</v>
      </c>
      <c r="F354" s="14" t="str">
        <v xml:space="preserve">very pruney and rich.   really appealing fruit with some hot edges.  probably for drinking now, and pretty pleasant in its way.  </v>
      </c>
      <c r="G354" s="13" t="str">
        <v>***</v>
      </c>
      <c r="H354" s="13">
        <v>3</v>
      </c>
      <c r="K354" s="13">
        <v>421</v>
      </c>
      <c r="L354" s="13" t="str">
        <v xml:space="preserve">light colour but in fact quite botrytised.  quite high-toned.   grippy.  a very good wine for the property.   </v>
      </c>
      <c r="M354" s="13" t="str">
        <v>****</v>
      </c>
      <c r="N354" s="13">
        <v>4</v>
      </c>
      <c r="O354" s="13" t="str">
        <v>light, colour, fact, quite, botrytised, quite, grippy, good, wine, property</v>
      </c>
      <c r="Q354" s="13" t="str">
        <v>bargain</v>
      </c>
      <c r="R354" s="13">
        <v>1</v>
      </c>
    </row>
    <row r="355" spans="1:18" s="13" customFormat="1" ht="28.7" x14ac:dyDescent="0.5">
      <c r="A355" s="13">
        <v>348</v>
      </c>
      <c r="B355" s="14" t="str">
        <v>Good wine with food (garlic and chilli prawns), but a bit simple. ***</v>
      </c>
      <c r="C355" s="13" t="str">
        <v>***</v>
      </c>
      <c r="E355" s="13">
        <v>423</v>
      </c>
      <c r="F355" s="14" t="str">
        <v xml:space="preserve">a bit drier and more mainstream.   still a shade closed,  very good.  bare </v>
      </c>
      <c r="G355" s="13" t="str">
        <v>***(*)</v>
      </c>
      <c r="H355" s="13">
        <v>3.5</v>
      </c>
      <c r="K355" s="13">
        <v>422</v>
      </c>
      <c r="L355" s="13" t="str">
        <v xml:space="preserve">very pruney and rich.   really appealing fruit with some hot edges.  probably for drinking now, and pretty pleasant in its way.  </v>
      </c>
      <c r="M355" s="13" t="str">
        <v>***</v>
      </c>
      <c r="N355" s="13">
        <v>3</v>
      </c>
      <c r="O355" s="13" t="str">
        <v>pruney, rich, really, appealing, fruit, hot, edges, probably, drinking, pretty, pleasant, way</v>
      </c>
      <c r="Q355" s="13" t="str">
        <v>side</v>
      </c>
      <c r="R355" s="13">
        <v>1</v>
      </c>
    </row>
    <row r="356" spans="1:18" s="13" customFormat="1" ht="43" x14ac:dyDescent="0.5">
      <c r="A356" s="13">
        <v>349</v>
      </c>
      <c r="B356" s="14" t="str">
        <v>Dry finish - unknit - not really clear whether it has a direction. ***</v>
      </c>
      <c r="C356" s="13" t="str">
        <v>***</v>
      </c>
      <c r="E356" s="13">
        <v>425</v>
      </c>
      <c r="F356" s="14" t="str">
        <v xml:space="preserve">possibly seems a bit older than it is. good acidity and some tannin at the end of a fairly full bodied, old-fashioned entrance. needs some time to resolve itself. </v>
      </c>
      <c r="G356" s="13" t="str">
        <v>****(*)</v>
      </c>
      <c r="H356" s="13">
        <v>4.5</v>
      </c>
      <c r="K356" s="13">
        <v>423</v>
      </c>
      <c r="L356" s="13" t="str">
        <v xml:space="preserve">a bit drier and more mainstream.   still a shade closed,  very good.  bare </v>
      </c>
      <c r="M356" s="13" t="str">
        <v>***(*)</v>
      </c>
      <c r="N356" s="13">
        <v>3.5</v>
      </c>
      <c r="O356" s="13" t="str">
        <v>drier, mainstream, still, shade, closed, good, bare</v>
      </c>
      <c r="Q356" s="13" t="str">
        <v>tenner</v>
      </c>
      <c r="R356" s="13">
        <v>1</v>
      </c>
    </row>
    <row r="357" spans="1:18" s="13" customFormat="1" ht="28.7" x14ac:dyDescent="0.5">
      <c r="A357" s="13">
        <v>350</v>
      </c>
      <c r="B357" s="14" t="str">
        <v>Dusty and drying out. **</v>
      </c>
      <c r="C357" s="13" t="str">
        <v>**</v>
      </c>
      <c r="E357" s="13">
        <v>426</v>
      </c>
      <c r="F357" s="14" t="str">
        <v xml:space="preserve">more floral and open than the last bottle i had of this. well made fizz for drinking young. </v>
      </c>
      <c r="G357" s="13" t="str">
        <v>***</v>
      </c>
      <c r="H357" s="13">
        <v>3</v>
      </c>
      <c r="K357" s="13">
        <v>425</v>
      </c>
      <c r="L357" s="13" t="str">
        <v xml:space="preserve">possibly seems a bit older than it is. good acidity and some tannin at the end of a fairly full bodied, old-fashioned entrance. needs some time to resolve itself. </v>
      </c>
      <c r="M357" s="13" t="str">
        <v>****(*)</v>
      </c>
      <c r="N357" s="13">
        <v>4.5</v>
      </c>
      <c r="O357" s="13" t="str">
        <v>possibly, seems, older, good, acidity, tannin, end, fairly, full, bodied, entrance, needs, time, resolve</v>
      </c>
      <c r="Q357" s="13" t="str">
        <v>without</v>
      </c>
      <c r="R357" s="13">
        <v>1</v>
      </c>
    </row>
    <row r="358" spans="1:18" s="13" customFormat="1" ht="43" x14ac:dyDescent="0.5">
      <c r="A358" s="13">
        <v>351</v>
      </c>
      <c r="B358" s="14" t="str">
        <v>Good but closed. **(*)</v>
      </c>
      <c r="C358" s="13" t="str">
        <v>**(*)</v>
      </c>
      <c r="E358" s="13">
        <v>427</v>
      </c>
      <c r="F358" s="14" t="str">
        <v xml:space="preserve">fairly vinous and with good, sharply focused acidity at the end. a champagne that tastes like a good young fizzy burgundy. this needs time, and could be stunning. </v>
      </c>
      <c r="G358" s="13" t="str">
        <v>***(**)</v>
      </c>
      <c r="H358" s="13">
        <v>4.5</v>
      </c>
      <c r="K358" s="13">
        <v>426</v>
      </c>
      <c r="L358" s="13" t="str">
        <v xml:space="preserve">more floral and open than the last bottle i had of this. well made fizz for drinking young. </v>
      </c>
      <c r="M358" s="13" t="str">
        <v>***</v>
      </c>
      <c r="N358" s="13">
        <v>3</v>
      </c>
      <c r="O358" s="13" t="str">
        <v>floral, open, last, bottle, well, made, fizz, drinking, young</v>
      </c>
      <c r="Q358" s="13" t="str">
        <v>extra</v>
      </c>
      <c r="R358" s="13">
        <v>1</v>
      </c>
    </row>
    <row r="359" spans="1:18" s="13" customFormat="1" ht="57.35" x14ac:dyDescent="0.5">
      <c r="A359" s="13">
        <v>352</v>
      </c>
      <c r="B359" s="14" t="str">
        <v>Drinking beautifully. Easily the claret of the evening for drinking now. Textbook Pauillac at a peak. ****</v>
      </c>
      <c r="C359" s="13" t="str">
        <v>****</v>
      </c>
      <c r="E359" s="13">
        <v>430</v>
      </c>
      <c r="F359" s="14" t="str">
        <v xml:space="preserve">weighty, meaty nose - autolytic plus apples.   similarly with the palate, but not at the expense of balance.  apples again, a suggestion of tannins.  long, quite complex, perhaps a touch young - i'm sure a year or two in cellar will be beneficial.  scrapes </v>
      </c>
      <c r="G359" s="13" t="str">
        <v>***(*)</v>
      </c>
      <c r="H359" s="13">
        <v>3.5</v>
      </c>
      <c r="K359" s="13">
        <v>427</v>
      </c>
      <c r="L359" s="13" t="str">
        <v xml:space="preserve">fairly vinous and with good, sharply focused acidity at the end. a champagne that tastes like a good young fizzy burgundy. this needs time, and could be stunning. </v>
      </c>
      <c r="M359" s="13" t="str">
        <v>***(**)</v>
      </c>
      <c r="N359" s="13">
        <v>4.5</v>
      </c>
      <c r="O359" s="13" t="str">
        <v>fairly, vinous, good, sharply, focused, acidity, end, champagne, tastes, like, good, young, fizzy, burgundy, needs, time, could, stunning</v>
      </c>
      <c r="Q359" s="13" t="str">
        <v>charm</v>
      </c>
      <c r="R359" s="13">
        <v>1</v>
      </c>
    </row>
    <row r="360" spans="1:18" s="13" customFormat="1" ht="28.7" x14ac:dyDescent="0.5">
      <c r="A360" s="13">
        <v>353</v>
      </c>
      <c r="B360" s="14" t="str">
        <v>Disappointing. A touch volatile at the end. Weighty, but it should be better than this. ***</v>
      </c>
      <c r="C360" s="13" t="str">
        <v>***</v>
      </c>
      <c r="E360" s="13">
        <v>431</v>
      </c>
      <c r="F360" s="14" t="str">
        <v xml:space="preserve">really quite forward - touch of vanilla - long and enjoyable but doesn't seem to have the guts to be a real keeper.  bare </v>
      </c>
      <c r="G360" s="13" t="str">
        <v>****</v>
      </c>
      <c r="H360" s="13">
        <v>4</v>
      </c>
      <c r="K360" s="13">
        <v>430</v>
      </c>
      <c r="L360" s="13" t="str">
        <v xml:space="preserve">weighty, meaty nose - autolytic plus apples.   similarly with the palate, but not at the expense of balance.  apples again, a suggestion of tannins.  long, quite complex, perhaps a touch young - i'm sure a year or two in cellar will be beneficial.  scrapes </v>
      </c>
      <c r="M360" s="13" t="str">
        <v>***(*)</v>
      </c>
      <c r="N360" s="13">
        <v>3.5</v>
      </c>
      <c r="O360" s="13" t="str">
        <v>weighty, meaty, nose, autolytic, plus, apples, similarly, palate, expense, balance, apples, suggestion, tannins, long, quite, complex, perhaps, touch, young, sure, year, two, cellar, beneficial, scrapes</v>
      </c>
      <c r="Q360" s="13" t="str">
        <v>work</v>
      </c>
      <c r="R360" s="13">
        <v>1</v>
      </c>
    </row>
    <row r="361" spans="1:18" s="13" customFormat="1" ht="57.35" x14ac:dyDescent="0.5">
      <c r="A361" s="13">
        <v>354</v>
      </c>
      <c r="B361" s="14" t="str">
        <v>Good wine which others preferred more than me. Big and balanced. ***</v>
      </c>
      <c r="C361" s="13" t="str">
        <v>***</v>
      </c>
      <c r="E361" s="13">
        <v>432</v>
      </c>
      <c r="F361" s="14" t="str">
        <v xml:space="preserve">only a year or two delayed versus the standard vintage. still very fresh, nutty and autolytic - really yeasty on the nose.   drier and tighter than the ga 97 too - lower dosage probably and perhaps the vintage too. complex finish.  lovely. scrapes  </v>
      </c>
      <c r="G361" s="13" t="str">
        <v>*****</v>
      </c>
      <c r="H361" s="13">
        <v>5</v>
      </c>
      <c r="K361" s="13">
        <v>431</v>
      </c>
      <c r="L361" s="13" t="str">
        <v xml:space="preserve">really quite forward - touch of vanilla - long and enjoyable but doesn't seem to have the guts to be a real keeper.  bare </v>
      </c>
      <c r="M361" s="13" t="str">
        <v>****</v>
      </c>
      <c r="N361" s="13">
        <v>4</v>
      </c>
      <c r="O361" s="13" t="str">
        <v>really, quite, forward, touch, vanilla, long, enjoyable, seem, guts, real, keeper, bare</v>
      </c>
      <c r="Q361" s="13" t="str">
        <v>flavour</v>
      </c>
      <c r="R361" s="13">
        <v>1</v>
      </c>
    </row>
    <row r="362" spans="1:18" s="13" customFormat="1" ht="86" x14ac:dyDescent="0.5">
      <c r="A362" s="13">
        <v>355</v>
      </c>
      <c r="B362" s="14" t="str">
        <v>From a half. Good botrytis, but the acidity is lacking. Too heavily sweet for my tastes. ***</v>
      </c>
      <c r="C362" s="13" t="str">
        <v>***</v>
      </c>
      <c r="E362" s="13">
        <v>433</v>
      </c>
      <c r="F362" s="14" t="str">
        <v xml:space="preserve">red wine made from pinot noir, of course. fairly complex nose, bone dry - seems a bit flat and old on the mid-palate. all the interest is on the nose.  rather dull in the mouth.  if fizz could be made with these grapes, then this is a bit of a waste except that it gives some insight into the nature of fruit that makes good champagne.   bare </v>
      </c>
      <c r="G362" s="13" t="str">
        <v>**</v>
      </c>
      <c r="H362" s="13">
        <v>2</v>
      </c>
      <c r="K362" s="13">
        <v>432</v>
      </c>
      <c r="L362" s="13" t="str">
        <v xml:space="preserve">only a year or two delayed versus the standard vintage. still very fresh, nutty and autolytic - really yeasty on the nose.   drier and tighter than the ga 97 too - lower dosage probably and perhaps the vintage too. complex finish.  lovely. scrapes  </v>
      </c>
      <c r="M362" s="13" t="str">
        <v>*****</v>
      </c>
      <c r="N362" s="13">
        <v>5</v>
      </c>
      <c r="O362" s="13" t="str">
        <v>year, two, delayed, versus, standard, vintage, still, fresh, nutty, autolytic, really, yeasty, nose, drier, tighter, ga, lower, dosage, probably, perhaps, vintage, complex, finish, lovely, scrapes</v>
      </c>
      <c r="Q362" s="13" t="str">
        <v>unripe</v>
      </c>
      <c r="R362" s="13">
        <v>1</v>
      </c>
    </row>
    <row r="363" spans="1:18" s="13" customFormat="1" ht="100.35" x14ac:dyDescent="0.5">
      <c r="A363" s="13">
        <v>356</v>
      </c>
      <c r="B363" s="14" t="str">
        <v/>
      </c>
      <c r="C363" s="13" t="str">
        <v/>
      </c>
      <c r="E363" s="13">
        <v>434</v>
      </c>
      <c r="F363" s="14" t="str">
        <v xml:space="preserve">very mushroom and truffle - and hinting at maderisation.  curious indeed,  and not entirely positively. old beyond its years - is it an odd bottle? the guy from bollinger says not, but seemed to have decided this before nosing mine.  perhaps having this after desert was a poor idea (i did think of leaving my pud until later) and i wouldn't be surprised if there is more to this wine than i found.  for now, the interest on the nose scrapes </v>
      </c>
      <c r="G363" s="13" t="str">
        <v>****</v>
      </c>
      <c r="H363" s="13">
        <v>4</v>
      </c>
      <c r="K363" s="13">
        <v>433</v>
      </c>
      <c r="L363" s="13" t="str">
        <v xml:space="preserve">red wine made from pinot noir, of course. fairly complex nose, bone dry - seems a bit flat and old on the mid-palate. all the interest is on the nose.  rather dull in the mouth.  if fizz could be made with these grapes, then this is a bit of a waste except that it gives some insight into the nature of fruit that makes good champagne.   bare </v>
      </c>
      <c r="M363" s="13" t="str">
        <v>**</v>
      </c>
      <c r="N363" s="13">
        <v>2</v>
      </c>
      <c r="O363" s="13" t="str">
        <v>red, wine, made, pinot, noir, course, fairly, complex, nose, bone, dry, seems, flat, old, interest, nose, rather, dull, mouth, fizz, could, made, grapes, waste, except, gives, insight, nature, fruit, makes, good, champagne, bare</v>
      </c>
      <c r="Q363" s="13" t="str">
        <v>signs</v>
      </c>
      <c r="R363" s="13">
        <v>1</v>
      </c>
    </row>
    <row r="364" spans="1:18" s="13" customFormat="1" ht="114.7" x14ac:dyDescent="0.5">
      <c r="A364" s="13">
        <v>357</v>
      </c>
      <c r="B364" s="14" t="str">
        <v>The last time I had this, in 2002, it seemed a weedy wine that probably wasn't going to live to its youthful potential. It just had the odd glimpse suggesting it might improve - but I wasn't that convinced. Fortunately though, this bottle at least is on lovely form. A dry wine without flashiness, but lovely toned acidity and flavours that are constantly developing in the glass. And to think that I almost decided to drink all my bottles in 2002. An easy ****</v>
      </c>
      <c r="C364" s="13" t="str">
        <v>****</v>
      </c>
      <c r="E364" s="13">
        <v>436</v>
      </c>
      <c r="F364" s="14" t="str">
        <v xml:space="preserve">lovely delicate summer drinking with almond and white fruit flavours. </v>
      </c>
      <c r="G364" s="13" t="str">
        <v>***</v>
      </c>
      <c r="H364" s="13">
        <v>3</v>
      </c>
      <c r="K364" s="13">
        <v>434</v>
      </c>
      <c r="L364" s="13" t="str">
        <v xml:space="preserve">very mushroom and truffle - and hinting at maderisation.  curious indeed,  and not entirely positively. old beyond its years - is it an odd bottle? the guy from bollinger says not, but seemed to have decided this before nosing mine.  perhaps having this after desert was a poor idea (i did think of leaving my pud until later) and i wouldn't be surprised if there is more to this wine than i found.  for now, the interest on the nose scrapes </v>
      </c>
      <c r="M364" s="13" t="str">
        <v>****</v>
      </c>
      <c r="N364" s="13">
        <v>4</v>
      </c>
      <c r="O364" s="13" t="str">
        <v>mushroom, truffle, hinting, maderisation, curious, indeed, entirely, positively, old, beyond, years, odd, bottle, guy, bollinger, says, seemed, decided, nosing, mine, perhaps, desert, poor, idea, think, leaving, pud, later, would, surprised, wine, found, interest, nose, scrapes</v>
      </c>
      <c r="Q364" s="13" t="str">
        <v>maturity</v>
      </c>
      <c r="R364" s="13">
        <v>1</v>
      </c>
    </row>
    <row r="365" spans="1:18" s="13" customFormat="1" ht="28.7" x14ac:dyDescent="0.5">
      <c r="A365" s="13">
        <v>358</v>
      </c>
      <c r="B365" s="14" t="str">
        <v>Holding up well, but so dull compared with  the Chateauneuf above. Simple sweet flavours. I suppose ***</v>
      </c>
      <c r="C365" s="13" t="str">
        <v>***</v>
      </c>
      <c r="E365" s="13">
        <v>438</v>
      </c>
      <c r="F365" s="14" t="str">
        <v xml:space="preserve">lovely delicate summer drinking with almond and white fruit flavours. </v>
      </c>
      <c r="G365" s="13" t="str">
        <v>***</v>
      </c>
      <c r="H365" s="13">
        <v>3</v>
      </c>
      <c r="K365" s="13">
        <v>436</v>
      </c>
      <c r="L365" s="13" t="str">
        <v xml:space="preserve">lovely delicate summer drinking with almond and white fruit flavours. </v>
      </c>
      <c r="M365" s="13" t="str">
        <v>***</v>
      </c>
      <c r="N365" s="13">
        <v>3</v>
      </c>
      <c r="O365" s="13" t="str">
        <v>lovely, delicate, summer, drinking, almond, white, fruit, flavours</v>
      </c>
      <c r="Q365" s="13" t="str">
        <v>coordinated</v>
      </c>
      <c r="R365" s="13">
        <v>1</v>
      </c>
    </row>
    <row r="366" spans="1:18" s="13" customFormat="1" ht="43" x14ac:dyDescent="0.5">
      <c r="A366" s="13">
        <v>359</v>
      </c>
      <c r="B366" s="14" t="str">
        <v/>
      </c>
      <c r="C366" s="13" t="str">
        <v/>
      </c>
      <c r="E366" s="13">
        <v>440</v>
      </c>
      <c r="F366" s="14" t="str">
        <v xml:space="preserve">fragrant, mellow, eminently drinkable.  fresh but a suspicion of drying at the end suggests this is not for keeping beyond another five or so years. </v>
      </c>
      <c r="G366" s="13" t="str">
        <v>***</v>
      </c>
      <c r="H366" s="13">
        <v>3</v>
      </c>
      <c r="K366" s="13">
        <v>438</v>
      </c>
      <c r="L366" s="13" t="str">
        <v xml:space="preserve">lovely delicate summer drinking with almond and white fruit flavours. </v>
      </c>
      <c r="M366" s="13" t="str">
        <v>***</v>
      </c>
      <c r="N366" s="13">
        <v>3</v>
      </c>
      <c r="O366" s="13" t="str">
        <v>lovely, delicate, summer, drinking, almond, white, fruit, flavours</v>
      </c>
      <c r="Q366" s="13" t="str">
        <v>rest</v>
      </c>
      <c r="R366" s="13">
        <v>1</v>
      </c>
    </row>
    <row r="367" spans="1:18" s="13" customFormat="1" ht="57.35" x14ac:dyDescent="0.5">
      <c r="A367" s="13">
        <v>360</v>
      </c>
      <c r="B367" s="14" t="str">
        <v>Attractive nutty (marzipan?), tangy  nose, very nicely-textured palate with solid underlying fruit and a lovely salty finish.  All quite refined.   Maybe scrapes ****</v>
      </c>
      <c r="C367" s="13" t="str">
        <v>****</v>
      </c>
      <c r="E367" s="13">
        <v>441</v>
      </c>
      <c r="F367" s="14" t="str">
        <v xml:space="preserve">high-toned, a bit of cranberry, a touch of underlying meatiness and excellent fruit.  lovely but without the va-va-voom of the combe aux moins from the same producer and vintage tasted recently.  still scrapes </v>
      </c>
      <c r="G367" s="13" t="str">
        <v>***(*)</v>
      </c>
      <c r="H367" s="13">
        <v>3.5</v>
      </c>
      <c r="K367" s="13">
        <v>440</v>
      </c>
      <c r="L367" s="13" t="str">
        <v xml:space="preserve">fragrant, mellow, eminently drinkable.  fresh but a suspicion of drying at the end suggests this is not for keeping beyond another five or so years. </v>
      </c>
      <c r="M367" s="13" t="str">
        <v>***</v>
      </c>
      <c r="N367" s="13">
        <v>3</v>
      </c>
      <c r="O367" s="13" t="str">
        <v>fragrant, mellow, eminently, drinkable, fresh, suspicion, drying, end, suggests, keeping, beyond, another, five, years</v>
      </c>
      <c r="Q367" s="13" t="str">
        <v>occasional</v>
      </c>
      <c r="R367" s="13">
        <v>1</v>
      </c>
    </row>
    <row r="368" spans="1:18" s="13" customFormat="1" ht="57.35" x14ac:dyDescent="0.5">
      <c r="A368" s="13">
        <v>361</v>
      </c>
      <c r="B368" s="14" t="str">
        <v>Not what I expected on opening, oddly rounded fruit and a tired feeling.  After a while though it opens up quite nicely: bone-dry, savoury, citric, a touch of herbs and a hint of Fino Sherry.  Very nice and perhaps will even improve. For now ***</v>
      </c>
      <c r="C368" s="13" t="str">
        <v>***</v>
      </c>
      <c r="E368" s="13">
        <v>442</v>
      </c>
      <c r="F368" s="14" t="str">
        <v xml:space="preserve">lively, quite complex, proper tarry barolo and more or less "a point".  a bit coarse-textured to be worth more than </v>
      </c>
      <c r="G368" s="13" t="str">
        <v>***</v>
      </c>
      <c r="H368" s="13">
        <v>3</v>
      </c>
      <c r="K368" s="13">
        <v>441</v>
      </c>
      <c r="L368" s="13" t="str">
        <v xml:space="preserve">high-toned, a bit of cranberry, a touch of underlying meatiness and excellent fruit.  lovely but without the va-va-voom of the combe aux moins from the same producer and vintage tasted recently.  still scrapes </v>
      </c>
      <c r="M368" s="13" t="str">
        <v>***(*)</v>
      </c>
      <c r="N368" s="13">
        <v>3.5</v>
      </c>
      <c r="O368" s="13" t="str">
        <v>cranberry, touch, underlying, meatiness, excellent, fruit, lovely, without, combe, aux, moins, producer, vintage, tasted, recently, still, scrapes</v>
      </c>
      <c r="Q368" s="13" t="str">
        <v>glimpses</v>
      </c>
      <c r="R368" s="13">
        <v>1</v>
      </c>
    </row>
    <row r="369" spans="1:18" s="13" customFormat="1" ht="100.35" x14ac:dyDescent="0.5">
      <c r="A369" s="13">
        <v>362</v>
      </c>
      <c r="B369" s="14" t="str">
        <v>Very luxurious agreeable Oloroso that slips down a treat without generating the last word in excitement although its nose is pretty complex at least soon after opening.  Say ***</v>
      </c>
      <c r="C369" s="13" t="str">
        <v>***</v>
      </c>
      <c r="E369" s="13">
        <v>443</v>
      </c>
      <c r="F369" s="14" t="str">
        <v xml:space="preserve">the things one finds when cataloguing the cellar - an auction purchase of a couple of bottles i seem to recall.  i opened one with trepidation but no need: actually a healthy light colour and a lovely, fresh, tar and roses barolo nose.  the fruit had that underlying sweetness that good barolo has and which with the fragrance sets off the firmness of even mature tannins.   not terribly complex but really very enjoyable drinking.   </v>
      </c>
      <c r="G369" s="13" t="str">
        <v>***</v>
      </c>
      <c r="H369" s="13">
        <v>3</v>
      </c>
      <c r="K369" s="13">
        <v>442</v>
      </c>
      <c r="L369" s="13" t="str">
        <v xml:space="preserve">lively, quite complex, proper tarry barolo and more or less "a point".  a bit coarse-textured to be worth more than </v>
      </c>
      <c r="M369" s="13" t="str">
        <v>***</v>
      </c>
      <c r="N369" s="13">
        <v>3</v>
      </c>
      <c r="O369" s="13" t="str">
        <v>lively, quite, complex, proper, tarry, barolo, less, point, worth</v>
      </c>
      <c r="Q369" s="13" t="str">
        <v>bacon</v>
      </c>
      <c r="R369" s="13">
        <v>1</v>
      </c>
    </row>
    <row r="370" spans="1:18" s="13" customFormat="1" ht="114.7" x14ac:dyDescent="0.5">
      <c r="A370" s="13">
        <v>363</v>
      </c>
      <c r="B370" s="14" t="str">
        <v>This wine has a touch of the lifted salty tang of Manzanilla over a burnt old-wine palate with a long finish. Very mouthwatering, a touch of camphor or something.   Seems almost better after a day or two open.   Very lovely. Easy ****</v>
      </c>
      <c r="C370" s="13" t="str">
        <v>****</v>
      </c>
      <c r="E370" s="13">
        <v>444</v>
      </c>
      <c r="F370" s="14" t="str">
        <v xml:space="preserve">i have oscillated a bit about this 100% gargenega wine.   it is ca rugate's interpretation of what old soave might have been like, i seem to recall.   it has a deep colour (from skin contact, i think) and a broad, flat, mouthfilling palate after a honeysuckle nose. it reminds me a bit of one or two other italian producers who are pushing things in a similar direction: massa vecchia and gravner.   it is rather less grand than either (and a bit cheaper)  but i like it, and i think time is making it more interesting. </v>
      </c>
      <c r="G370" s="13" t="str">
        <v>***</v>
      </c>
      <c r="H370" s="13">
        <v>3</v>
      </c>
      <c r="K370" s="13">
        <v>443</v>
      </c>
      <c r="L370" s="13" t="str">
        <v xml:space="preserve">the things one finds when cataloguing the cellar - an auction purchase of a couple of bottles i seem to recall.  i opened one with trepidation but no need: actually a healthy light colour and a lovely, fresh, tar and roses barolo nose.  the fruit had that underlying sweetness that good barolo has and which with the fragrance sets off the firmness of even mature tannins.   not terribly complex but really very enjoyable drinking.   </v>
      </c>
      <c r="M370" s="13" t="str">
        <v>***</v>
      </c>
      <c r="N370" s="13">
        <v>3</v>
      </c>
      <c r="O370" s="13" t="str">
        <v>things, one, finds, cataloguing, cellar, auction, purchase, couple, bottles, seem, recall, opened, one, trepidation, need, actually, healthy, light, colour, lovely, fresh, tar, roses, barolo, nose, fruit, underlying, sweetness, good, barolo, fragrance, sets, firmness, even, mature, tannins, terribly, complex, really, enjoyable, drinking</v>
      </c>
      <c r="Q370" s="13" t="str">
        <v>coarseness</v>
      </c>
      <c r="R370" s="13">
        <v>1</v>
      </c>
    </row>
    <row r="371" spans="1:18" s="13" customFormat="1" ht="57.35" x14ac:dyDescent="0.5">
      <c r="A371" s="13">
        <v>364</v>
      </c>
      <c r="B371" s="14" t="str">
        <v>Very fine and long - tangy, hints of chocolate almost on the nose.   Not quite as demanding as the Coliseo from this house but very fine. ****</v>
      </c>
      <c r="C371" s="13" t="str">
        <v>****</v>
      </c>
      <c r="E371" s="13">
        <v>445</v>
      </c>
      <c r="F371" s="14" t="str">
        <v xml:space="preserve">intense strawberry nose, solid, concentrated  fruit, quite dry as often with lafarge. a touch of italianate bitterness and quite firm tannins make it rather a food wine at the moment.   i hope that rawness wears off - i think it will.   </v>
      </c>
      <c r="G371" s="13" t="str">
        <v>***(*)</v>
      </c>
      <c r="H371" s="13">
        <v>3.5</v>
      </c>
      <c r="K371" s="13">
        <v>444</v>
      </c>
      <c r="L371" s="13" t="str">
        <v xml:space="preserve">i have oscillated a bit about this 100% gargenega wine.   it is ca rugate's interpretation of what old soave might have been like, i seem to recall.   it has a deep colour (from skin contact, i think) and a broad, flat, mouthfilling palate after a honeysuckle nose. it reminds me a bit of one or two other italian producers who are pushing things in a similar direction: massa vecchia and gravner.   it is rather less grand than either (and a bit cheaper)  but i like it, and i think time is making it more interesting. </v>
      </c>
      <c r="M371" s="13" t="str">
        <v>***</v>
      </c>
      <c r="N371" s="13">
        <v>3</v>
      </c>
      <c r="O371" s="13" t="str">
        <v>oscillated, gargenega, wine, ca, rugate, interpretation, old, soave, might, like, seem, recall, deep, colour, skin, contact, think, broad, flat, mouthfilling, palate, honeysuckle, nose, reminds, one, two, italian, producers, pushing, things, similar, direction, massa, vecchia, gravner, rather, less, grand, either, cheaper, like, think, time, making, interesting</v>
      </c>
      <c r="Q371" s="13" t="str">
        <v>awkwardness</v>
      </c>
      <c r="R371" s="13">
        <v>1</v>
      </c>
    </row>
    <row r="372" spans="1:18" s="13" customFormat="1" ht="43" x14ac:dyDescent="0.5">
      <c r="A372" s="13">
        <v>365</v>
      </c>
      <c r="B372" s="14" t="str">
        <v>Very drinkabe old sherry, grippy and with that nice hint of sourness.   Not the last word in fineness however - I feel this hints a bit at dry-cleaning fluid. ***</v>
      </c>
      <c r="C372" s="13" t="str">
        <v>***</v>
      </c>
      <c r="E372" s="13">
        <v>446</v>
      </c>
      <c r="F372" s="14" t="str">
        <v xml:space="preserve">surprisingly high-toned almost amontillado-like nose. palate has warm raisiny character and a nice texture. </v>
      </c>
      <c r="G372" s="13" t="str">
        <v>***</v>
      </c>
      <c r="H372" s="13">
        <v>3</v>
      </c>
      <c r="K372" s="13">
        <v>445</v>
      </c>
      <c r="L372" s="13" t="str">
        <v xml:space="preserve">intense strawberry nose, solid, concentrated  fruit, quite dry as often with lafarge. a touch of italianate bitterness and quite firm tannins make it rather a food wine at the moment.   i hope that rawness wears off - i think it will.   </v>
      </c>
      <c r="M372" s="13" t="str">
        <v>***(*)</v>
      </c>
      <c r="N372" s="13">
        <v>3.5</v>
      </c>
      <c r="O372" s="13" t="str">
        <v>intense, strawberry, nose, solid, concentrated, fruit, quite, dry, often, lafarge, touch, italianate, bitterness, quite, firm, tannins, make, rather, food, wine, moment, hope, rawness, wears, think</v>
      </c>
      <c r="Q372" s="13" t="str">
        <v>huge</v>
      </c>
      <c r="R372" s="13">
        <v>1</v>
      </c>
    </row>
    <row r="373" spans="1:18" s="13" customFormat="1" ht="43" x14ac:dyDescent="0.5">
      <c r="A373" s="13">
        <v>366</v>
      </c>
      <c r="B373" s="14" t="str">
        <v>Rich and long with rather greater depth than a standard Fino - salty tang too, nice acidity and a long, citric finish.  Very clean and pure. ***</v>
      </c>
      <c r="C373" s="13" t="str">
        <v>***</v>
      </c>
      <c r="E373" s="13">
        <v>447</v>
      </c>
      <c r="F373" s="14" t="str">
        <v xml:space="preserve">very pure, raspberry fruit.  now completely resolved and drinking very nicely. i think it lacks the real edge of terroir at this stage, or something to add complexity.   drinking pretty nicely however. </v>
      </c>
      <c r="G373" s="13" t="str">
        <v>***</v>
      </c>
      <c r="H373" s="13">
        <v>3</v>
      </c>
      <c r="K373" s="13">
        <v>446</v>
      </c>
      <c r="L373" s="13" t="str">
        <v xml:space="preserve">surprisingly high-toned almost amontillado-like nose. palate has warm raisiny character and a nice texture. </v>
      </c>
      <c r="M373" s="13" t="str">
        <v>***</v>
      </c>
      <c r="N373" s="13">
        <v>3</v>
      </c>
      <c r="O373" s="13" t="str">
        <v>surprisingly, almost, nose, palate, warm, raisiny, character, nice, texture</v>
      </c>
      <c r="Q373" s="13" t="str">
        <v>superficially</v>
      </c>
      <c r="R373" s="13">
        <v>1</v>
      </c>
    </row>
    <row r="374" spans="1:18" s="13" customFormat="1" ht="28.7" x14ac:dyDescent="0.5">
      <c r="A374" s="13">
        <v>367</v>
      </c>
      <c r="B374" s="14" t="str">
        <v/>
      </c>
      <c r="C374" s="13" t="str">
        <v/>
      </c>
      <c r="E374" s="13">
        <v>448</v>
      </c>
      <c r="F374" s="14" t="str">
        <v xml:space="preserve">smoky raspberry fruit, begining to show its age a bit but still fresh.  very drinkable but not super-exciting. </v>
      </c>
      <c r="G374" s="13" t="str">
        <v>***</v>
      </c>
      <c r="H374" s="13">
        <v>3</v>
      </c>
      <c r="K374" s="13">
        <v>447</v>
      </c>
      <c r="L374" s="13" t="str">
        <v xml:space="preserve">very pure, raspberry fruit.  now completely resolved and drinking very nicely. i think it lacks the real edge of terroir at this stage, or something to add complexity.   drinking pretty nicely however. </v>
      </c>
      <c r="M374" s="13" t="str">
        <v>***</v>
      </c>
      <c r="N374" s="13">
        <v>3</v>
      </c>
      <c r="O374" s="13" t="str">
        <v>pure, raspberry, fruit, completely, resolved, drinking, nicely, think, lacks, real, edge, terroir, stage, something, add, complexity, drinking, pretty, nicely, however</v>
      </c>
      <c r="Q374" s="13" t="str">
        <v>mood</v>
      </c>
      <c r="R374" s="13">
        <v>1</v>
      </c>
    </row>
    <row r="375" spans="1:18" s="13" customFormat="1" ht="71.7" x14ac:dyDescent="0.5">
      <c r="A375" s="13">
        <v>368</v>
      </c>
      <c r="B375" s="14" t="str">
        <v>Not quite one thing or the other if you know what I mean. Vibrant ripe fruit to start with but with a green and dilute finish. Not as interesting as I would have hoped. **</v>
      </c>
      <c r="C375" s="13" t="str">
        <v>**</v>
      </c>
      <c r="E375" s="13">
        <v>449</v>
      </c>
      <c r="F375" s="14" t="str">
        <v xml:space="preserve">quite fat and mouthfilling - i haven't drunk this producers wines or chablis from this vintage much so i'm not sure about the cause of this rather atypical richness.   still, this has a lovely honey-influenced palate and enough underlying minerality to be very enjoyable. absolutely at peak.  from a half.   top </v>
      </c>
      <c r="G375" s="13" t="str">
        <v>***</v>
      </c>
      <c r="H375" s="13">
        <v>3</v>
      </c>
      <c r="K375" s="13">
        <v>448</v>
      </c>
      <c r="L375" s="13" t="str">
        <v xml:space="preserve">smoky raspberry fruit, begining to show its age a bit but still fresh.  very drinkable but not super-exciting. </v>
      </c>
      <c r="M375" s="13" t="str">
        <v>***</v>
      </c>
      <c r="N375" s="13">
        <v>3</v>
      </c>
      <c r="O375" s="13" t="str">
        <v>smoky, raspberry, fruit, begining, show, age, still, fresh, drinkable</v>
      </c>
      <c r="Q375" s="13" t="str">
        <v>noir</v>
      </c>
      <c r="R375" s="13">
        <v>1</v>
      </c>
    </row>
    <row r="376" spans="1:18" s="13" customFormat="1" ht="43" x14ac:dyDescent="0.5">
      <c r="A376" s="13">
        <v>369</v>
      </c>
      <c r="B376" s="14" t="str">
        <v/>
      </c>
      <c r="C376" s="13" t="str">
        <v/>
      </c>
      <c r="E376" s="13">
        <v>450</v>
      </c>
      <c r="F376" s="14" t="str">
        <v xml:space="preserve">i seem to remember having mixed feelings about a bottle of this, but this one is lovely - completely drinkable medicinally-edged concentrated grenache. excellent. </v>
      </c>
      <c r="G376" s="13" t="str">
        <v>***</v>
      </c>
      <c r="H376" s="13">
        <v>3</v>
      </c>
      <c r="K376" s="13">
        <v>449</v>
      </c>
      <c r="L376" s="13" t="str">
        <v xml:space="preserve">quite fat and mouthfilling - i haven't drunk this producers wines or chablis from this vintage much so i'm not sure about the cause of this rather atypical richness.   still, this has a lovely honey-influenced palate and enough underlying minerality to be very enjoyable. absolutely at peak.  from a half.   top </v>
      </c>
      <c r="M376" s="13" t="str">
        <v>***</v>
      </c>
      <c r="N376" s="13">
        <v>3</v>
      </c>
      <c r="O376" s="13" t="str">
        <v>quite, fat, mouthfilling, drunk, producers, wines, chablis, vintage, much, sure, cause, rather, atypical, richness, still, lovely, palate, enough, underlying, minerality, enjoyable, absolutely, peak, half, top</v>
      </c>
      <c r="Q376" s="13" t="str">
        <v>course</v>
      </c>
      <c r="R376" s="13">
        <v>1</v>
      </c>
    </row>
    <row r="377" spans="1:18" s="13" customFormat="1" ht="57.35" x14ac:dyDescent="0.5">
      <c r="A377" s="13">
        <v>370</v>
      </c>
      <c r="B377" s="14" t="str">
        <v>Good fruit but perhaps a touch rustic - old straw farmyard characters of a pleasant sort.   Completely mature and very drinkable. Forgiving it a certain rusticity one might stretch to ****</v>
      </c>
      <c r="C377" s="13" t="str">
        <v>****</v>
      </c>
      <c r="E377" s="13">
        <v>451</v>
      </c>
      <c r="F377" s="14" t="str">
        <v xml:space="preserve">herbs and spices, with rounded green-pea and other vegetal flavours.  quite individual but really, really  good. </v>
      </c>
      <c r="G377" s="13" t="str">
        <v>****</v>
      </c>
      <c r="H377" s="13">
        <v>4</v>
      </c>
      <c r="K377" s="13">
        <v>450</v>
      </c>
      <c r="L377" s="13" t="str">
        <v xml:space="preserve">i seem to remember having mixed feelings about a bottle of this, but this one is lovely - completely drinkable medicinally-edged concentrated grenache. excellent. </v>
      </c>
      <c r="M377" s="13" t="str">
        <v>***</v>
      </c>
      <c r="N377" s="13">
        <v>3</v>
      </c>
      <c r="O377" s="13" t="str">
        <v>seem, remember, mixed, feelings, bottle, one, lovely, completely, drinkable, concentrated, grenache, excellent</v>
      </c>
      <c r="Q377" s="13" t="str">
        <v>mouth</v>
      </c>
      <c r="R377" s="13">
        <v>1</v>
      </c>
    </row>
    <row r="378" spans="1:18" s="13" customFormat="1" ht="57.35" x14ac:dyDescent="0.5">
      <c r="A378" s="13">
        <v>371</v>
      </c>
      <c r="B378" s="14" t="str">
        <v>Warm and ripe (the vintage I guess) but perhaps beginning to lose it in a graceful way. Cedary but not terribly complex. Bare ***</v>
      </c>
      <c r="C378" s="13" t="str">
        <v>***</v>
      </c>
      <c r="E378" s="13">
        <v>452</v>
      </c>
      <c r="F378" s="14" t="str">
        <v xml:space="preserve">another 96 from my cellar, opened partly to illuminate the controversy about this vintage.  healthy colour, fine fruit, creamy texture and excellent acidity.  this seems just a touch subdued right now but is definitely very good. </v>
      </c>
      <c r="G378" s="13" t="str">
        <v>***(*)</v>
      </c>
      <c r="H378" s="13">
        <v>3.5</v>
      </c>
      <c r="K378" s="13">
        <v>451</v>
      </c>
      <c r="L378" s="13" t="str">
        <v xml:space="preserve">herbs and spices, with rounded green-pea and other vegetal flavours.  quite individual but really, really  good. </v>
      </c>
      <c r="M378" s="13" t="str">
        <v>****</v>
      </c>
      <c r="N378" s="13">
        <v>4</v>
      </c>
      <c r="O378" s="13" t="str">
        <v>herbs, spices, rounded, vegetal, flavours, quite, individual, really, really, good</v>
      </c>
      <c r="Q378" s="13" t="str">
        <v>fizz</v>
      </c>
      <c r="R378" s="13">
        <v>1</v>
      </c>
    </row>
    <row r="379" spans="1:18" s="13" customFormat="1" ht="28.7" x14ac:dyDescent="0.5">
      <c r="A379" s="13">
        <v>372</v>
      </c>
      <c r="B379" s="14" t="str">
        <v>Seems pretty much ready to drink - nice balance, generous fruit and a nice dry finish.   Bare ****</v>
      </c>
      <c r="C379" s="13" t="str">
        <v>****</v>
      </c>
      <c r="E379" s="13">
        <v>454</v>
      </c>
      <c r="F379" s="14" t="str">
        <v xml:space="preserve">flowery, attractive, dry, balanced.  bare </v>
      </c>
      <c r="G379" s="13" t="str">
        <v>***</v>
      </c>
      <c r="H379" s="13">
        <v>3</v>
      </c>
      <c r="K379" s="13">
        <v>452</v>
      </c>
      <c r="L379" s="13" t="str">
        <v xml:space="preserve">another 96 from my cellar, opened partly to illuminate the controversy about this vintage.  healthy colour, fine fruit, creamy texture and excellent acidity.  this seems just a touch subdued right now but is definitely very good. </v>
      </c>
      <c r="M379" s="13" t="str">
        <v>***(*)</v>
      </c>
      <c r="N379" s="13">
        <v>3.5</v>
      </c>
      <c r="O379" s="13" t="str">
        <v>another, cellar, opened, partly, illuminate, controversy, vintage, healthy, colour, fine, fruit, creamy, texture, excellent, acidity, seems, touch, subdued, right, definitely, good</v>
      </c>
      <c r="Q379" s="13" t="str">
        <v>grapes</v>
      </c>
      <c r="R379" s="13">
        <v>1</v>
      </c>
    </row>
    <row r="380" spans="1:18" s="13" customFormat="1" ht="86" x14ac:dyDescent="0.5">
      <c r="A380" s="13">
        <v>373</v>
      </c>
      <c r="B380" s="14" t="str">
        <v>Lovely appetising, drinkable wine (breaking for another mouthful as I type).   Not a hint of the varietal flab, yet lovely ripe fruit and mineral overtones. Something of almonds about the whole package too.  This has the balance to keep well for a while I feel, and it may even improve over a year or so.  Dry yet not austere, and with really good length.  Classy. ***</v>
      </c>
      <c r="C380" s="13" t="str">
        <v>***</v>
      </c>
      <c r="E380" s="13">
        <v>455</v>
      </c>
      <c r="F380" s="14" t="str">
        <v xml:space="preserve">larger, flatter, rich peachy fruit. a touch mmore interesting than the perret wine. a good  </v>
      </c>
      <c r="G380" s="13" t="str">
        <v>***</v>
      </c>
      <c r="H380" s="13">
        <v>3</v>
      </c>
      <c r="K380" s="13">
        <v>454</v>
      </c>
      <c r="L380" s="13" t="str">
        <v xml:space="preserve">flowery, attractive, dry, balanced.  bare </v>
      </c>
      <c r="M380" s="13" t="str">
        <v>***</v>
      </c>
      <c r="N380" s="13">
        <v>3</v>
      </c>
      <c r="O380" s="13" t="str">
        <v>flowery, attractive, dry, balanced, bare</v>
      </c>
      <c r="Q380" s="13" t="str">
        <v>waste</v>
      </c>
      <c r="R380" s="13">
        <v>1</v>
      </c>
    </row>
    <row r="381" spans="1:18" s="13" customFormat="1" x14ac:dyDescent="0.5">
      <c r="A381" s="13">
        <v>374</v>
      </c>
      <c r="B381" s="14" t="str">
        <v/>
      </c>
      <c r="C381" s="13" t="str">
        <v/>
      </c>
      <c r="E381" s="13">
        <v>456</v>
      </c>
      <c r="F381" s="14" t="str">
        <v xml:space="preserve">peachy, rich, quite sweet, moderate acidity.  bare </v>
      </c>
      <c r="G381" s="13" t="str">
        <v>***</v>
      </c>
      <c r="H381" s="13">
        <v>3</v>
      </c>
      <c r="K381" s="13">
        <v>455</v>
      </c>
      <c r="L381" s="13" t="str">
        <v xml:space="preserve">larger, flatter, rich peachy fruit. a touch mmore interesting than the perret wine. a good  </v>
      </c>
      <c r="M381" s="13" t="str">
        <v>***</v>
      </c>
      <c r="N381" s="13">
        <v>3</v>
      </c>
      <c r="O381" s="13" t="str">
        <v>larger, flatter, rich, peachy, fruit, touch, mmore, interesting, perret, wine, good</v>
      </c>
      <c r="Q381" s="13" t="str">
        <v>except</v>
      </c>
      <c r="R381" s="13">
        <v>1</v>
      </c>
    </row>
    <row r="382" spans="1:18" s="13" customFormat="1" ht="28.7" x14ac:dyDescent="0.5">
      <c r="A382" s="13">
        <v>375</v>
      </c>
      <c r="B382" s="14" t="str">
        <v>Clean, fresh and simple wine with lightweight raspberry fruit. **</v>
      </c>
      <c r="C382" s="13" t="str">
        <v>**</v>
      </c>
      <c r="E382" s="13">
        <v>457</v>
      </c>
      <c r="F382" s="14" t="str">
        <v xml:space="preserve">very sugary, rich, sweet.  not enough acidity for my palate. </v>
      </c>
      <c r="G382" s="13" t="str">
        <v>**</v>
      </c>
      <c r="H382" s="13">
        <v>2</v>
      </c>
      <c r="K382" s="13">
        <v>456</v>
      </c>
      <c r="L382" s="13" t="str">
        <v xml:space="preserve">peachy, rich, quite sweet, moderate acidity.  bare </v>
      </c>
      <c r="M382" s="13" t="str">
        <v>***</v>
      </c>
      <c r="N382" s="13">
        <v>3</v>
      </c>
      <c r="O382" s="13" t="str">
        <v>peachy, rich, quite, sweet, moderate, acidity, bare</v>
      </c>
      <c r="Q382" s="13" t="str">
        <v>gives</v>
      </c>
      <c r="R382" s="13">
        <v>1</v>
      </c>
    </row>
    <row r="383" spans="1:18" s="13" customFormat="1" ht="43" x14ac:dyDescent="0.5">
      <c r="A383" s="13">
        <v>376</v>
      </c>
      <c r="B383" s="14" t="str">
        <v>A touch oxidised, but I couldn't decide whether this was the winemaking or a duff bottle. So, until I get to try it again Not Rated</v>
      </c>
      <c r="C383" s="13" t="str">
        <v>Rated</v>
      </c>
      <c r="E383" s="13">
        <v>458</v>
      </c>
      <c r="F383" s="14" t="str">
        <v xml:space="preserve">much better balanced, pleasant. </v>
      </c>
      <c r="G383" s="13" t="str">
        <v>***</v>
      </c>
      <c r="H383" s="13">
        <v>3</v>
      </c>
      <c r="K383" s="13">
        <v>457</v>
      </c>
      <c r="L383" s="13" t="str">
        <v xml:space="preserve">very sugary, rich, sweet.  not enough acidity for my palate. </v>
      </c>
      <c r="M383" s="13" t="str">
        <v>**</v>
      </c>
      <c r="N383" s="13">
        <v>2</v>
      </c>
      <c r="O383" s="13" t="str">
        <v>sugary, rich, sweet, enough, acidity, palate</v>
      </c>
      <c r="Q383" s="13" t="str">
        <v>insight</v>
      </c>
      <c r="R383" s="13">
        <v>1</v>
      </c>
    </row>
    <row r="384" spans="1:18" s="13" customFormat="1" x14ac:dyDescent="0.5">
      <c r="A384" s="13">
        <v>377</v>
      </c>
      <c r="B384" s="14" t="str">
        <v/>
      </c>
      <c r="C384" s="13" t="str">
        <v/>
      </c>
      <c r="E384" s="13">
        <v>459</v>
      </c>
      <c r="F384" s="14" t="str">
        <v xml:space="preserve">fine, tea-nose, lots of acidity. </v>
      </c>
      <c r="G384" s="13" t="str">
        <v>***</v>
      </c>
      <c r="H384" s="13">
        <v>3</v>
      </c>
      <c r="K384" s="13">
        <v>458</v>
      </c>
      <c r="L384" s="13" t="str">
        <v xml:space="preserve">much better balanced, pleasant. </v>
      </c>
      <c r="M384" s="13" t="str">
        <v>***</v>
      </c>
      <c r="N384" s="13">
        <v>3</v>
      </c>
      <c r="O384" s="13" t="str">
        <v>much, better, balanced, pleasant</v>
      </c>
      <c r="Q384" s="13" t="str">
        <v>nature</v>
      </c>
      <c r="R384" s="13">
        <v>1</v>
      </c>
    </row>
    <row r="385" spans="1:18" s="13" customFormat="1" ht="28.7" x14ac:dyDescent="0.5">
      <c r="A385" s="13">
        <v>378</v>
      </c>
      <c r="B385" s="14" t="str">
        <v>From a magnum. Good sweet fruit, chocolate and coffee. Good balance for drinking now. Top ***</v>
      </c>
      <c r="C385" s="13" t="str">
        <v>***</v>
      </c>
      <c r="E385" s="13">
        <v>460</v>
      </c>
      <c r="F385" s="14" t="str">
        <v xml:space="preserve">leafy, rounded, balnced. very nice. bare </v>
      </c>
      <c r="G385" s="13" t="str">
        <v>****</v>
      </c>
      <c r="H385" s="13">
        <v>4</v>
      </c>
      <c r="K385" s="13">
        <v>459</v>
      </c>
      <c r="L385" s="13" t="str">
        <v xml:space="preserve">fine, tea-nose, lots of acidity. </v>
      </c>
      <c r="M385" s="13" t="str">
        <v>***</v>
      </c>
      <c r="N385" s="13">
        <v>3</v>
      </c>
      <c r="O385" s="13" t="str">
        <v>fine, lots, acidity</v>
      </c>
      <c r="Q385" s="13" t="str">
        <v>champagne</v>
      </c>
      <c r="R385" s="13">
        <v>1</v>
      </c>
    </row>
    <row r="386" spans="1:18" s="13" customFormat="1" x14ac:dyDescent="0.5">
      <c r="A386" s="13">
        <v>379</v>
      </c>
      <c r="B386" s="14" t="str">
        <v/>
      </c>
      <c r="C386" s="13" t="str">
        <v/>
      </c>
      <c r="E386" s="13">
        <v>461</v>
      </c>
      <c r="F386" s="14" t="str">
        <v xml:space="preserve">fragrant, gentle, a bit gamy. pretty good.   </v>
      </c>
      <c r="G386" s="13" t="str">
        <v>***</v>
      </c>
      <c r="H386" s="13">
        <v>3</v>
      </c>
      <c r="K386" s="13">
        <v>460</v>
      </c>
      <c r="L386" s="13" t="str">
        <v xml:space="preserve">leafy, rounded, balnced. very nice. bare </v>
      </c>
      <c r="M386" s="13" t="str">
        <v>****</v>
      </c>
      <c r="N386" s="13">
        <v>4</v>
      </c>
      <c r="O386" s="13" t="str">
        <v>leafy, rounded, balnced, nice, bare</v>
      </c>
      <c r="Q386" s="13" t="str">
        <v>sugary</v>
      </c>
      <c r="R386" s="13">
        <v>1</v>
      </c>
    </row>
    <row r="387" spans="1:18" s="13" customFormat="1" ht="43" x14ac:dyDescent="0.5">
      <c r="A387" s="13">
        <v>380</v>
      </c>
      <c r="B387" s="14" t="str">
        <v>Bone dry and with good intensity and length.   It just seems to lack a bit of pizzaz - the whole effect is a touch (but just a touch)  flat. ***</v>
      </c>
      <c r="C387" s="13" t="str">
        <v>***</v>
      </c>
      <c r="E387" s="13">
        <v>462</v>
      </c>
      <c r="F387" s="14" t="str">
        <v xml:space="preserve">like the beychevelle but a slight twist in the finish. fades in the glass a bit.  </v>
      </c>
      <c r="G387" s="13" t="str">
        <v>***</v>
      </c>
      <c r="H387" s="13">
        <v>3</v>
      </c>
      <c r="K387" s="13">
        <v>461</v>
      </c>
      <c r="L387" s="13" t="str">
        <v xml:space="preserve">fragrant, gentle, a bit gamy. pretty good.   </v>
      </c>
      <c r="M387" s="13" t="str">
        <v>***</v>
      </c>
      <c r="N387" s="13">
        <v>3</v>
      </c>
      <c r="O387" s="13" t="str">
        <v>fragrant, gentle, gamy, pretty, good</v>
      </c>
      <c r="Q387" s="13" t="str">
        <v>sugar</v>
      </c>
      <c r="R387" s="13">
        <v>1</v>
      </c>
    </row>
    <row r="388" spans="1:18" s="13" customFormat="1" ht="57.35" x14ac:dyDescent="0.5">
      <c r="A388" s="13">
        <v>381</v>
      </c>
      <c r="B388" s="14" t="str">
        <v>Silky-textured and rich,  one feels this wine is part of the transition to a modern style here.  But this has produced a fine wine in this vintage, voluptuous, but still with enough stuffing. ***</v>
      </c>
      <c r="C388" s="13" t="str">
        <v>***</v>
      </c>
      <c r="E388" s="13">
        <v>463</v>
      </c>
      <c r="F388" s="14" t="str">
        <v xml:space="preserve">a touch higher-toned. toffeed, quite light.  top </v>
      </c>
      <c r="G388" s="13" t="str">
        <v>**</v>
      </c>
      <c r="H388" s="13">
        <v>2</v>
      </c>
      <c r="K388" s="13">
        <v>462</v>
      </c>
      <c r="L388" s="13" t="str">
        <v xml:space="preserve">like the beychevelle but a slight twist in the finish. fades in the glass a bit.  </v>
      </c>
      <c r="M388" s="13" t="str">
        <v>***</v>
      </c>
      <c r="N388" s="13">
        <v>3</v>
      </c>
      <c r="O388" s="13" t="str">
        <v>like, beychevelle, slight, twist, finish, fades, glass</v>
      </c>
      <c r="Q388" s="13" t="str">
        <v>bought</v>
      </c>
      <c r="R388" s="13">
        <v>1</v>
      </c>
    </row>
    <row r="389" spans="1:18" s="13" customFormat="1" ht="28.7" x14ac:dyDescent="0.5">
      <c r="A389" s="13">
        <v>382</v>
      </c>
      <c r="B389" s="14" t="str">
        <v>Nice mature riesling nose - completely resolved and really quite soft and lovable. Top ***</v>
      </c>
      <c r="C389" s="13" t="str">
        <v>***</v>
      </c>
      <c r="E389" s="13">
        <v>464</v>
      </c>
      <c r="F389" s="14" t="str">
        <v xml:space="preserve">reductive at first - later, fragrant,  bone-dry, tarry.  proper wine.  top </v>
      </c>
      <c r="G389" s="13" t="str">
        <v>***</v>
      </c>
      <c r="H389" s="13">
        <v>3</v>
      </c>
      <c r="K389" s="13">
        <v>463</v>
      </c>
      <c r="L389" s="13" t="str">
        <v xml:space="preserve">a touch higher-toned. toffeed, quite light.  top </v>
      </c>
      <c r="M389" s="13" t="str">
        <v>**</v>
      </c>
      <c r="N389" s="13">
        <v>2</v>
      </c>
      <c r="O389" s="13" t="str">
        <v>touch, toffeed, quite, light, top</v>
      </c>
      <c r="Q389" s="13" t="str">
        <v>monastry</v>
      </c>
      <c r="R389" s="13">
        <v>1</v>
      </c>
    </row>
    <row r="390" spans="1:18" s="13" customFormat="1" ht="71.7" x14ac:dyDescent="0.5">
      <c r="A390" s="13">
        <v>383</v>
      </c>
      <c r="B390" s="14" t="str">
        <v>I have mixed feelings about this: on the plus side, fine nettle-like fruit, nicely balanced, now mature with a decent finish and a streak of minerality; on the minus side a slight lack of real presence,  just a little underwhelming considering the reputation of the producer.  Scrapes ***</v>
      </c>
      <c r="C390" s="13" t="str">
        <v>***</v>
      </c>
      <c r="E390" s="13">
        <v>465</v>
      </c>
      <c r="F390" s="14" t="str">
        <v xml:space="preserve">quite dry now, delicate, peach-kernels. elegant, but perhaps no huge length.  bare  </v>
      </c>
      <c r="G390" s="13" t="str">
        <v>****</v>
      </c>
      <c r="H390" s="13">
        <v>4</v>
      </c>
      <c r="K390" s="13">
        <v>464</v>
      </c>
      <c r="L390" s="13" t="str">
        <v xml:space="preserve">reductive at first - later, fragrant,  bone-dry, tarry.  proper wine.  top </v>
      </c>
      <c r="M390" s="13" t="str">
        <v>***</v>
      </c>
      <c r="N390" s="13">
        <v>3</v>
      </c>
      <c r="O390" s="13" t="str">
        <v>reductive, first, later, fragrant, tarry, proper, wine, top</v>
      </c>
      <c r="Q390" s="13" t="str">
        <v>majorca</v>
      </c>
      <c r="R390" s="13">
        <v>1</v>
      </c>
    </row>
    <row r="391" spans="1:18" s="13" customFormat="1" ht="86" x14ac:dyDescent="0.5">
      <c r="A391" s="13">
        <v>384</v>
      </c>
      <c r="B391" s="14" t="str">
        <v>It's easy to scoff at Musar, and until today I hadn't opened one of my own bottles for a year or two, but it's really not half bad you know.  Rustic, yes - ultimately fairly simple, yes - but it does have lovely round, sweet, leathery fruit and it has aged very gracefully to a soft, amber-edged maturity.  So it's easy to scoff in the other sense too. ***</v>
      </c>
      <c r="C391" s="13" t="str">
        <v>***</v>
      </c>
      <c r="E391" s="13">
        <v>466</v>
      </c>
      <c r="F391" s="14" t="str">
        <v xml:space="preserve">herby brown sugar, fairly simple but a nice balance.  bought from a monastry on majorca 20 yrs ago(!)  a pretty pleasant drink.  </v>
      </c>
      <c r="G391" s="13" t="str">
        <v>**</v>
      </c>
      <c r="H391" s="13">
        <v>2</v>
      </c>
      <c r="K391" s="13">
        <v>465</v>
      </c>
      <c r="L391" s="13" t="str">
        <v xml:space="preserve">quite dry now, delicate, peach-kernels. elegant, but perhaps no huge length.  bare  </v>
      </c>
      <c r="M391" s="13" t="str">
        <v>****</v>
      </c>
      <c r="N391" s="13">
        <v>4</v>
      </c>
      <c r="O391" s="13" t="str">
        <v>quite, dry, delicate, elegant, perhaps, huge, length, bare</v>
      </c>
      <c r="Q391" s="13" t="str">
        <v>yrs</v>
      </c>
      <c r="R391" s="13">
        <v>1</v>
      </c>
    </row>
    <row r="392" spans="1:18" s="13" customFormat="1" ht="43" x14ac:dyDescent="0.5">
      <c r="A392" s="13">
        <v>385</v>
      </c>
      <c r="B392" s="14" t="str">
        <v>Some will say this is past its peak but I rather like it. Mature riesling apricot flavours, old wine roundedness, very pleasant. ***</v>
      </c>
      <c r="C392" s="13" t="str">
        <v>***</v>
      </c>
      <c r="E392" s="13">
        <v>467</v>
      </c>
      <c r="F392" s="14" t="str">
        <v xml:space="preserve">fading a bit, very evolved, a touch hot.  interesting but a bit disappointing. top </v>
      </c>
      <c r="G392" s="13" t="str">
        <v>***</v>
      </c>
      <c r="H392" s="13">
        <v>3</v>
      </c>
      <c r="K392" s="13">
        <v>466</v>
      </c>
      <c r="L392" s="13" t="str">
        <v xml:space="preserve">herby brown sugar, fairly simple but a nice balance.  bought from a monastry on majorca 20 yrs ago(!)  a pretty pleasant drink.  </v>
      </c>
      <c r="M392" s="13" t="str">
        <v>**</v>
      </c>
      <c r="N392" s="13">
        <v>2</v>
      </c>
      <c r="O392" s="13" t="str">
        <v>herby, brown, sugar, fairly, simple, nice, balance, bought, monastry, majorca, yrs, ago, pretty, pleasant, drink</v>
      </c>
      <c r="Q392" s="13" t="str">
        <v>edgy</v>
      </c>
      <c r="R392" s="13">
        <v>1</v>
      </c>
    </row>
    <row r="393" spans="1:18" s="13" customFormat="1" ht="43" x14ac:dyDescent="0.5">
      <c r="A393" s="13">
        <v>386</v>
      </c>
      <c r="B393" s="14" t="str">
        <v>Quite big, ripe and sweet for spatlese.  Very attractive, quite forward and engaging fruit.  Very good rather than really riveting. Top ***</v>
      </c>
      <c r="C393" s="13" t="str">
        <v>***</v>
      </c>
      <c r="E393" s="13">
        <v>469</v>
      </c>
      <c r="F393" s="14" t="str">
        <v xml:space="preserve">yeasty, nutty, complex, lovely balance.  drinking at peak. bare </v>
      </c>
      <c r="G393" s="13" t="str">
        <v>*****</v>
      </c>
      <c r="H393" s="13">
        <v>5</v>
      </c>
      <c r="K393" s="13">
        <v>467</v>
      </c>
      <c r="L393" s="13" t="str">
        <v xml:space="preserve">fading a bit, very evolved, a touch hot.  interesting but a bit disappointing. top </v>
      </c>
      <c r="M393" s="13" t="str">
        <v>***</v>
      </c>
      <c r="N393" s="13">
        <v>3</v>
      </c>
      <c r="O393" s="13" t="str">
        <v>fading, evolved, touch, hot, interesting, disappointing, top</v>
      </c>
      <c r="Q393" s="13" t="str">
        <v>bad</v>
      </c>
      <c r="R393" s="13">
        <v>1</v>
      </c>
    </row>
    <row r="394" spans="1:18" s="13" customFormat="1" ht="57.35" x14ac:dyDescent="0.5">
      <c r="A394" s="13">
        <v>387</v>
      </c>
      <c r="B394" s="14" t="str">
        <v>Quite big, ripe and rich.  This has a timeless quality - while showing some mature characters it is still quite sweet and very fresh - it will benefit from more time in bottle I think and will probably merit 4 stars in the long run.  Impressive. ***(*)</v>
      </c>
      <c r="C394" s="13" t="str">
        <v>***(*)</v>
      </c>
      <c r="E394" s="13">
        <v>470</v>
      </c>
      <c r="F394" s="14" t="str">
        <v xml:space="preserve">very rich and off-dry for kabinet - a fine vintage, i guess.   </v>
      </c>
      <c r="G394" s="13" t="str">
        <v>**(*)</v>
      </c>
      <c r="H394" s="13">
        <v>2.5</v>
      </c>
      <c r="K394" s="13">
        <v>469</v>
      </c>
      <c r="L394" s="13" t="str">
        <v xml:space="preserve">yeasty, nutty, complex, lovely balance.  drinking at peak. bare </v>
      </c>
      <c r="M394" s="13" t="str">
        <v>*****</v>
      </c>
      <c r="N394" s="13">
        <v>5</v>
      </c>
      <c r="O394" s="13" t="str">
        <v>yeasty, nutty, complex, lovely, balance, drinking, peak, bare</v>
      </c>
      <c r="Q394" s="13" t="str">
        <v>rim</v>
      </c>
      <c r="R394" s="13">
        <v>1</v>
      </c>
    </row>
    <row r="395" spans="1:18" s="13" customFormat="1" ht="43" x14ac:dyDescent="0.5">
      <c r="A395" s="13">
        <v>388</v>
      </c>
      <c r="B395" s="14" t="str">
        <v>Remeniscent of a top Rhone Grenache: high-toned, a touch medicinal.   This is really good wine - intense fruit but a nice balance. Top ***</v>
      </c>
      <c r="C395" s="13" t="str">
        <v>***</v>
      </c>
      <c r="E395" s="13">
        <v>471</v>
      </c>
      <c r="F395" s="14" t="str">
        <v xml:space="preserve">a new stylistic experiment, supposedly harking back to an ancient style: quite dry, fantastic length, 12% alcohol, overall suggestive of  austrian riesling. interesting. </v>
      </c>
      <c r="G395" s="13" t="str">
        <v>***(*)</v>
      </c>
      <c r="H395" s="13">
        <v>3.5</v>
      </c>
      <c r="K395" s="13">
        <v>470</v>
      </c>
      <c r="L395" s="13" t="str">
        <v xml:space="preserve">very rich and off-dry for kabinet - a fine vintage, i guess.   </v>
      </c>
      <c r="M395" s="13" t="str">
        <v>**(*)</v>
      </c>
      <c r="N395" s="13">
        <v>2.5</v>
      </c>
      <c r="O395" s="13" t="str">
        <v>rich, kabinet, fine, vintage, guess</v>
      </c>
      <c r="Q395" s="13" t="str">
        <v>riesling</v>
      </c>
      <c r="R395" s="13">
        <v>1</v>
      </c>
    </row>
    <row r="396" spans="1:18" s="13" customFormat="1" ht="100.35" x14ac:dyDescent="0.5">
      <c r="A396" s="13">
        <v>389</v>
      </c>
      <c r="B396" s="14" t="str">
        <v>This has now opened up nicely - gorgeous long, mouthfilling greengage fruit.   It was so tight a few years ago and it has been fascinating to watch its progress.  It is bone dry and has that Wachau sternness that (slightly to my surprise) I am often a bit ambivalent about.  This though is drinking so nicely - perhaps it's just a mistage to try and drink these wines young.  Very top ***</v>
      </c>
      <c r="C396" s="13" t="str">
        <v>***</v>
      </c>
      <c r="E396" s="13">
        <v>472</v>
      </c>
      <c r="F396" s="14" t="str">
        <v xml:space="preserve">very pure and complex, oak not very evident (an improvement on silex of old).  excellent concentration.  </v>
      </c>
      <c r="G396" s="13" t="str">
        <v>****</v>
      </c>
      <c r="H396" s="13">
        <v>4</v>
      </c>
      <c r="K396" s="13">
        <v>471</v>
      </c>
      <c r="L396" s="13" t="str">
        <v xml:space="preserve">a new stylistic experiment, supposedly harking back to an ancient style: quite dry, fantastic length, 12% alcohol, overall suggestive of  austrian riesling. interesting. </v>
      </c>
      <c r="M396" s="13" t="str">
        <v>***(*)</v>
      </c>
      <c r="N396" s="13">
        <v>3.5</v>
      </c>
      <c r="O396" s="13" t="str">
        <v>new, stylistic, experiment, supposedly, harking, back, ancient, style, quite, dry, fantastic, length, alcohol, overall, suggestive, austrian, riesling, interesting</v>
      </c>
      <c r="Q396" s="13" t="str">
        <v>end</v>
      </c>
      <c r="R396" s="13">
        <v>1</v>
      </c>
    </row>
    <row r="397" spans="1:18" s="13" customFormat="1" ht="57.35" x14ac:dyDescent="0.5">
      <c r="A397" s="13">
        <v>390</v>
      </c>
      <c r="B397" s="14" t="str">
        <v>This seems to have become a touch more piquant and high-toned than I recall.  A grown-up's wine with tanins that might never be entirely mellow until too late, and a classic Claret nose.  Lovely.  top ***</v>
      </c>
      <c r="C397" s="13" t="str">
        <v>***</v>
      </c>
      <c r="E397" s="13">
        <v>473</v>
      </c>
      <c r="F397" s="14" t="str">
        <v xml:space="preserve">excellent - very typically raveneau. </v>
      </c>
      <c r="G397" s="13" t="str">
        <v>****</v>
      </c>
      <c r="H397" s="13">
        <v>4</v>
      </c>
      <c r="K397" s="13">
        <v>472</v>
      </c>
      <c r="L397" s="13" t="str">
        <v xml:space="preserve">very pure and complex, oak not very evident (an improvement on silex of old).  excellent concentration.  </v>
      </c>
      <c r="M397" s="13" t="str">
        <v>****</v>
      </c>
      <c r="N397" s="13">
        <v>4</v>
      </c>
      <c r="O397" s="13" t="str">
        <v>pure, complex, oak, evident, improvement, silex, old, excellent, concentration</v>
      </c>
      <c r="Q397" s="13" t="str">
        <v>expense</v>
      </c>
      <c r="R397" s="13">
        <v>1</v>
      </c>
    </row>
    <row r="398" spans="1:18" s="13" customFormat="1" ht="71.7" x14ac:dyDescent="0.5">
      <c r="A398" s="13">
        <v>391</v>
      </c>
      <c r="B398" s="14" t="str">
        <v>Sherberty, very open fruit, and very pleasantly drinkable at 8% alcohol.   A bit spritzy at first and ever so slightly hollow on the palate, if I was going to criticise. On the other hand, it has a lovely long finish.   Ready to drink I guess, but no great hurry.  Lovely. Top ***</v>
      </c>
      <c r="C398" s="13" t="str">
        <v>***</v>
      </c>
      <c r="E398" s="13">
        <v>474</v>
      </c>
      <c r="F398" s="14" t="str">
        <v xml:space="preserve">provence herbs, creamy, lovely. top </v>
      </c>
      <c r="G398" s="13" t="str">
        <v>****</v>
      </c>
      <c r="H398" s="13">
        <v>4</v>
      </c>
      <c r="K398" s="13">
        <v>473</v>
      </c>
      <c r="L398" s="13" t="str">
        <v xml:space="preserve">excellent - very typically raveneau. </v>
      </c>
      <c r="M398" s="13" t="str">
        <v>****</v>
      </c>
      <c r="N398" s="13">
        <v>4</v>
      </c>
      <c r="O398" s="13" t="str">
        <v>excellent, typically, raveneau</v>
      </c>
      <c r="Q398" s="13" t="str">
        <v>clarity</v>
      </c>
      <c r="R398" s="13">
        <v>1</v>
      </c>
    </row>
    <row r="399" spans="1:18" s="13" customFormat="1" ht="57.35" x14ac:dyDescent="0.5">
      <c r="A399" s="13">
        <v>392</v>
      </c>
      <c r="B399" s="14" t="str">
        <v>Raspberry fruit, nodding at cassis also, dry, very firm as this producers wines tend to be - still a touch hard.  Very nice village wine coming round as it approaches its 10th birthday. ***</v>
      </c>
      <c r="C399" s="13" t="str">
        <v>***</v>
      </c>
      <c r="E399" s="13">
        <v>476</v>
      </c>
      <c r="F399" s="14" t="str">
        <v xml:space="preserve">gravelly, smoky, excellent.  tobacco finish.  very pleasantly drinkable.  top </v>
      </c>
      <c r="G399" s="13" t="str">
        <v>***</v>
      </c>
      <c r="H399" s="13">
        <v>3</v>
      </c>
      <c r="K399" s="13">
        <v>474</v>
      </c>
      <c r="L399" s="13" t="str">
        <v xml:space="preserve">provence herbs, creamy, lovely. top </v>
      </c>
      <c r="M399" s="13" t="str">
        <v>****</v>
      </c>
      <c r="N399" s="13">
        <v>4</v>
      </c>
      <c r="O399" s="13" t="str">
        <v>provence, herbs, creamy, lovely, top</v>
      </c>
      <c r="Q399" s="13" t="str">
        <v>clearly</v>
      </c>
      <c r="R399" s="13">
        <v>1</v>
      </c>
    </row>
    <row r="400" spans="1:18" s="13" customFormat="1" ht="71.7" x14ac:dyDescent="0.5">
      <c r="A400" s="13">
        <v>393</v>
      </c>
      <c r="B400" s="14" t="str">
        <v>Rather nice - intense grapefruity riesling, with something towards nectarine on a persistant finish.  Seems quite dry to me for a classic-style Rheingau but that may partly be the particularly good acidity.   Drinking nicely but no hurry to consume - might even be better in a few years.  Top ***</v>
      </c>
      <c r="C400" s="13" t="str">
        <v>***</v>
      </c>
      <c r="E400" s="13">
        <v>478</v>
      </c>
      <c r="F400" s="14" t="str">
        <v xml:space="preserve">beginning to be rather edgy - a bit volatile on the finish.  not bad.  a good </v>
      </c>
      <c r="G400" s="13" t="str">
        <v>**</v>
      </c>
      <c r="H400" s="13">
        <v>2</v>
      </c>
      <c r="K400" s="13">
        <v>476</v>
      </c>
      <c r="L400" s="13" t="str">
        <v xml:space="preserve">gravelly, smoky, excellent.  tobacco finish.  very pleasantly drinkable.  top </v>
      </c>
      <c r="M400" s="13" t="str">
        <v>***</v>
      </c>
      <c r="N400" s="13">
        <v>3</v>
      </c>
      <c r="O400" s="13" t="str">
        <v>gravelly, smoky, excellent, tobacco, finish, pleasantly, drinkable, top</v>
      </c>
      <c r="Q400" s="13" t="str">
        <v>estate</v>
      </c>
      <c r="R400" s="13">
        <v>1</v>
      </c>
    </row>
    <row r="401" spans="1:18" s="13" customFormat="1" ht="43" x14ac:dyDescent="0.5">
      <c r="A401" s="13">
        <v>394</v>
      </c>
      <c r="B401" s="14" t="str">
        <v>A high-toned wine from this most European-styled of Californian winemakers, with rich yet piquant fruit.  This will improve a bit I suspect but needs the right food.  Bare ***</v>
      </c>
      <c r="C401" s="13" t="str">
        <v>***</v>
      </c>
      <c r="E401" s="13">
        <v>479</v>
      </c>
      <c r="F401" s="14" t="str">
        <v xml:space="preserve">rubbery - rather oxidised. </v>
      </c>
      <c r="G401" s="13" t="str">
        <v>*</v>
      </c>
      <c r="H401" s="13">
        <v>1</v>
      </c>
      <c r="K401" s="13">
        <v>478</v>
      </c>
      <c r="L401" s="13" t="str">
        <v xml:space="preserve">beginning to be rather edgy - a bit volatile on the finish.  not bad.  a good </v>
      </c>
      <c r="M401" s="13" t="str">
        <v>**</v>
      </c>
      <c r="N401" s="13">
        <v>2</v>
      </c>
      <c r="O401" s="13" t="str">
        <v>beginning, rather, edgy, volatile, finish, bad, good</v>
      </c>
      <c r="Q401" s="13" t="str">
        <v>interested</v>
      </c>
      <c r="R401" s="13">
        <v>1</v>
      </c>
    </row>
    <row r="402" spans="1:18" s="13" customFormat="1" ht="57.35" x14ac:dyDescent="0.5">
      <c r="A402" s="13">
        <v>395</v>
      </c>
      <c r="B402" s="14" t="str">
        <v>Seven year-old Soave? The fruit is now rather evolved - peach kernels and almonds, but still fresh and with a hint of floral notes on the nose.  Some will say this is past its best but I like it a lot.  Dry, attractive, drinkable. A good ***</v>
      </c>
      <c r="C402" s="13" t="str">
        <v>***</v>
      </c>
      <c r="E402" s="13">
        <v>480</v>
      </c>
      <c r="F402" s="14" t="str">
        <v xml:space="preserve">rounded , berryish, touch of raspberry.  complex. substantial.  very fine.  </v>
      </c>
      <c r="G402" s="13" t="str">
        <v>*****</v>
      </c>
      <c r="H402" s="13">
        <v>5</v>
      </c>
      <c r="K402" s="13">
        <v>479</v>
      </c>
      <c r="L402" s="13" t="str">
        <v xml:space="preserve">rubbery - rather oxidised. </v>
      </c>
      <c r="M402" s="13" t="str">
        <v>*</v>
      </c>
      <c r="N402" s="13">
        <v>1</v>
      </c>
      <c r="O402" s="13" t="str">
        <v>rubbery, rather, oxidised</v>
      </c>
      <c r="Q402" s="13" t="str">
        <v>unoaked</v>
      </c>
      <c r="R402" s="13">
        <v>1</v>
      </c>
    </row>
    <row r="403" spans="1:18" s="13" customFormat="1" ht="28.7" x14ac:dyDescent="0.5">
      <c r="A403" s="13">
        <v>396</v>
      </c>
      <c r="B403" s="14" t="str">
        <v>Dry, yet with with very nicely-textured fruit.  A bargain at well the right side of a tenner. **</v>
      </c>
      <c r="C403" s="13" t="str">
        <v>**</v>
      </c>
      <c r="E403" s="13">
        <v>481</v>
      </c>
      <c r="F403" s="14" t="str">
        <v xml:space="preserve">oddly empty midpalate. hard, and difficult,  finish.  top </v>
      </c>
      <c r="G403" s="13" t="str">
        <v>*</v>
      </c>
      <c r="H403" s="13">
        <v>1</v>
      </c>
      <c r="K403" s="13">
        <v>480</v>
      </c>
      <c r="L403" s="13" t="str">
        <v xml:space="preserve">rounded , berryish, touch of raspberry.  complex. substantial.  very fine.  </v>
      </c>
      <c r="M403" s="13" t="str">
        <v>*****</v>
      </c>
      <c r="N403" s="13">
        <v>5</v>
      </c>
      <c r="O403" s="13" t="str">
        <v>rounded, berryish, touch, raspberry, complex, substantial, fine</v>
      </c>
      <c r="Q403" s="13" t="str">
        <v>chocolatey</v>
      </c>
      <c r="R403" s="13">
        <v>1</v>
      </c>
    </row>
    <row r="404" spans="1:18" s="13" customFormat="1" x14ac:dyDescent="0.5">
      <c r="A404" s="13">
        <v>397</v>
      </c>
      <c r="B404" s="14" t="str">
        <v>Pleasant. **</v>
      </c>
      <c r="C404" s="13" t="str">
        <v>**</v>
      </c>
      <c r="E404" s="13">
        <v>482</v>
      </c>
      <c r="F404" s="14" t="str">
        <v xml:space="preserve">fine, picquant, attractive.  </v>
      </c>
      <c r="G404" s="13" t="str">
        <v>***</v>
      </c>
      <c r="H404" s="13">
        <v>3</v>
      </c>
      <c r="K404" s="13">
        <v>481</v>
      </c>
      <c r="L404" s="13" t="str">
        <v xml:space="preserve">oddly empty midpalate. hard, and difficult,  finish.  top </v>
      </c>
      <c r="M404" s="13" t="str">
        <v>*</v>
      </c>
      <c r="N404" s="13">
        <v>1</v>
      </c>
      <c r="O404" s="13" t="str">
        <v>oddly, empty, midpalate, hard, difficult, finish, top</v>
      </c>
      <c r="Q404" s="13" t="str">
        <v>st</v>
      </c>
      <c r="R404" s="13">
        <v>1</v>
      </c>
    </row>
    <row r="405" spans="1:18" s="13" customFormat="1" ht="28.7" x14ac:dyDescent="0.5">
      <c r="A405" s="13">
        <v>398</v>
      </c>
      <c r="B405" s="14" t="str">
        <v>Nice example, without any great extra complexity. Top **</v>
      </c>
      <c r="C405" s="13" t="str">
        <v>**</v>
      </c>
      <c r="E405" s="13">
        <v>483</v>
      </c>
      <c r="F405" s="14" t="str">
        <v xml:space="preserve">creamy, rich fruit.  excellent concentration and length. nice tone. bare </v>
      </c>
      <c r="G405" s="13" t="str">
        <v>****</v>
      </c>
      <c r="H405" s="13">
        <v>4</v>
      </c>
      <c r="K405" s="13">
        <v>482</v>
      </c>
      <c r="L405" s="13" t="str">
        <v xml:space="preserve">fine, picquant, attractive.  </v>
      </c>
      <c r="M405" s="13" t="str">
        <v>***</v>
      </c>
      <c r="N405" s="13">
        <v>3</v>
      </c>
      <c r="O405" s="13" t="str">
        <v>fine, picquant, attractive</v>
      </c>
      <c r="Q405" s="13" t="str">
        <v>emilion</v>
      </c>
      <c r="R405" s="13">
        <v>1</v>
      </c>
    </row>
    <row r="406" spans="1:18" s="13" customFormat="1" ht="28.7" x14ac:dyDescent="0.5">
      <c r="A406" s="13">
        <v>399</v>
      </c>
      <c r="B406" s="14" t="str">
        <v/>
      </c>
      <c r="C406" s="13" t="str">
        <v/>
      </c>
      <c r="E406" s="13">
        <v>484</v>
      </c>
      <c r="F406" s="14" t="str">
        <v xml:space="preserve">soft.  notable tannins.  grand but lacks the shapliness of the last wine. top </v>
      </c>
      <c r="G406" s="13" t="str">
        <v>***</v>
      </c>
      <c r="H406" s="13">
        <v>3</v>
      </c>
      <c r="K406" s="13">
        <v>483</v>
      </c>
      <c r="L406" s="13" t="str">
        <v xml:space="preserve">creamy, rich fruit.  excellent concentration and length. nice tone. bare </v>
      </c>
      <c r="M406" s="13" t="str">
        <v>****</v>
      </c>
      <c r="N406" s="13">
        <v>4</v>
      </c>
      <c r="O406" s="13" t="str">
        <v>creamy, rich, fruit, excellent, concentration, length, nice, tone, bare</v>
      </c>
      <c r="Q406" s="13" t="str">
        <v>remembered</v>
      </c>
      <c r="R406" s="13">
        <v>1</v>
      </c>
    </row>
    <row r="407" spans="1:18" s="13" customFormat="1" ht="28.7" x14ac:dyDescent="0.5">
      <c r="A407" s="13">
        <v>400</v>
      </c>
      <c r="B407" s="14" t="str">
        <v>Red Burgundy Wine as it helpfully says on the label. Rather dilute and lacking. Possibly just too old. *</v>
      </c>
      <c r="C407" s="13" t="str">
        <v>*</v>
      </c>
      <c r="E407" s="13">
        <v>485</v>
      </c>
      <c r="F407" s="14" t="str">
        <v xml:space="preserve">rose petals, fine, nutty, elegant. top </v>
      </c>
      <c r="G407" s="13" t="str">
        <v>****</v>
      </c>
      <c r="H407" s="13">
        <v>4</v>
      </c>
      <c r="K407" s="13">
        <v>484</v>
      </c>
      <c r="L407" s="13" t="str">
        <v xml:space="preserve">soft.  notable tannins.  grand but lacks the shapliness of the last wine. top </v>
      </c>
      <c r="M407" s="13" t="str">
        <v>***</v>
      </c>
      <c r="N407" s="13">
        <v>3</v>
      </c>
      <c r="O407" s="13" t="str">
        <v>soft, notable, tannins, grand, lacks, shapliness, last, wine, top</v>
      </c>
      <c r="Q407" s="13" t="str">
        <v>correctly</v>
      </c>
      <c r="R407" s="13">
        <v>1</v>
      </c>
    </row>
    <row r="408" spans="1:18" s="13" customFormat="1" ht="28.7" x14ac:dyDescent="0.5">
      <c r="A408" s="13">
        <v>401</v>
      </c>
      <c r="B408" s="14" t="str">
        <v>Sweeter fruit than the above, and with a simple charm. But hard work finding much flavour. **</v>
      </c>
      <c r="C408" s="13" t="str">
        <v>**</v>
      </c>
      <c r="E408" s="13">
        <v>486</v>
      </c>
      <c r="F408" s="14" t="str">
        <v xml:space="preserve">moderate weight, fragrant, sweet fruit.  lively. excellent.  </v>
      </c>
      <c r="G408" s="13" t="str">
        <v>****</v>
      </c>
      <c r="H408" s="13">
        <v>4</v>
      </c>
      <c r="K408" s="13">
        <v>485</v>
      </c>
      <c r="L408" s="13" t="str">
        <v xml:space="preserve">rose petals, fine, nutty, elegant. top </v>
      </c>
      <c r="M408" s="13" t="str">
        <v>****</v>
      </c>
      <c r="N408" s="13">
        <v>4</v>
      </c>
      <c r="O408" s="13" t="str">
        <v>rose, petals, fine, nutty, elegant, top</v>
      </c>
      <c r="Q408" s="13" t="str">
        <v>astringent</v>
      </c>
      <c r="R408" s="13">
        <v>1</v>
      </c>
    </row>
    <row r="409" spans="1:18" s="13" customFormat="1" ht="43" x14ac:dyDescent="0.5">
      <c r="A409" s="13">
        <v>402</v>
      </c>
      <c r="B409" s="14" t="str">
        <v>A  bit unripe on the palate, and with coarse fruit. Some (pleasant) signs of  maturity on the nose, but not coordinated with the rest of the wine. **</v>
      </c>
      <c r="C409" s="13" t="str">
        <v>**</v>
      </c>
      <c r="E409" s="13">
        <v>488</v>
      </c>
      <c r="F409" s="14" t="str">
        <v xml:space="preserve">mature colour and flavour.  mineral - i thought st emilion - and now a touch decadent.  but a really nice mature claret.   bare </v>
      </c>
      <c r="G409" s="13" t="str">
        <v>****</v>
      </c>
      <c r="H409" s="13">
        <v>4</v>
      </c>
      <c r="K409" s="13">
        <v>486</v>
      </c>
      <c r="L409" s="13" t="str">
        <v xml:space="preserve">moderate weight, fragrant, sweet fruit.  lively. excellent.  </v>
      </c>
      <c r="M409" s="13" t="str">
        <v>****</v>
      </c>
      <c r="N409" s="13">
        <v>4</v>
      </c>
      <c r="O409" s="13" t="str">
        <v>moderate, weight, fragrant, sweet, fruit, lively, excellent</v>
      </c>
      <c r="Q409" s="13" t="str">
        <v>synthetic</v>
      </c>
      <c r="R409" s="13">
        <v>1</v>
      </c>
    </row>
    <row r="410" spans="1:18" s="13" customFormat="1" ht="43" x14ac:dyDescent="0.5">
      <c r="A410" s="13">
        <v>403</v>
      </c>
      <c r="B410" s="14" t="str">
        <v>Easily the best of the recent Pinots that I've had. A touch stewed, but at least not suffering the dilute characters of the two French wines. ***</v>
      </c>
      <c r="C410" s="13" t="str">
        <v>***</v>
      </c>
      <c r="E410" s="13">
        <v>489</v>
      </c>
      <c r="F410" s="14" t="str">
        <v xml:space="preserve">spicy plum fruit-cake - seems quite merlot but that's probably an illusion.  lovely minerality all through.   bare </v>
      </c>
      <c r="G410" s="13" t="str">
        <v>***(*)</v>
      </c>
      <c r="H410" s="13">
        <v>3.5</v>
      </c>
      <c r="K410" s="13">
        <v>488</v>
      </c>
      <c r="L410" s="13" t="str">
        <v xml:space="preserve">mature colour and flavour.  mineral - i thought st emilion - and now a touch decadent.  but a really nice mature claret.   bare </v>
      </c>
      <c r="M410" s="13" t="str">
        <v>****</v>
      </c>
      <c r="N410" s="13">
        <v>4</v>
      </c>
      <c r="O410" s="13" t="str">
        <v>mature, colour, flavour, mineral, thought, st, emilion, touch, decadent, really, nice, mature, claret, bare</v>
      </c>
      <c r="Q410" s="13" t="str">
        <v>cork</v>
      </c>
      <c r="R410" s="13">
        <v>1</v>
      </c>
    </row>
    <row r="411" spans="1:18" s="13" customFormat="1" ht="43" x14ac:dyDescent="0.5">
      <c r="A411" s="13">
        <v>404</v>
      </c>
      <c r="B411" s="14" t="str">
        <v/>
      </c>
      <c r="C411" s="13" t="str">
        <v/>
      </c>
      <c r="E411" s="13">
        <v>490</v>
      </c>
      <c r="F411" s="14" t="str">
        <v xml:space="preserve">doing well from a half-bottle.   fragrant now, quite balanced, some would say a touch past its best but for drining with food i'm not so sure.  very pleasant. </v>
      </c>
      <c r="G411" s="13" t="str">
        <v>***</v>
      </c>
      <c r="H411" s="13">
        <v>3</v>
      </c>
      <c r="K411" s="13">
        <v>489</v>
      </c>
      <c r="L411" s="13" t="str">
        <v xml:space="preserve">spicy plum fruit-cake - seems quite merlot but that's probably an illusion.  lovely minerality all through.   bare </v>
      </c>
      <c r="M411" s="13" t="str">
        <v>***(*)</v>
      </c>
      <c r="N411" s="13">
        <v>3.5</v>
      </c>
      <c r="O411" s="13" t="str">
        <v>spicy, plum, seems, quite, merlot, probably, illusion, lovely, minerality, bare</v>
      </c>
      <c r="Q411" s="13" t="str">
        <v>poor</v>
      </c>
      <c r="R411" s="13">
        <v>1</v>
      </c>
    </row>
    <row r="412" spans="1:18" s="13" customFormat="1" ht="28.7" x14ac:dyDescent="0.5">
      <c r="A412" s="13">
        <v>405</v>
      </c>
      <c r="B412" s="14" t="str">
        <v>Medium depth, well put together for early drinking. Reasonably taut. ***</v>
      </c>
      <c r="C412" s="13" t="str">
        <v>***</v>
      </c>
      <c r="E412" s="13">
        <v>491</v>
      </c>
      <c r="F412" s="14" t="str">
        <v xml:space="preserve">decent st emilion, if a bit gummy - probably because of oak use.   </v>
      </c>
      <c r="G412" s="13" t="str">
        <v>***</v>
      </c>
      <c r="H412" s="13">
        <v>3</v>
      </c>
      <c r="K412" s="13">
        <v>490</v>
      </c>
      <c r="L412" s="13" t="str">
        <v xml:space="preserve">doing well from a half-bottle.   fragrant now, quite balanced, some would say a touch past its best but for drining with food i'm not so sure.  very pleasant. </v>
      </c>
      <c r="M412" s="13" t="str">
        <v>***</v>
      </c>
      <c r="N412" s="13">
        <v>3</v>
      </c>
      <c r="O412" s="13" t="str">
        <v>well, fragrant, quite, balanced, would, say, touch, past, best, drining, food, sure, pleasant</v>
      </c>
      <c r="Q412" s="13" t="str">
        <v>falls</v>
      </c>
      <c r="R412" s="13">
        <v>1</v>
      </c>
    </row>
    <row r="413" spans="1:18" s="13" customFormat="1" ht="43" x14ac:dyDescent="0.5">
      <c r="A413" s="13">
        <v>406</v>
      </c>
      <c r="B413" s="14" t="str">
        <v>Liquorice and black cherry nose. Charming for early drinking. ***</v>
      </c>
      <c r="C413" s="13" t="str">
        <v>***</v>
      </c>
      <c r="E413" s="13">
        <v>492</v>
      </c>
      <c r="F413" s="14" t="str">
        <v xml:space="preserve">healthy colour, attractive mature claret nose.  on the palate it has that slightly hollow high-tonedness that seems quite common in the vintage.  pleasant, particularly with food. </v>
      </c>
      <c r="G413" s="13" t="str">
        <v>***</v>
      </c>
      <c r="H413" s="13">
        <v>3</v>
      </c>
      <c r="K413" s="13">
        <v>491</v>
      </c>
      <c r="L413" s="13" t="str">
        <v xml:space="preserve">decent st emilion, if a bit gummy - probably because of oak use.   </v>
      </c>
      <c r="M413" s="13" t="str">
        <v>***</v>
      </c>
      <c r="N413" s="13">
        <v>3</v>
      </c>
      <c r="O413" s="13" t="str">
        <v>decent, st, emilion, gummy, probably, oak, use</v>
      </c>
      <c r="Q413" s="13" t="str">
        <v>apart</v>
      </c>
      <c r="R413" s="13">
        <v>1</v>
      </c>
    </row>
    <row r="414" spans="1:18" s="13" customFormat="1" x14ac:dyDescent="0.5">
      <c r="A414" s="13">
        <v>407</v>
      </c>
      <c r="B414" s="14" t="str">
        <v/>
      </c>
      <c r="C414" s="13" t="str">
        <v/>
      </c>
      <c r="E414" s="13">
        <v>493</v>
      </c>
      <c r="F414" s="14" t="str">
        <v xml:space="preserve">gutsy, good fruit. very decent effort. drinking well. </v>
      </c>
      <c r="G414" s="13" t="str">
        <v>***</v>
      </c>
      <c r="H414" s="13">
        <v>3</v>
      </c>
      <c r="K414" s="13">
        <v>492</v>
      </c>
      <c r="L414" s="13" t="str">
        <v xml:space="preserve">healthy colour, attractive mature claret nose.  on the palate it has that slightly hollow high-tonedness that seems quite common in the vintage.  pleasant, particularly with food. </v>
      </c>
      <c r="M414" s="13" t="str">
        <v>***</v>
      </c>
      <c r="N414" s="13">
        <v>3</v>
      </c>
      <c r="O414" s="13" t="str">
        <v>healthy, colour, attractive, mature, claret, nose, palate, slightly, hollow, seems, quite, common, vintage, pleasant, particularly, food</v>
      </c>
      <c r="Q414" s="13" t="str">
        <v>tired</v>
      </c>
      <c r="R414" s="13">
        <v>1</v>
      </c>
    </row>
    <row r="415" spans="1:18" s="13" customFormat="1" ht="28.7" x14ac:dyDescent="0.5">
      <c r="A415" s="13">
        <v>408</v>
      </c>
      <c r="B415" s="14" t="str">
        <v>Occasional glimpses of bacon fat and raspberry, but some coarseness and awkwardness. **</v>
      </c>
      <c r="C415" s="13" t="str">
        <v>**</v>
      </c>
      <c r="E415" s="13">
        <v>495</v>
      </c>
      <c r="F415" s="14" t="str">
        <v xml:space="preserve">lovely - for drinking over the next year or three. </v>
      </c>
      <c r="G415" s="13" t="str">
        <v>****</v>
      </c>
      <c r="H415" s="13">
        <v>4</v>
      </c>
      <c r="K415" s="13">
        <v>493</v>
      </c>
      <c r="L415" s="13" t="str">
        <v xml:space="preserve">gutsy, good fruit. very decent effort. drinking well. </v>
      </c>
      <c r="M415" s="13" t="str">
        <v>***</v>
      </c>
      <c r="N415" s="13">
        <v>3</v>
      </c>
      <c r="O415" s="13" t="str">
        <v>gutsy, good, fruit, decent, effort, drinking, well</v>
      </c>
      <c r="Q415" s="13" t="str">
        <v>swiss</v>
      </c>
      <c r="R415" s="13">
        <v>1</v>
      </c>
    </row>
    <row r="416" spans="1:18" s="13" customFormat="1" ht="28.7" x14ac:dyDescent="0.5">
      <c r="A416" s="13">
        <v>409</v>
      </c>
      <c r="B416" s="14" t="str">
        <v>A slight spritz on opening. Lihtly honeyed and with hints of blanched almonds. ***</v>
      </c>
      <c r="C416" s="13" t="str">
        <v>***</v>
      </c>
      <c r="E416" s="13">
        <v>496</v>
      </c>
      <c r="F416" s="14" t="str">
        <v xml:space="preserve">quite advanced, but good. from a half. </v>
      </c>
      <c r="G416" s="13" t="str">
        <v>***</v>
      </c>
      <c r="H416" s="13">
        <v>3</v>
      </c>
      <c r="K416" s="13">
        <v>495</v>
      </c>
      <c r="L416" s="13" t="str">
        <v xml:space="preserve">lovely - for drinking over the next year or three. </v>
      </c>
      <c r="M416" s="13" t="str">
        <v>****</v>
      </c>
      <c r="N416" s="13">
        <v>4</v>
      </c>
      <c r="O416" s="13" t="str">
        <v>lovely, drinking, next, year, three</v>
      </c>
      <c r="Q416" s="13" t="str">
        <v>apricot</v>
      </c>
      <c r="R416" s="13">
        <v>1</v>
      </c>
    </row>
    <row r="417" spans="1:18" s="13" customFormat="1" ht="28.7" x14ac:dyDescent="0.5">
      <c r="A417" s="13">
        <v>410</v>
      </c>
      <c r="B417" s="14" t="str">
        <v/>
      </c>
      <c r="C417" s="13" t="str">
        <v/>
      </c>
      <c r="E417" s="13">
        <v>497</v>
      </c>
      <c r="F417" s="14" t="str">
        <v xml:space="preserve">very bright and mouthwatering, pure attractive fruit and some tannic backbone.  very good. </v>
      </c>
      <c r="G417" s="13" t="str">
        <v>****</v>
      </c>
      <c r="H417" s="13">
        <v>4</v>
      </c>
      <c r="K417" s="13">
        <v>496</v>
      </c>
      <c r="L417" s="13" t="str">
        <v xml:space="preserve">quite advanced, but good. from a half. </v>
      </c>
      <c r="M417" s="13" t="str">
        <v>***</v>
      </c>
      <c r="N417" s="13">
        <v>3</v>
      </c>
      <c r="O417" s="13" t="str">
        <v>quite, advanced, good, half</v>
      </c>
      <c r="Q417" s="13" t="str">
        <v>attempt</v>
      </c>
      <c r="R417" s="13">
        <v>1</v>
      </c>
    </row>
    <row r="418" spans="1:18" s="13" customFormat="1" ht="57.35" x14ac:dyDescent="0.5">
      <c r="A418" s="13">
        <v>411</v>
      </c>
      <c r="B418" s="14" t="str">
        <v>Sherberty rich,  drinking very nicely as it has for a while and will for a few years yet. Long and delicious. Top ***</v>
      </c>
      <c r="C418" s="13" t="str">
        <v>***</v>
      </c>
      <c r="E418" s="13">
        <v>498</v>
      </c>
      <c r="F418" s="14" t="str">
        <v xml:space="preserve">not a flashy, rowdy 82 but i feel perhaps that in avoiding that the wine lacks the definition or complexity to be better than very good.  fine wine, starting to drink well, but a little less than one might hope for given the property and the vintage. </v>
      </c>
      <c r="G418" s="13" t="str">
        <v>****</v>
      </c>
      <c r="H418" s="13">
        <v>4</v>
      </c>
      <c r="K418" s="13">
        <v>497</v>
      </c>
      <c r="L418" s="13" t="str">
        <v xml:space="preserve">very bright and mouthwatering, pure attractive fruit and some tannic backbone.  very good. </v>
      </c>
      <c r="M418" s="13" t="str">
        <v>****</v>
      </c>
      <c r="N418" s="13">
        <v>4</v>
      </c>
      <c r="O418" s="13" t="str">
        <v>bright, mouthwatering, pure, attractive, fruit, tannic, backbone, good</v>
      </c>
      <c r="Q418" s="13" t="str">
        <v>winemaking</v>
      </c>
      <c r="R418" s="13">
        <v>1</v>
      </c>
    </row>
    <row r="419" spans="1:18" s="13" customFormat="1" ht="28.7" x14ac:dyDescent="0.5">
      <c r="A419" s="13">
        <v>412</v>
      </c>
      <c r="B419" s="14" t="str">
        <v>Rounded, forward fruit - pleasant but  ultimately fairly simple. Bare ***</v>
      </c>
      <c r="C419" s="13" t="str">
        <v>***</v>
      </c>
      <c r="E419" s="13">
        <v>499</v>
      </c>
      <c r="F419" s="14" t="str">
        <v xml:space="preserve">deep browny, slightly green rim. caramely, burnt, quite enjoyable. bare </v>
      </c>
      <c r="G419" s="13" t="str">
        <v>***</v>
      </c>
      <c r="H419" s="13">
        <v>3</v>
      </c>
      <c r="K419" s="13">
        <v>498</v>
      </c>
      <c r="L419" s="13" t="str">
        <v xml:space="preserve">not a flashy, rowdy 82 but i feel perhaps that in avoiding that the wine lacks the definition or complexity to be better than very good.  fine wine, starting to drink well, but a little less than one might hope for given the property and the vintage. </v>
      </c>
      <c r="M419" s="13" t="str">
        <v>****</v>
      </c>
      <c r="N419" s="13">
        <v>4</v>
      </c>
      <c r="O419" s="13" t="str">
        <v>flashy, rowdy, feel, perhaps, avoiding, wine, lacks, definition, complexity, better, good, fine, wine, starting, drink, well, little, less, one, might, hope, given, property, vintage</v>
      </c>
      <c r="Q419" s="13" t="str">
        <v>pouilly</v>
      </c>
      <c r="R419" s="13">
        <v>1</v>
      </c>
    </row>
    <row r="420" spans="1:18" s="13" customFormat="1" ht="43" x14ac:dyDescent="0.5">
      <c r="A420" s="13">
        <v>413</v>
      </c>
      <c r="B420" s="14" t="str">
        <v>Rather overwrought - huge alcohol - rather flabby fruit (although superficially there's decent acidity). A substantial wine that perhaps I just wasn't in the mood for.  Top **</v>
      </c>
      <c r="C420" s="13" t="str">
        <v>**</v>
      </c>
      <c r="E420" s="13">
        <v>501</v>
      </c>
      <c r="F420" s="14" t="str">
        <v xml:space="preserve">deep brown with a green rim. riesling nose.  very madeira-like. interesting more than enjoyable, in the end. </v>
      </c>
      <c r="G420" s="13" t="str">
        <v>**</v>
      </c>
      <c r="H420" s="13">
        <v>2</v>
      </c>
      <c r="K420" s="13">
        <v>499</v>
      </c>
      <c r="L420" s="13" t="str">
        <v xml:space="preserve">deep browny, slightly green rim. caramely, burnt, quite enjoyable. bare </v>
      </c>
      <c r="M420" s="13" t="str">
        <v>***</v>
      </c>
      <c r="N420" s="13">
        <v>3</v>
      </c>
      <c r="O420" s="13" t="str">
        <v>deep, browny, slightly, green, rim, caramely, burnt, quite, enjoyable, bare</v>
      </c>
      <c r="Q420" s="13" t="str">
        <v>fruitier</v>
      </c>
      <c r="R420" s="13">
        <v>1</v>
      </c>
    </row>
    <row r="421" spans="1:18" s="13" customFormat="1" ht="28.7" x14ac:dyDescent="0.5">
      <c r="A421" s="13">
        <v>414</v>
      </c>
      <c r="B421" s="14" t="str">
        <v>Gamy, rustic, high-quality fruit.   Interesting, quite complex, characterful.  Guessed this might be Swan. Top ***</v>
      </c>
      <c r="C421" s="13" t="str">
        <v>***</v>
      </c>
      <c r="E421" s="13">
        <v>502</v>
      </c>
      <c r="F421" s="14" t="str">
        <v xml:space="preserve">very fine.  balanced, starting to drink nicely. top </v>
      </c>
      <c r="G421" s="13" t="str">
        <v>****</v>
      </c>
      <c r="H421" s="13">
        <v>4</v>
      </c>
      <c r="K421" s="13">
        <v>501</v>
      </c>
      <c r="L421" s="13" t="str">
        <v xml:space="preserve">deep brown with a green rim. riesling nose.  very madeira-like. interesting more than enjoyable, in the end. </v>
      </c>
      <c r="M421" s="13" t="str">
        <v>**</v>
      </c>
      <c r="N421" s="13">
        <v>2</v>
      </c>
      <c r="O421" s="13" t="str">
        <v>deep, brown, green, rim, riesling, nose, interesting, enjoyable, end</v>
      </c>
      <c r="Q421" s="13" t="str">
        <v>gc</v>
      </c>
      <c r="R421" s="13">
        <v>1</v>
      </c>
    </row>
    <row r="422" spans="1:18" s="13" customFormat="1" x14ac:dyDescent="0.5">
      <c r="A422" s="13">
        <v>415</v>
      </c>
      <c r="B422" s="14" t="str">
        <v>Good fruit.  Nicely balanced.  Good concentration.  Good ***</v>
      </c>
      <c r="C422" s="13" t="str">
        <v>***</v>
      </c>
      <c r="E422" s="13">
        <v>503</v>
      </c>
      <c r="F422" s="14" t="str">
        <v xml:space="preserve">rustic, quite exotic. interesting rather than great. top </v>
      </c>
      <c r="G422" s="13" t="str">
        <v>***</v>
      </c>
      <c r="H422" s="13">
        <v>3</v>
      </c>
      <c r="K422" s="13">
        <v>502</v>
      </c>
      <c r="L422" s="13" t="str">
        <v xml:space="preserve">very fine.  balanced, starting to drink nicely. top </v>
      </c>
      <c r="M422" s="13" t="str">
        <v>****</v>
      </c>
      <c r="N422" s="13">
        <v>4</v>
      </c>
      <c r="O422" s="13" t="str">
        <v>fine, balanced, starting, drink, nicely, top</v>
      </c>
      <c r="Q422" s="13" t="str">
        <v>patches</v>
      </c>
      <c r="R422" s="13">
        <v>1</v>
      </c>
    </row>
    <row r="423" spans="1:18" s="13" customFormat="1" ht="28.7" x14ac:dyDescent="0.5">
      <c r="A423" s="13">
        <v>416</v>
      </c>
      <c r="B423" s="14" t="str">
        <v>Baked, tarry fruit.  Very tannic - serious (perhaps overly so).  Others will admire this more than me.  ***</v>
      </c>
      <c r="C423" s="13" t="str">
        <v>***</v>
      </c>
      <c r="E423" s="13">
        <v>504</v>
      </c>
      <c r="F423" s="14" t="str">
        <v xml:space="preserve">lovely, blueberry fruit. refined and pure. good balance for the vintage. </v>
      </c>
      <c r="G423" s="13" t="str">
        <v>**(*)</v>
      </c>
      <c r="H423" s="13">
        <v>2.5</v>
      </c>
      <c r="K423" s="13">
        <v>503</v>
      </c>
      <c r="L423" s="13" t="str">
        <v xml:space="preserve">rustic, quite exotic. interesting rather than great. top </v>
      </c>
      <c r="M423" s="13" t="str">
        <v>***</v>
      </c>
      <c r="N423" s="13">
        <v>3</v>
      </c>
      <c r="O423" s="13" t="str">
        <v>rustic, quite, exotic, interesting, rather, great, top</v>
      </c>
      <c r="Q423" s="13" t="str">
        <v>vines</v>
      </c>
      <c r="R423" s="13">
        <v>1</v>
      </c>
    </row>
    <row r="424" spans="1:18" s="13" customFormat="1" ht="43" x14ac:dyDescent="0.5">
      <c r="A424" s="13">
        <v>417</v>
      </c>
      <c r="B424" s="14" t="str">
        <v>Jammy, solid,  quite raisiny.  Very substantial wine - I find it a touch heavy going at the moment.  I suspect it will improve and be rather impressive. ***(*)</v>
      </c>
      <c r="C424" s="13" t="str">
        <v>***(*)</v>
      </c>
      <c r="E424" s="13">
        <v>505</v>
      </c>
      <c r="F424" s="14" t="str">
        <v xml:space="preserve">smoke and tobacco, pleasant palate, really nice persistent finish. excellent.  bare </v>
      </c>
      <c r="G424" s="13" t="str">
        <v>****</v>
      </c>
      <c r="H424" s="13">
        <v>4</v>
      </c>
      <c r="K424" s="13">
        <v>504</v>
      </c>
      <c r="L424" s="13" t="str">
        <v xml:space="preserve">lovely, blueberry fruit. refined and pure. good balance for the vintage. </v>
      </c>
      <c r="M424" s="13" t="str">
        <v>**(*)</v>
      </c>
      <c r="N424" s="13">
        <v>2.5</v>
      </c>
      <c r="O424" s="13" t="str">
        <v>lovely, blueberry, fruit, refined, pure, good, balance, vintage</v>
      </c>
      <c r="Q424" s="13" t="str">
        <v>close</v>
      </c>
      <c r="R424" s="13">
        <v>1</v>
      </c>
    </row>
    <row r="425" spans="1:18" s="13" customFormat="1" ht="28.7" x14ac:dyDescent="0.5">
      <c r="A425" s="13">
        <v>418</v>
      </c>
      <c r="B425" s="14" t="str">
        <v>Refined, concentrated,  almost high-toned.  Just beginning to drink well.  Lovely.  ****</v>
      </c>
      <c r="C425" s="13" t="str">
        <v>****</v>
      </c>
      <c r="E425" s="13">
        <v>506</v>
      </c>
      <c r="F425" s="14" t="str">
        <v xml:space="preserve">rounder, fruitier, a bit simpler and more rustic.  time to drink. </v>
      </c>
      <c r="G425" s="13" t="str">
        <v>***</v>
      </c>
      <c r="H425" s="13">
        <v>3</v>
      </c>
      <c r="K425" s="13">
        <v>505</v>
      </c>
      <c r="L425" s="13" t="str">
        <v xml:space="preserve">smoke and tobacco, pleasant palate, really nice persistent finish. excellent.  bare </v>
      </c>
      <c r="M425" s="13" t="str">
        <v>****</v>
      </c>
      <c r="N425" s="13">
        <v>4</v>
      </c>
      <c r="O425" s="13" t="str">
        <v>smoke, tobacco, pleasant, palate, really, nice, persistent, finish, excellent, bare</v>
      </c>
      <c r="Q425" s="13" t="str">
        <v>different</v>
      </c>
      <c r="R425" s="13">
        <v>1</v>
      </c>
    </row>
    <row r="426" spans="1:18" s="13" customFormat="1" ht="28.7" x14ac:dyDescent="0.5">
      <c r="A426" s="13">
        <v>419</v>
      </c>
      <c r="B426" s="14" t="str">
        <v>Nice - similar in style but a shade weaker all round.  Good ***</v>
      </c>
      <c r="C426" s="13" t="str">
        <v>***</v>
      </c>
      <c r="E426" s="13">
        <v>507</v>
      </c>
      <c r="F426" s="14" t="str">
        <v xml:space="preserve">very fine, elegant, scented, balanced.  still on a gentle up-curve. bare </v>
      </c>
      <c r="G426" s="13" t="str">
        <v>*****</v>
      </c>
      <c r="H426" s="13">
        <v>5</v>
      </c>
      <c r="K426" s="13">
        <v>506</v>
      </c>
      <c r="L426" s="13" t="str">
        <v xml:space="preserve">rounder, fruitier, a bit simpler and more rustic.  time to drink. </v>
      </c>
      <c r="M426" s="13" t="str">
        <v>***</v>
      </c>
      <c r="N426" s="13">
        <v>3</v>
      </c>
      <c r="O426" s="13" t="str">
        <v>rounder, fruitier, simpler, rustic, time, drink</v>
      </c>
      <c r="Q426" s="13" t="str">
        <v>unfocussed</v>
      </c>
      <c r="R426" s="13">
        <v>1</v>
      </c>
    </row>
    <row r="427" spans="1:18" s="13" customFormat="1" ht="28.7" x14ac:dyDescent="0.5">
      <c r="A427" s="13">
        <v>420</v>
      </c>
      <c r="B427" s="14" t="str">
        <v>Very dark colour.  Very marmaladey.  Ultimately not so complex and clearly upstaged by the Filhot.  ***</v>
      </c>
      <c r="C427" s="13" t="str">
        <v>***</v>
      </c>
      <c r="E427" s="13">
        <v>508</v>
      </c>
      <c r="F427" s="14" t="str">
        <v xml:space="preserve">sexy, perfumed, a bit showy, very suave, lovely - easier but less intellectually satisfying  than the gpl. </v>
      </c>
      <c r="G427" s="13" t="str">
        <v>*****</v>
      </c>
      <c r="H427" s="13">
        <v>5</v>
      </c>
      <c r="K427" s="13">
        <v>507</v>
      </c>
      <c r="L427" s="13" t="str">
        <v xml:space="preserve">very fine, elegant, scented, balanced.  still on a gentle up-curve. bare </v>
      </c>
      <c r="M427" s="13" t="str">
        <v>*****</v>
      </c>
      <c r="N427" s="13">
        <v>5</v>
      </c>
      <c r="O427" s="13" t="str">
        <v>fine, elegant, scented, balanced, still, gentle, bare</v>
      </c>
      <c r="Q427" s="13" t="str">
        <v>colombier</v>
      </c>
      <c r="R427" s="13">
        <v>1</v>
      </c>
    </row>
    <row r="428" spans="1:18" s="13" customFormat="1" ht="28.7" x14ac:dyDescent="0.5">
      <c r="A428" s="13">
        <v>421</v>
      </c>
      <c r="B428" s="14" t="str">
        <v>Light colour but in fact quite botrytised.  Quite high-toned.   Grippy.  A very good wine for the property.   ****</v>
      </c>
      <c r="C428" s="13" t="str">
        <v>****</v>
      </c>
      <c r="E428" s="13">
        <v>509</v>
      </c>
      <c r="F428" s="14" t="str">
        <v xml:space="preserve">healthy colour. lovely fragrance, summery, rose-hips.  perfumed.  lovely. from a half.  </v>
      </c>
      <c r="G428" s="13" t="str">
        <v>*****</v>
      </c>
      <c r="H428" s="13">
        <v>5</v>
      </c>
      <c r="K428" s="13">
        <v>508</v>
      </c>
      <c r="L428" s="13" t="str">
        <v xml:space="preserve">sexy, perfumed, a bit showy, very suave, lovely - easier but less intellectually satisfying  than the gpl. </v>
      </c>
      <c r="M428" s="13" t="str">
        <v>*****</v>
      </c>
      <c r="N428" s="13">
        <v>5</v>
      </c>
      <c r="O428" s="13" t="str">
        <v>sexy, perfumed, showy, suave, lovely, easier, less, intellectually, satisfying, gpl</v>
      </c>
      <c r="Q428" s="13" t="str">
        <v>whether</v>
      </c>
      <c r="R428" s="13">
        <v>1</v>
      </c>
    </row>
    <row r="429" spans="1:18" s="13" customFormat="1" ht="43" x14ac:dyDescent="0.5">
      <c r="A429" s="13">
        <v>422</v>
      </c>
      <c r="B429" s="14" t="str">
        <v>Very pruney and rich.   Really appealing fruit with some hot edges.  Probably for drinking now, and pretty pleasant in its way.  ***</v>
      </c>
      <c r="C429" s="13" t="str">
        <v>***</v>
      </c>
      <c r="E429" s="13">
        <v>510</v>
      </c>
      <c r="F429" s="14" t="str">
        <v xml:space="preserve">good colour, chunky, quite tannic.  lacks the easy charm of the issan but pretty good. </v>
      </c>
      <c r="G429" s="13" t="str">
        <v>****</v>
      </c>
      <c r="H429" s="13">
        <v>4</v>
      </c>
      <c r="K429" s="13">
        <v>509</v>
      </c>
      <c r="L429" s="13" t="str">
        <v xml:space="preserve">healthy colour. lovely fragrance, summery, rose-hips.  perfumed.  lovely. from a half.  </v>
      </c>
      <c r="M429" s="13" t="str">
        <v>*****</v>
      </c>
      <c r="N429" s="13">
        <v>5</v>
      </c>
      <c r="O429" s="13" t="str">
        <v>healthy, colour, lovely, fragrance, summery, perfumed, lovely, half</v>
      </c>
      <c r="Q429" s="13" t="str">
        <v>dreaded</v>
      </c>
      <c r="R429" s="13">
        <v>1</v>
      </c>
    </row>
    <row r="430" spans="1:18" s="13" customFormat="1" ht="28.7" x14ac:dyDescent="0.5">
      <c r="A430" s="13">
        <v>423</v>
      </c>
      <c r="B430" s="14" t="str">
        <v>A bit drier and more mainstream.   Still a shade closed,  very good.  Bare ***(*)</v>
      </c>
      <c r="C430" s="13" t="str">
        <v>***(*)</v>
      </c>
      <c r="E430" s="13">
        <v>511</v>
      </c>
      <c r="F430" s="14" t="str">
        <v xml:space="preserve">grapefruit, kerosene, startling acidity over good fruit. lovely. </v>
      </c>
      <c r="G430" s="13" t="str">
        <v>***(*)</v>
      </c>
      <c r="H430" s="13">
        <v>3.5</v>
      </c>
      <c r="K430" s="13">
        <v>510</v>
      </c>
      <c r="L430" s="13" t="str">
        <v xml:space="preserve">good colour, chunky, quite tannic.  lacks the easy charm of the issan but pretty good. </v>
      </c>
      <c r="M430" s="13" t="str">
        <v>****</v>
      </c>
      <c r="N430" s="13">
        <v>4</v>
      </c>
      <c r="O430" s="13" t="str">
        <v>good, colour, chunky, quite, tannic, lacks, easy, charm, issan, pretty, good</v>
      </c>
      <c r="Q430" s="13" t="str">
        <v>straightforward</v>
      </c>
      <c r="R430" s="13">
        <v>1</v>
      </c>
    </row>
    <row r="431" spans="1:18" s="13" customFormat="1" ht="28.7" x14ac:dyDescent="0.5">
      <c r="A431" s="13">
        <v>424</v>
      </c>
      <c r="B431" s="14" t="str">
        <v/>
      </c>
      <c r="C431" s="13" t="str">
        <v/>
      </c>
      <c r="E431" s="13">
        <v>513</v>
      </c>
      <c r="F431" s="14" t="str">
        <v xml:space="preserve">plummy, rich fruit - deepening with some air.  classy drinking, still quite tannic. bare </v>
      </c>
      <c r="G431" s="13" t="str">
        <v>****</v>
      </c>
      <c r="H431" s="13">
        <v>4</v>
      </c>
      <c r="K431" s="13">
        <v>511</v>
      </c>
      <c r="L431" s="13" t="str">
        <v xml:space="preserve">grapefruit, kerosene, startling acidity over good fruit. lovely. </v>
      </c>
      <c r="M431" s="13" t="str">
        <v>***(*)</v>
      </c>
      <c r="N431" s="13">
        <v>3.5</v>
      </c>
      <c r="O431" s="13" t="str">
        <v>grapefruit, kerosene, startling, acidity, good, fruit, lovely</v>
      </c>
      <c r="Q431" s="13" t="str">
        <v>clarety</v>
      </c>
      <c r="R431" s="13">
        <v>1</v>
      </c>
    </row>
    <row r="432" spans="1:18" s="13" customFormat="1" ht="43" x14ac:dyDescent="0.5">
      <c r="A432" s="13">
        <v>425</v>
      </c>
      <c r="B432" s="14" t="str">
        <v>Possibly seems a bit older than it is. Good acidity and some tannin at the end of a fairly full bodied, old-fashioned entrance. Needs some time to resolve itself. ****(*)</v>
      </c>
      <c r="C432" s="13" t="str">
        <v>****(*)</v>
      </c>
      <c r="E432" s="13">
        <v>514</v>
      </c>
      <c r="F432" s="14" t="str">
        <v xml:space="preserve">curiously charred and smoky at first but that blows off - presumably not overly toasted barrels then.  a lovely, irony mature claret with succulent fruit emerges.  delicious drinking. </v>
      </c>
      <c r="G432" s="13" t="str">
        <v>****</v>
      </c>
      <c r="H432" s="13">
        <v>4</v>
      </c>
      <c r="K432" s="13">
        <v>513</v>
      </c>
      <c r="L432" s="13" t="str">
        <v xml:space="preserve">plummy, rich fruit - deepening with some air.  classy drinking, still quite tannic. bare </v>
      </c>
      <c r="M432" s="13" t="str">
        <v>****</v>
      </c>
      <c r="N432" s="13">
        <v>4</v>
      </c>
      <c r="O432" s="13" t="str">
        <v>plummy, rich, fruit, deepening, air, classy, drinking, still, quite, tannic, bare</v>
      </c>
      <c r="Q432" s="13" t="str">
        <v>toward</v>
      </c>
      <c r="R432" s="13">
        <v>1</v>
      </c>
    </row>
    <row r="433" spans="1:18" s="13" customFormat="1" ht="43" x14ac:dyDescent="0.5">
      <c r="A433" s="13">
        <v>426</v>
      </c>
      <c r="B433" s="14" t="str">
        <v>More floral and open than the last bottle I had of this. Well made fizz for drinking young. ***</v>
      </c>
      <c r="C433" s="13" t="str">
        <v>***</v>
      </c>
      <c r="E433" s="13">
        <v>516</v>
      </c>
      <c r="F433" s="14" t="str">
        <v xml:space="preserve">fine - elegantly balanced and good length.  refined blanc de blancs.   could do with a year or so in bottle perhaps but lovely. top </v>
      </c>
      <c r="G433" s="13" t="str">
        <v>***</v>
      </c>
      <c r="H433" s="13">
        <v>3</v>
      </c>
      <c r="K433" s="13">
        <v>514</v>
      </c>
      <c r="L433" s="13" t="str">
        <v xml:space="preserve">curiously charred and smoky at first but that blows off - presumably not overly toasted barrels then.  a lovely, irony mature claret with succulent fruit emerges.  delicious drinking. </v>
      </c>
      <c r="M433" s="13" t="str">
        <v>****</v>
      </c>
      <c r="N433" s="13">
        <v>4</v>
      </c>
      <c r="O433" s="13" t="str">
        <v>curiously, charred, smoky, first, blows, presumably, overly, toasted, barrels, lovely, irony, mature, claret, succulent, fruit, emerges, delicious, drinking</v>
      </c>
      <c r="Q433" s="13" t="str">
        <v>wood</v>
      </c>
      <c r="R433" s="13">
        <v>1</v>
      </c>
    </row>
    <row r="434" spans="1:18" s="13" customFormat="1" ht="43" x14ac:dyDescent="0.5">
      <c r="A434" s="13">
        <v>427</v>
      </c>
      <c r="B434" s="14" t="str">
        <v>Fairly vinous and with good, sharply focused acidity at the end. A champagne that tastes like a good young fizzy Burgundy. This needs time, and could be stunning. ***(**)</v>
      </c>
      <c r="C434" s="13" t="str">
        <v>***(**)</v>
      </c>
      <c r="E434" s="13">
        <v>517</v>
      </c>
      <c r="F434" s="14" t="str">
        <v xml:space="preserve">intense but a bit oaked up at the expense of the clarity that i look for in top soave.  clearly a good estate and i'd be interested to try their unoaked top wines.  a good </v>
      </c>
      <c r="G434" s="13" t="str">
        <v>**</v>
      </c>
      <c r="H434" s="13">
        <v>2</v>
      </c>
      <c r="K434" s="13">
        <v>516</v>
      </c>
      <c r="L434" s="13" t="str">
        <v xml:space="preserve">fine - elegantly balanced and good length.  refined blanc de blancs.   could do with a year or so in bottle perhaps but lovely. top </v>
      </c>
      <c r="M434" s="13" t="str">
        <v>***</v>
      </c>
      <c r="N434" s="13">
        <v>3</v>
      </c>
      <c r="O434" s="13" t="str">
        <v>fine, elegantly, balanced, good, length, refined, blanc, de, blancs, could, year, bottle, perhaps, lovely, top</v>
      </c>
      <c r="Q434" s="13" t="str">
        <v>influence</v>
      </c>
      <c r="R434" s="13">
        <v>1</v>
      </c>
    </row>
    <row r="435" spans="1:18" s="13" customFormat="1" ht="43" x14ac:dyDescent="0.5">
      <c r="A435" s="13">
        <v>428</v>
      </c>
      <c r="B435" s="14" t="str">
        <v>Possibly not in the best of condition compared with a recent bottle that Toby had. The flavours are a bit dull and it is more oxiidative than might be expected. Not Rated</v>
      </c>
      <c r="C435" s="13" t="str">
        <v>Rated</v>
      </c>
      <c r="E435" s="13">
        <v>518</v>
      </c>
      <c r="F435" s="14" t="str">
        <v xml:space="preserve">a bit unexciting - decent but didn't do a lot for me.  </v>
      </c>
      <c r="G435" s="13" t="str">
        <v>*</v>
      </c>
      <c r="H435" s="13">
        <v>1</v>
      </c>
      <c r="K435" s="13">
        <v>517</v>
      </c>
      <c r="L435" s="13" t="str">
        <v xml:space="preserve">intense but a bit oaked up at the expense of the clarity that i look for in top soave.  clearly a good estate and i'd be interested to try their unoaked top wines.  a good </v>
      </c>
      <c r="M435" s="13" t="str">
        <v>**</v>
      </c>
      <c r="N435" s="13">
        <v>2</v>
      </c>
      <c r="O435" s="13" t="str">
        <v>intense, oaked, expense, clarity, look, top, soave, clearly, good, estate, interested, try, unoaked, top, wines, good</v>
      </c>
      <c r="Q435" s="13" t="str">
        <v>large</v>
      </c>
      <c r="R435" s="13">
        <v>1</v>
      </c>
    </row>
    <row r="436" spans="1:18" s="13" customFormat="1" x14ac:dyDescent="0.5">
      <c r="A436" s="13">
        <v>429</v>
      </c>
      <c r="B436" s="14" t="str">
        <v/>
      </c>
      <c r="C436" s="13" t="str">
        <v/>
      </c>
      <c r="E436" s="13">
        <v>519</v>
      </c>
      <c r="F436" s="14" t="str">
        <v xml:space="preserve">fair acidity - a touch hollow later on the palate.  pleasant. bare </v>
      </c>
      <c r="G436" s="13" t="str">
        <v>***</v>
      </c>
      <c r="H436" s="13">
        <v>3</v>
      </c>
      <c r="K436" s="13">
        <v>518</v>
      </c>
      <c r="L436" s="13" t="str">
        <v xml:space="preserve">a bit unexciting - decent but didn't do a lot for me.  </v>
      </c>
      <c r="M436" s="13" t="str">
        <v>*</v>
      </c>
      <c r="N436" s="13">
        <v>1</v>
      </c>
      <c r="O436" s="13" t="str">
        <v>unexciting, decent, lot</v>
      </c>
      <c r="Q436" s="13" t="str">
        <v>broad</v>
      </c>
      <c r="R436" s="13">
        <v>1</v>
      </c>
    </row>
    <row r="437" spans="1:18" s="13" customFormat="1" ht="71.7" x14ac:dyDescent="0.5">
      <c r="A437" s="13">
        <v>430</v>
      </c>
      <c r="B437" s="14" t="str">
        <v>Weighty, meaty nose - autolytic plus apples.   Similarly with the palate, but not at the expense of balance.  Apples again, a suggestion of tannins.  Long, quite complex, perhaps a touch young - I'm sure a year or two in cellar will be beneficial.  Scrapes ***(*)</v>
      </c>
      <c r="C437" s="13" t="str">
        <v>***(*)</v>
      </c>
      <c r="E437" s="13">
        <v>520</v>
      </c>
      <c r="F437" s="14" t="str">
        <v xml:space="preserve">stylish complex nose - hints of ozzy vegetality.  only moderately persistent on the finish. quite fine but outrageously overpriced. </v>
      </c>
      <c r="G437" s="13" t="str">
        <v>***</v>
      </c>
      <c r="H437" s="13">
        <v>3</v>
      </c>
      <c r="K437" s="13">
        <v>519</v>
      </c>
      <c r="L437" s="13" t="str">
        <v xml:space="preserve">fair acidity - a touch hollow later on the palate.  pleasant. bare </v>
      </c>
      <c r="M437" s="13" t="str">
        <v>***</v>
      </c>
      <c r="N437" s="13">
        <v>3</v>
      </c>
      <c r="O437" s="13" t="str">
        <v>fair, acidity, touch, hollow, later, palate, pleasant, bare</v>
      </c>
      <c r="Q437" s="13" t="str">
        <v>take</v>
      </c>
      <c r="R437" s="13">
        <v>1</v>
      </c>
    </row>
    <row r="438" spans="1:18" s="13" customFormat="1" ht="28.7" x14ac:dyDescent="0.5">
      <c r="A438" s="13">
        <v>431</v>
      </c>
      <c r="B438" s="14" t="str">
        <v>Really quite forward - touch of vanilla - long and enjoyable but doesn't seem to have the guts to be a real keeper.  Bare ****</v>
      </c>
      <c r="C438" s="13" t="str">
        <v>****</v>
      </c>
      <c r="E438" s="13">
        <v>521</v>
      </c>
      <c r="F438" s="14" t="str">
        <v xml:space="preserve">quite rich and sweet - the vintage perhaps. good quality. </v>
      </c>
      <c r="G438" s="13" t="str">
        <v>**(*)</v>
      </c>
      <c r="H438" s="13">
        <v>2.5</v>
      </c>
      <c r="K438" s="13">
        <v>520</v>
      </c>
      <c r="L438" s="13" t="str">
        <v xml:space="preserve">stylish complex nose - hints of ozzy vegetality.  only moderately persistent on the finish. quite fine but outrageously overpriced. </v>
      </c>
      <c r="M438" s="13" t="str">
        <v>***</v>
      </c>
      <c r="N438" s="13">
        <v>3</v>
      </c>
      <c r="O438" s="13" t="str">
        <v>stylish, complex, nose, hints, ozzy, vegetality, moderately, persistent, finish, quite, fine, outrageously, overpriced</v>
      </c>
      <c r="Q438" s="13" t="str">
        <v>aging</v>
      </c>
      <c r="R438" s="13">
        <v>1</v>
      </c>
    </row>
    <row r="439" spans="1:18" s="13" customFormat="1" ht="71.7" x14ac:dyDescent="0.5">
      <c r="A439" s="13">
        <v>432</v>
      </c>
      <c r="B439" s="14" t="str">
        <v>Only a year or two delayed versus the standard vintage. Still very fresh, nutty and autolytic - really yeasty on the nose.   Drier and tighter than the GA 97 too - lower dosage probably and perhaps the vintage too. Complex finish.  Lovely. Scrapes  *****</v>
      </c>
      <c r="C439" s="13" t="str">
        <v>*****</v>
      </c>
      <c r="E439" s="13">
        <v>522</v>
      </c>
      <c r="F439" s="14" t="str">
        <v xml:space="preserve">soft, forward quite chocolatey st emilion. pleasant drinking.  being a bit mean: </v>
      </c>
      <c r="G439" s="13" t="str">
        <v>**</v>
      </c>
      <c r="H439" s="13">
        <v>2</v>
      </c>
      <c r="K439" s="13">
        <v>521</v>
      </c>
      <c r="L439" s="13" t="str">
        <v xml:space="preserve">quite rich and sweet - the vintage perhaps. good quality. </v>
      </c>
      <c r="M439" s="13" t="str">
        <v>**(*)</v>
      </c>
      <c r="N439" s="13">
        <v>2.5</v>
      </c>
      <c r="O439" s="13" t="str">
        <v>quite, rich, sweet, vintage, perhaps, good, quality</v>
      </c>
      <c r="Q439" s="13" t="str">
        <v>cortese</v>
      </c>
      <c r="R439" s="13">
        <v>1</v>
      </c>
    </row>
    <row r="440" spans="1:18" s="13" customFormat="1" ht="86" x14ac:dyDescent="0.5">
      <c r="A440" s="13">
        <v>433</v>
      </c>
      <c r="B440" s="14" t="str">
        <v>Red wine made from Pinot Noir, of course. Fairly complex nose, bone dry - seems a bit flat and old on the mid-palate. All the interest is on the nose.  Rather dull in the mouth.  If fizz could be made with these grapes, then this is a bit of a waste except that it gives some insight into the nature of fruit that makes good Champagne.   Bare **</v>
      </c>
      <c r="C440" s="13" t="str">
        <v>**</v>
      </c>
      <c r="E440" s="13">
        <v>523</v>
      </c>
      <c r="F440" s="14" t="str">
        <v xml:space="preserve">excellent fruit - some structure. serious wine worth another look.   </v>
      </c>
      <c r="G440" s="13" t="str">
        <v>**(*)</v>
      </c>
      <c r="H440" s="13">
        <v>2.5</v>
      </c>
      <c r="K440" s="13">
        <v>522</v>
      </c>
      <c r="L440" s="13" t="str">
        <v xml:space="preserve">soft, forward quite chocolatey st emilion. pleasant drinking.  being a bit mean: </v>
      </c>
      <c r="M440" s="13" t="str">
        <v>**</v>
      </c>
      <c r="N440" s="13">
        <v>2</v>
      </c>
      <c r="O440" s="13" t="str">
        <v>soft, forward, quite, chocolatey, st, emilion, pleasant, drinking, mean</v>
      </c>
      <c r="Q440" s="13" t="str">
        <v>method</v>
      </c>
      <c r="R440" s="13">
        <v>1</v>
      </c>
    </row>
    <row r="441" spans="1:18" s="13" customFormat="1" ht="114.7" x14ac:dyDescent="0.5">
      <c r="A441" s="13">
        <v>434</v>
      </c>
      <c r="B441" s="14" t="str">
        <v>Very mushroom and truffle - and hinting at maderisation.  Curious indeed,  and not entirely positively. Old beyond its years - is it an odd bottle? The guy from Bollinger says not, but seemed to have decided this before nosing mine.  Perhaps having this after desert was a poor idea (I did think of leaving my pud until later) and I wouldn't be surprised if there is more to this wine than I found.  For now, the interest on the nose scrapes ****</v>
      </c>
      <c r="C441" s="13" t="str">
        <v>****</v>
      </c>
      <c r="E441" s="13">
        <v>525</v>
      </c>
      <c r="F441" s="14" t="str">
        <v xml:space="preserve">a really good bottle of one of these recently disgorged wines (that canbe a little variable).  tjis one with lovely autolytic flavours and honey over lovely fresh fruit.  quite nicely rounded, but no hint of flab. </v>
      </c>
      <c r="G441" s="13" t="str">
        <v>*****</v>
      </c>
      <c r="H441" s="13">
        <v>5</v>
      </c>
      <c r="K441" s="13">
        <v>523</v>
      </c>
      <c r="L441" s="13" t="str">
        <v xml:space="preserve">excellent fruit - some structure. serious wine worth another look.   </v>
      </c>
      <c r="M441" s="13" t="str">
        <v>**(*)</v>
      </c>
      <c r="N441" s="13">
        <v>2.5</v>
      </c>
      <c r="O441" s="13" t="str">
        <v>excellent, fruit, structure, serious, wine, worth, another, look</v>
      </c>
      <c r="Q441" s="13" t="str">
        <v>champenois</v>
      </c>
      <c r="R441" s="13">
        <v>1</v>
      </c>
    </row>
    <row r="442" spans="1:18" s="13" customFormat="1" ht="43" x14ac:dyDescent="0.5">
      <c r="A442" s="13">
        <v>435</v>
      </c>
      <c r="B442" s="14" t="str">
        <v/>
      </c>
      <c r="C442" s="13" t="str">
        <v/>
      </c>
      <c r="E442" s="13">
        <v>526</v>
      </c>
      <c r="F442" s="14" t="str">
        <v xml:space="preserve">quite austere and even a touch awkward right now but with lots of character.  perhaps it will be more easy-going in a year or two, but good now with the right food. </v>
      </c>
      <c r="G442" s="13" t="str">
        <v>***</v>
      </c>
      <c r="H442" s="13">
        <v>3</v>
      </c>
      <c r="K442" s="13">
        <v>525</v>
      </c>
      <c r="L442" s="13" t="str">
        <v xml:space="preserve">a really good bottle of one of these recently disgorged wines (that canbe a little variable).  tjis one with lovely autolytic flavours and honey over lovely fresh fruit.  quite nicely rounded, but no hint of flab. </v>
      </c>
      <c r="M442" s="13" t="str">
        <v>*****</v>
      </c>
      <c r="N442" s="13">
        <v>5</v>
      </c>
      <c r="O442" s="13" t="str">
        <v>really, good, bottle, one, recently, disgorged, wines, canbe, little, variable, tjis, one, lovely, autolytic, flavours, honey, lovely, fresh, fruit, quite, nicely, rounded, hint, flab</v>
      </c>
      <c r="Q442" s="13" t="str">
        <v>idiosynchratic</v>
      </c>
      <c r="R442" s="13">
        <v>1</v>
      </c>
    </row>
    <row r="443" spans="1:18" s="13" customFormat="1" ht="43" x14ac:dyDescent="0.5">
      <c r="A443" s="13">
        <v>436</v>
      </c>
      <c r="B443" s="14" t="str">
        <v>Lovely delicate summer drinking with almond and white fruit flavours. ***</v>
      </c>
      <c r="C443" s="13" t="str">
        <v>***</v>
      </c>
      <c r="E443" s="13">
        <v>527</v>
      </c>
      <c r="F443" s="14" t="str">
        <v xml:space="preserve">quite forward for maume - the vintage perhaps although the attractive ripe fruit is not at the expense of enough backbone for development for a few tears.  really very nice drinking burgundy. </v>
      </c>
      <c r="G443" s="13" t="str">
        <v>***</v>
      </c>
      <c r="H443" s="13">
        <v>3</v>
      </c>
      <c r="K443" s="13">
        <v>526</v>
      </c>
      <c r="L443" s="13" t="str">
        <v xml:space="preserve">quite austere and even a touch awkward right now but with lots of character.  perhaps it will be more easy-going in a year or two, but good now with the right food. </v>
      </c>
      <c r="M443" s="13" t="str">
        <v>***</v>
      </c>
      <c r="N443" s="13">
        <v>3</v>
      </c>
      <c r="O443" s="13" t="str">
        <v>quite, austere, even, touch, awkward, right, lots, character, perhaps, year, two, good, right, food</v>
      </c>
      <c r="Q443" s="13" t="str">
        <v>pink</v>
      </c>
      <c r="R443" s="13">
        <v>1</v>
      </c>
    </row>
    <row r="444" spans="1:18" s="13" customFormat="1" ht="28.7" x14ac:dyDescent="0.5">
      <c r="A444" s="13">
        <v>437</v>
      </c>
      <c r="B444" s="14" t="str">
        <v/>
      </c>
      <c r="C444" s="13" t="str">
        <v/>
      </c>
      <c r="E444" s="13">
        <v>528</v>
      </c>
      <c r="F444" s="14" t="str">
        <v xml:space="preserve">(i think i have remembered the vintage correctly.) nice, well-made dessert wine. </v>
      </c>
      <c r="G444" s="13" t="str">
        <v>**</v>
      </c>
      <c r="H444" s="13">
        <v>2</v>
      </c>
      <c r="K444" s="13">
        <v>527</v>
      </c>
      <c r="L444" s="13" t="str">
        <v xml:space="preserve">quite forward for maume - the vintage perhaps although the attractive ripe fruit is not at the expense of enough backbone for development for a few tears.  really very nice drinking burgundy. </v>
      </c>
      <c r="M444" s="13" t="str">
        <v>***</v>
      </c>
      <c r="N444" s="13">
        <v>3</v>
      </c>
      <c r="O444" s="13" t="str">
        <v>quite, forward, maume, vintage, perhaps, although, attractive, ripe, fruit, expense, enough, backbone, development, tears, really, nice, drinking, burgundy</v>
      </c>
      <c r="Q444" s="13" t="str">
        <v>aromas</v>
      </c>
      <c r="R444" s="13">
        <v>1</v>
      </c>
    </row>
    <row r="445" spans="1:18" s="13" customFormat="1" ht="28.7" x14ac:dyDescent="0.5">
      <c r="A445" s="13">
        <v>438</v>
      </c>
      <c r="B445" s="14" t="str">
        <v>Lovely delicate summer drinking with almond and white fruit flavours. ***</v>
      </c>
      <c r="C445" s="13" t="str">
        <v>***</v>
      </c>
      <c r="E445" s="13">
        <v>530</v>
      </c>
      <c r="F445" s="14" t="str">
        <v xml:space="preserve">good if not dramatic fizz. </v>
      </c>
      <c r="G445" s="13" t="str">
        <v>***</v>
      </c>
      <c r="H445" s="13">
        <v>3</v>
      </c>
      <c r="K445" s="13">
        <v>528</v>
      </c>
      <c r="L445" s="13" t="str">
        <v xml:space="preserve">(i think i have remembered the vintage correctly.) nice, well-made dessert wine. </v>
      </c>
      <c r="M445" s="13" t="str">
        <v>**</v>
      </c>
      <c r="N445" s="13">
        <v>2</v>
      </c>
      <c r="O445" s="13" t="str">
        <v>think, remembered, vintage, correctly, nice, dessert, wine</v>
      </c>
      <c r="Q445" s="13" t="str">
        <v>nebbiolo</v>
      </c>
      <c r="R445" s="13">
        <v>1</v>
      </c>
    </row>
    <row r="446" spans="1:18" s="13" customFormat="1" x14ac:dyDescent="0.5">
      <c r="A446" s="13">
        <v>439</v>
      </c>
      <c r="B446" s="14" t="str">
        <v/>
      </c>
      <c r="C446" s="13" t="str">
        <v/>
      </c>
      <c r="E446" s="13">
        <v>531</v>
      </c>
      <c r="F446" s="14" t="str">
        <v xml:space="preserve">nice acidity - honeyed with minor age. lovely texture. </v>
      </c>
      <c r="G446" s="13" t="str">
        <v>****</v>
      </c>
      <c r="H446" s="13">
        <v>4</v>
      </c>
      <c r="K446" s="13">
        <v>530</v>
      </c>
      <c r="L446" s="13" t="str">
        <v xml:space="preserve">good if not dramatic fizz. </v>
      </c>
      <c r="M446" s="13" t="str">
        <v>***</v>
      </c>
      <c r="N446" s="13">
        <v>3</v>
      </c>
      <c r="O446" s="13" t="str">
        <v>good, dramatic, fizz</v>
      </c>
      <c r="Q446" s="13" t="str">
        <v>barbera</v>
      </c>
      <c r="R446" s="13">
        <v>1</v>
      </c>
    </row>
    <row r="447" spans="1:18" s="13" customFormat="1" ht="43" x14ac:dyDescent="0.5">
      <c r="A447" s="13">
        <v>440</v>
      </c>
      <c r="B447" s="14" t="str">
        <v>Fragrant, mellow, eminently drinkable.  Fresh but a suspicion of drying at the end suggests this is not for keeping beyond another five or so years. ***</v>
      </c>
      <c r="C447" s="13" t="str">
        <v>***</v>
      </c>
      <c r="E447" s="13">
        <v>532</v>
      </c>
      <c r="F447" s="14" t="str">
        <v xml:space="preserve">butter and hazelnuts, but the age is showing possibly a bit more than is ideal. </v>
      </c>
      <c r="G447" s="13" t="str">
        <v>***</v>
      </c>
      <c r="H447" s="13">
        <v>3</v>
      </c>
      <c r="K447" s="13">
        <v>531</v>
      </c>
      <c r="L447" s="13" t="str">
        <v xml:space="preserve">nice acidity - honeyed with minor age. lovely texture. </v>
      </c>
      <c r="M447" s="13" t="str">
        <v>****</v>
      </c>
      <c r="N447" s="13">
        <v>4</v>
      </c>
      <c r="O447" s="13" t="str">
        <v>nice, acidity, honeyed, minor, age, lovely, texture</v>
      </c>
      <c r="Q447" s="13" t="str">
        <v>heavily</v>
      </c>
      <c r="R447" s="13">
        <v>1</v>
      </c>
    </row>
    <row r="448" spans="1:18" s="13" customFormat="1" ht="57.35" x14ac:dyDescent="0.5">
      <c r="A448" s="13">
        <v>441</v>
      </c>
      <c r="B448" s="14" t="str">
        <v>High-toned, a bit of cranberry, a touch of underlying meatiness and excellent fruit.  Lovely but without the va-va-voom of the Combe aux Moins from the same producer and vintage tasted recently.  Still scrapes ***(*)</v>
      </c>
      <c r="C448" s="13" t="str">
        <v>***(*)</v>
      </c>
      <c r="E448" s="13">
        <v>533</v>
      </c>
      <c r="F448" s="14" t="str">
        <v xml:space="preserve">soft and dilute. all over the place. </v>
      </c>
      <c r="G448" s="13" t="str">
        <v>**</v>
      </c>
      <c r="H448" s="13">
        <v>2</v>
      </c>
      <c r="K448" s="13">
        <v>532</v>
      </c>
      <c r="L448" s="13" t="str">
        <v xml:space="preserve">butter and hazelnuts, but the age is showing possibly a bit more than is ideal. </v>
      </c>
      <c r="M448" s="13" t="str">
        <v>***</v>
      </c>
      <c r="N448" s="13">
        <v>3</v>
      </c>
      <c r="O448" s="13" t="str">
        <v>butter, hazelnuts, age, showing, possibly, ideal</v>
      </c>
      <c r="Q448" s="13" t="str">
        <v>poised</v>
      </c>
      <c r="R448" s="13">
        <v>1</v>
      </c>
    </row>
    <row r="449" spans="1:18" s="13" customFormat="1" ht="28.7" x14ac:dyDescent="0.5">
      <c r="A449" s="13">
        <v>442</v>
      </c>
      <c r="B449" s="14" t="str">
        <v>Lively, quite complex, proper tarry Barolo and more or less "a point".  A bit coarse-textured to be worth more than ***</v>
      </c>
      <c r="C449" s="13" t="str">
        <v>***</v>
      </c>
      <c r="E449" s="13">
        <v>535</v>
      </c>
      <c r="F449" s="14" t="str">
        <v xml:space="preserve">soft and buttery and a touch of banana. slight spritz. big, but balanced. </v>
      </c>
      <c r="G449" s="13" t="str">
        <v>***</v>
      </c>
      <c r="H449" s="13">
        <v>3</v>
      </c>
      <c r="K449" s="13">
        <v>533</v>
      </c>
      <c r="L449" s="13" t="str">
        <v xml:space="preserve">soft and dilute. all over the place. </v>
      </c>
      <c r="M449" s="13" t="str">
        <v>**</v>
      </c>
      <c r="N449" s="13">
        <v>2</v>
      </c>
      <c r="O449" s="13" t="str">
        <v>soft, dilute, place</v>
      </c>
      <c r="Q449" s="13" t="str">
        <v>sophisticated</v>
      </c>
      <c r="R449" s="13">
        <v>1</v>
      </c>
    </row>
    <row r="450" spans="1:18" s="13" customFormat="1" ht="114.7" x14ac:dyDescent="0.5">
      <c r="A450" s="13">
        <v>443</v>
      </c>
      <c r="B450" s="14" t="str">
        <v>The things one finds when cataloguing the cellar - an auction purchase of a couple of bottles I seem to recall.  I opened one with trepidation but no need: actually a healthy light colour and a lovely, fresh, tar and roses Barolo nose.  The fruit had that underlying sweetness that good Barolo has and which with the fragrance sets off the firmness of even mature tannins.   Not terribly complex but really very enjoyable drinking.   ***</v>
      </c>
      <c r="C450" s="13" t="str">
        <v>***</v>
      </c>
      <c r="E450" s="13">
        <v>536</v>
      </c>
      <c r="F450" s="14" t="str">
        <v xml:space="preserve">fragrant âmodern' nose - for early drinking. clean and fresh. </v>
      </c>
      <c r="G450" s="13" t="str">
        <v>***</v>
      </c>
      <c r="H450" s="13">
        <v>3</v>
      </c>
      <c r="K450" s="13">
        <v>535</v>
      </c>
      <c r="L450" s="13" t="str">
        <v xml:space="preserve">soft and buttery and a touch of banana. slight spritz. big, but balanced. </v>
      </c>
      <c r="M450" s="13" t="str">
        <v>***</v>
      </c>
      <c r="N450" s="13">
        <v>3</v>
      </c>
      <c r="O450" s="13" t="str">
        <v>soft, buttery, touch, banana, slight, spritz, big, balanced</v>
      </c>
      <c r="Q450" s="13" t="str">
        <v>aperetif</v>
      </c>
      <c r="R450" s="13">
        <v>1</v>
      </c>
    </row>
    <row r="451" spans="1:18" s="13" customFormat="1" ht="129" x14ac:dyDescent="0.5">
      <c r="A451" s="13">
        <v>444</v>
      </c>
      <c r="B451" s="14" t="str">
        <v>I have oscillated a bit about this 100% Gargenega wine.   It is Ca Rugate's interpretation of what old Soave might have been like, I seem to recall.   It has a deep colour (from skin contact, I think) and a broad, flat, mouthfilling palate after a honeysuckle nose. It reminds me a bit of one or two other Italian producers who are pushing things in a similar direction: Massa Vecchia and Gravner.   It is rather less grand than either (and a bit cheaper)  but I like it, and I think time is making it more interesting. ***</v>
      </c>
      <c r="C451" s="13" t="str">
        <v>***</v>
      </c>
      <c r="E451" s="13">
        <v>537</v>
      </c>
      <c r="F451" s="14" t="str">
        <v xml:space="preserve">big, vibrant  and zingy, but a bit short. became toffeed in the glass. </v>
      </c>
      <c r="G451" s="13" t="str">
        <v>***</v>
      </c>
      <c r="H451" s="13">
        <v>3</v>
      </c>
      <c r="K451" s="13">
        <v>536</v>
      </c>
      <c r="L451" s="13" t="str">
        <v xml:space="preserve">fragrant âmodern' nose - for early drinking. clean and fresh. </v>
      </c>
      <c r="M451" s="13" t="str">
        <v>***</v>
      </c>
      <c r="N451" s="13">
        <v>3</v>
      </c>
      <c r="O451" s="13" t="str">
        <v>fragrant, nose, early, drinking, clean, fresh</v>
      </c>
      <c r="Q451" s="13" t="str">
        <v>acid</v>
      </c>
      <c r="R451" s="13">
        <v>1</v>
      </c>
    </row>
    <row r="452" spans="1:18" s="13" customFormat="1" ht="57.35" x14ac:dyDescent="0.5">
      <c r="A452" s="13">
        <v>445</v>
      </c>
      <c r="B452" s="14" t="str">
        <v>Intense strawberry nose, solid, concentrated  fruit, quite dry as often with Lafarge. A touch of Italianate bitterness and quite firm tannins make it rather a food wine at the moment.   I hope that rawness wears off - I think it will.   ***(*)</v>
      </c>
      <c r="C452" s="13" t="str">
        <v>***(*)</v>
      </c>
      <c r="E452" s="13">
        <v>538</v>
      </c>
      <c r="F452" s="14" t="str">
        <v xml:space="preserve">vibrant and in a dry style - needs a bit more time possibly. </v>
      </c>
      <c r="G452" s="13" t="str">
        <v>**(*)</v>
      </c>
      <c r="H452" s="13">
        <v>2.5</v>
      </c>
      <c r="K452" s="13">
        <v>537</v>
      </c>
      <c r="L452" s="13" t="str">
        <v xml:space="preserve">big, vibrant  and zingy, but a bit short. became toffeed in the glass. </v>
      </c>
      <c r="M452" s="13" t="str">
        <v>***</v>
      </c>
      <c r="N452" s="13">
        <v>3</v>
      </c>
      <c r="O452" s="13" t="str">
        <v>big, vibrant, zingy, short, became, toffeed, glass</v>
      </c>
      <c r="Q452" s="13" t="str">
        <v>apples</v>
      </c>
      <c r="R452" s="13">
        <v>1</v>
      </c>
    </row>
    <row r="453" spans="1:18" s="13" customFormat="1" ht="28.7" x14ac:dyDescent="0.5">
      <c r="A453" s="13">
        <v>446</v>
      </c>
      <c r="B453" s="14" t="str">
        <v>Surprisingly high-toned almost Amontillado-like nose. Palate has warm raisiny character and a nice texture. ***</v>
      </c>
      <c r="C453" s="13" t="str">
        <v>***</v>
      </c>
      <c r="E453" s="13">
        <v>539</v>
      </c>
      <c r="F453" s="14" t="str">
        <v xml:space="preserve">more complexity than the others, and to my mind a better style of wine for it - smooth rather than vibrant. a touch of  volatility. </v>
      </c>
      <c r="G453" s="13" t="str">
        <v>****</v>
      </c>
      <c r="H453" s="13">
        <v>4</v>
      </c>
      <c r="K453" s="13">
        <v>538</v>
      </c>
      <c r="L453" s="13" t="str">
        <v xml:space="preserve">vibrant and in a dry style - needs a bit more time possibly. </v>
      </c>
      <c r="M453" s="13" t="str">
        <v>**(*)</v>
      </c>
      <c r="N453" s="13">
        <v>2.5</v>
      </c>
      <c r="O453" s="13" t="str">
        <v>vibrant, dry, style, needs, time, possibly</v>
      </c>
      <c r="Q453" s="13" t="str">
        <v>cinnamon</v>
      </c>
      <c r="R453" s="13">
        <v>1</v>
      </c>
    </row>
    <row r="454" spans="1:18" s="13" customFormat="1" ht="57.35" x14ac:dyDescent="0.5">
      <c r="A454" s="13">
        <v>447</v>
      </c>
      <c r="B454" s="14" t="str">
        <v>Very pure, raspberry fruit.  Now completely resolved and drinking very nicely. I think it lacks the real edge of terroir at this stage, or something to add complexity.   Drinking pretty nicely however. ***</v>
      </c>
      <c r="C454" s="13" t="str">
        <v>***</v>
      </c>
      <c r="E454" s="13">
        <v>540</v>
      </c>
      <c r="F454" s="14" t="str">
        <v xml:space="preserve">vegetal and astringent - all over the place. i think this wine had a synthetic cork.  poor. </v>
      </c>
      <c r="G454" s="13" t="str">
        <v>**</v>
      </c>
      <c r="H454" s="13">
        <v>2</v>
      </c>
      <c r="K454" s="13">
        <v>539</v>
      </c>
      <c r="L454" s="13" t="str">
        <v xml:space="preserve">more complexity than the others, and to my mind a better style of wine for it - smooth rather than vibrant. a touch of  volatility. </v>
      </c>
      <c r="M454" s="13" t="str">
        <v>****</v>
      </c>
      <c r="N454" s="13">
        <v>4</v>
      </c>
      <c r="O454" s="13" t="str">
        <v>complexity, others, mind, better, style, wine, smooth, rather, vibrant, touch, volatility</v>
      </c>
      <c r="Q454" s="13" t="str">
        <v>bananas</v>
      </c>
      <c r="R454" s="13">
        <v>1</v>
      </c>
    </row>
    <row r="455" spans="1:18" s="13" customFormat="1" ht="28.7" x14ac:dyDescent="0.5">
      <c r="A455" s="13">
        <v>448</v>
      </c>
      <c r="B455" s="14" t="str">
        <v>Smoky raspberry fruit, begining to show its age a bit but still fresh.  Very drinkable but not super-exciting. ***</v>
      </c>
      <c r="C455" s="13" t="str">
        <v>***</v>
      </c>
      <c r="E455" s="13">
        <v>541</v>
      </c>
      <c r="F455" s="14" t="str">
        <v xml:space="preserve">leafy and some tannin. simple and falls apart. </v>
      </c>
      <c r="G455" s="13" t="str">
        <v>**</v>
      </c>
      <c r="H455" s="13">
        <v>2</v>
      </c>
      <c r="K455" s="13">
        <v>540</v>
      </c>
      <c r="L455" s="13" t="str">
        <v xml:space="preserve">vegetal and astringent - all over the place. i think this wine had a synthetic cork.  poor. </v>
      </c>
      <c r="M455" s="13" t="str">
        <v>**</v>
      </c>
      <c r="N455" s="13">
        <v>2</v>
      </c>
      <c r="O455" s="13" t="str">
        <v>vegetal, astringent, place, think, wine, synthetic, cork, poor</v>
      </c>
      <c r="Q455" s="13" t="str">
        <v>someone</v>
      </c>
      <c r="R455" s="13">
        <v>1</v>
      </c>
    </row>
    <row r="456" spans="1:18" s="13" customFormat="1" ht="86" x14ac:dyDescent="0.5">
      <c r="A456" s="13">
        <v>449</v>
      </c>
      <c r="B456" s="14" t="str">
        <v>Quite fat and mouthfilling - I haven't drunk this producers wines or Chablis from this vintage much so I'm not sure about the cause of this rather atypical richness.   Still, this has a lovely honey-influenced palate and enough underlying minerality to be very enjoyable. Absolutely at peak.  From a half.   Top ***</v>
      </c>
      <c r="C456" s="13" t="str">
        <v>***</v>
      </c>
      <c r="E456" s="13">
        <v>542</v>
      </c>
      <c r="F456" s="14" t="str">
        <v xml:space="preserve">sweet, but a bit lacking in acidity. some grip. </v>
      </c>
      <c r="G456" s="13" t="str">
        <v>***</v>
      </c>
      <c r="H456" s="13">
        <v>3</v>
      </c>
      <c r="K456" s="13">
        <v>541</v>
      </c>
      <c r="L456" s="13" t="str">
        <v xml:space="preserve">leafy and some tannin. simple and falls apart. </v>
      </c>
      <c r="M456" s="13" t="str">
        <v>**</v>
      </c>
      <c r="N456" s="13">
        <v>2</v>
      </c>
      <c r="O456" s="13" t="str">
        <v>leafy, tannin, simple, falls, apart</v>
      </c>
      <c r="Q456" s="13" t="str">
        <v>said</v>
      </c>
      <c r="R456" s="13">
        <v>1</v>
      </c>
    </row>
    <row r="457" spans="1:18" s="13" customFormat="1" ht="43" x14ac:dyDescent="0.5">
      <c r="A457" s="13">
        <v>450</v>
      </c>
      <c r="B457" s="14" t="str">
        <v>I seem to remember having mixed feelings about a bottle of this, but this one is lovely - completely drinkable medicinally-edged concentrated Grenache. Excellent. ***</v>
      </c>
      <c r="C457" s="13" t="str">
        <v>***</v>
      </c>
      <c r="E457" s="13">
        <v>545</v>
      </c>
      <c r="F457" s="14" t="str">
        <v xml:space="preserve">from a half. not the best example of this. showing too much age and sweetness on this showing. </v>
      </c>
      <c r="G457" s="13" t="str">
        <v>***</v>
      </c>
      <c r="H457" s="13">
        <v>3</v>
      </c>
      <c r="K457" s="13">
        <v>542</v>
      </c>
      <c r="L457" s="13" t="str">
        <v xml:space="preserve">sweet, but a bit lacking in acidity. some grip. </v>
      </c>
      <c r="M457" s="13" t="str">
        <v>***</v>
      </c>
      <c r="N457" s="13">
        <v>3</v>
      </c>
      <c r="O457" s="13" t="str">
        <v>sweet, lacking, acidity, grip</v>
      </c>
      <c r="Q457" s="13" t="str">
        <v>gentle</v>
      </c>
      <c r="R457" s="13">
        <v>1</v>
      </c>
    </row>
    <row r="458" spans="1:18" s="13" customFormat="1" ht="43" x14ac:dyDescent="0.5">
      <c r="A458" s="13">
        <v>451</v>
      </c>
      <c r="B458" s="14" t="str">
        <v>Herbs and spices, with rounded green-pea and other vegetal flavours.  Quite individual but really, really  good. ****</v>
      </c>
      <c r="C458" s="13" t="str">
        <v>****</v>
      </c>
      <c r="E458" s="13">
        <v>547</v>
      </c>
      <c r="F458" s="14" t="str">
        <v xml:space="preserve">yeasty, quite fragrant. slightly toffeed fruit. quite decent length.  some might say tired but i find this rather good. not often one has a swiss wine! </v>
      </c>
      <c r="G458" s="13" t="str">
        <v>**</v>
      </c>
      <c r="H458" s="13">
        <v>2</v>
      </c>
      <c r="K458" s="13">
        <v>545</v>
      </c>
      <c r="L458" s="13" t="str">
        <v xml:space="preserve">from a half. not the best example of this. showing too much age and sweetness on this showing. </v>
      </c>
      <c r="M458" s="13" t="str">
        <v>***</v>
      </c>
      <c r="N458" s="13">
        <v>3</v>
      </c>
      <c r="O458" s="13" t="str">
        <v>half, best, example, showing, much, age, sweetness, showing</v>
      </c>
      <c r="Q458" s="13" t="str">
        <v>fact</v>
      </c>
      <c r="R458" s="13">
        <v>1</v>
      </c>
    </row>
    <row r="459" spans="1:18" s="13" customFormat="1" ht="57.35" x14ac:dyDescent="0.5">
      <c r="A459" s="13">
        <v>452</v>
      </c>
      <c r="B459" s="14" t="str">
        <v>Another 96 from my cellar, opened partly to illuminate the controversy about this vintage.  Healthy colour, fine fruit, creamy texture and excellent acidity.  This seems just a touch subdued right now but is definitely very good. ***(*)</v>
      </c>
      <c r="C459" s="13" t="str">
        <v>***(*)</v>
      </c>
      <c r="E459" s="13">
        <v>548</v>
      </c>
      <c r="F459" s="14" t="str">
        <v xml:space="preserve">tight, sherberty, riesling nose.  the fruit quite forward but the excellent length suggests a good future.  </v>
      </c>
      <c r="G459" s="13" t="str">
        <v>***</v>
      </c>
      <c r="H459" s="13">
        <v>3</v>
      </c>
      <c r="K459" s="13">
        <v>547</v>
      </c>
      <c r="L459" s="13" t="str">
        <v xml:space="preserve">yeasty, quite fragrant. slightly toffeed fruit. quite decent length.  some might say tired but i find this rather good. not often one has a swiss wine! </v>
      </c>
      <c r="M459" s="13" t="str">
        <v>**</v>
      </c>
      <c r="N459" s="13">
        <v>2</v>
      </c>
      <c r="O459" s="13" t="str">
        <v>yeasty, quite, fragrant, slightly, toffeed, fruit, quite, decent, length, might, say, tired, find, rather, good, often, one, swiss, wine</v>
      </c>
      <c r="Q459" s="13" t="str">
        <v>persistent</v>
      </c>
      <c r="R459" s="13">
        <v>1</v>
      </c>
    </row>
    <row r="460" spans="1:18" s="13" customFormat="1" x14ac:dyDescent="0.5">
      <c r="A460" s="13">
        <v>453</v>
      </c>
      <c r="B460" s="14" t="str">
        <v>Wine group at M.D.'s</v>
      </c>
      <c r="C460" s="13" t="str">
        <v>M.D.'s</v>
      </c>
      <c r="E460" s="13">
        <v>549</v>
      </c>
      <c r="F460" s="14" t="str">
        <v xml:space="preserve">quite intense. oily hazelnuts. good length.  top </v>
      </c>
      <c r="G460" s="13" t="str">
        <v>***</v>
      </c>
      <c r="H460" s="13">
        <v>3</v>
      </c>
      <c r="K460" s="13">
        <v>548</v>
      </c>
      <c r="L460" s="13" t="str">
        <v xml:space="preserve">tight, sherberty, riesling nose.  the fruit quite forward but the excellent length suggests a good future.  </v>
      </c>
      <c r="M460" s="13" t="str">
        <v>***</v>
      </c>
      <c r="N460" s="13">
        <v>3</v>
      </c>
      <c r="O460" s="13" t="str">
        <v>tight, sherberty, riesling, nose, fruit, quite, forward, excellent, length, suggests, good, future</v>
      </c>
      <c r="Q460" s="13" t="str">
        <v>towards</v>
      </c>
      <c r="R460" s="13">
        <v>1</v>
      </c>
    </row>
    <row r="461" spans="1:18" s="13" customFormat="1" ht="43" x14ac:dyDescent="0.5">
      <c r="A461" s="13">
        <v>454</v>
      </c>
      <c r="B461" s="14" t="str">
        <v>Flowery, attractive, dry, balanced.  Bare ***</v>
      </c>
      <c r="C461" s="13" t="str">
        <v>***</v>
      </c>
      <c r="E461" s="13">
        <v>550</v>
      </c>
      <c r="F461" s="14" t="str">
        <v xml:space="preserve">over-charred wood.  gutsy palate - slight harshness on the finish. this does all moderate with time and there is good fruit. i'm not so keen on this. bare </v>
      </c>
      <c r="G461" s="13" t="str">
        <v>***</v>
      </c>
      <c r="H461" s="13">
        <v>3</v>
      </c>
      <c r="K461" s="13">
        <v>549</v>
      </c>
      <c r="L461" s="13" t="str">
        <v xml:space="preserve">quite intense. oily hazelnuts. good length.  top </v>
      </c>
      <c r="M461" s="13" t="str">
        <v>***</v>
      </c>
      <c r="N461" s="13">
        <v>3</v>
      </c>
      <c r="O461" s="13" t="str">
        <v>quite, intense, oily, hazelnuts, good, length, top</v>
      </c>
      <c r="Q461" s="13" t="str">
        <v>type</v>
      </c>
      <c r="R461" s="13">
        <v>1</v>
      </c>
    </row>
    <row r="462" spans="1:18" s="13" customFormat="1" ht="28.7" x14ac:dyDescent="0.5">
      <c r="A462" s="13">
        <v>455</v>
      </c>
      <c r="B462" s="14" t="str">
        <v>Larger, flatter, rich peachy fruit. A touch mmore interesting than the Perret wine. A good  ***</v>
      </c>
      <c r="C462" s="13" t="str">
        <v>***</v>
      </c>
      <c r="E462" s="13">
        <v>552</v>
      </c>
      <c r="F462" s="14" t="str">
        <v xml:space="preserve">unforthcoming nose. forward pinot fruit - quite ripe - high-toned cranberry-edged fruit. very nice.  </v>
      </c>
      <c r="G462" s="13" t="str">
        <v>***</v>
      </c>
      <c r="H462" s="13">
        <v>3</v>
      </c>
      <c r="K462" s="13">
        <v>550</v>
      </c>
      <c r="L462" s="13" t="str">
        <v xml:space="preserve">over-charred wood.  gutsy palate - slight harshness on the finish. this does all moderate with time and there is good fruit. i'm not so keen on this. bare </v>
      </c>
      <c r="M462" s="13" t="str">
        <v>***</v>
      </c>
      <c r="N462" s="13">
        <v>3</v>
      </c>
      <c r="O462" s="13" t="str">
        <v>wood, gutsy, palate, slight, harshness, finish, moderate, time, good, fruit, keen, bare</v>
      </c>
      <c r="Q462" s="13" t="str">
        <v>hearty</v>
      </c>
      <c r="R462" s="13">
        <v>1</v>
      </c>
    </row>
    <row r="463" spans="1:18" s="13" customFormat="1" ht="28.7" x14ac:dyDescent="0.5">
      <c r="A463" s="13">
        <v>456</v>
      </c>
      <c r="B463" s="14" t="str">
        <v>Peachy, rich, quite sweet, moderate acidity.  Bare ***</v>
      </c>
      <c r="C463" s="13" t="str">
        <v>***</v>
      </c>
      <c r="E463" s="13">
        <v>553</v>
      </c>
      <c r="F463" s="14" t="str">
        <v xml:space="preserve">a little richer and riper. darker and deeper.  good length.  another top </v>
      </c>
      <c r="G463" s="13" t="str">
        <v>***</v>
      </c>
      <c r="H463" s="13">
        <v>3</v>
      </c>
      <c r="K463" s="13">
        <v>552</v>
      </c>
      <c r="L463" s="13" t="str">
        <v xml:space="preserve">unforthcoming nose. forward pinot fruit - quite ripe - high-toned cranberry-edged fruit. very nice.  </v>
      </c>
      <c r="M463" s="13" t="str">
        <v>***</v>
      </c>
      <c r="N463" s="13">
        <v>3</v>
      </c>
      <c r="O463" s="13" t="str">
        <v>unforthcoming, nose, forward, pinot, fruit, quite, ripe, fruit, nice</v>
      </c>
      <c r="Q463" s="13" t="str">
        <v>fragrance</v>
      </c>
      <c r="R463" s="13">
        <v>1</v>
      </c>
    </row>
    <row r="464" spans="1:18" s="13" customFormat="1" ht="28.7" x14ac:dyDescent="0.5">
      <c r="A464" s="13">
        <v>457</v>
      </c>
      <c r="B464" s="14" t="str">
        <v>very sugary, rich, sweet.  Not enough acidity for my palate. **</v>
      </c>
      <c r="C464" s="13" t="str">
        <v>**</v>
      </c>
      <c r="E464" s="13">
        <v>554</v>
      </c>
      <c r="F464" s="14" t="str">
        <v xml:space="preserve">dry raspberry fruit.  dry palate - not insubstantial. stylish terroir wine. a bit short but good. </v>
      </c>
      <c r="G464" s="13" t="str">
        <v>***</v>
      </c>
      <c r="H464" s="13">
        <v>3</v>
      </c>
      <c r="K464" s="13">
        <v>553</v>
      </c>
      <c r="L464" s="13" t="str">
        <v xml:space="preserve">a little richer and riper. darker and deeper.  good length.  another top </v>
      </c>
      <c r="M464" s="13" t="str">
        <v>***</v>
      </c>
      <c r="N464" s="13">
        <v>3</v>
      </c>
      <c r="O464" s="13" t="str">
        <v>little, richer, riper, darker, deeper, good, length, another, top</v>
      </c>
      <c r="Q464" s="13" t="str">
        <v>medium</v>
      </c>
      <c r="R464" s="13">
        <v>1</v>
      </c>
    </row>
    <row r="465" spans="1:18" s="13" customFormat="1" ht="28.7" x14ac:dyDescent="0.5">
      <c r="A465" s="13">
        <v>458</v>
      </c>
      <c r="B465" s="14" t="str">
        <v>Much better balanced, pleasant. ***</v>
      </c>
      <c r="C465" s="13" t="str">
        <v>***</v>
      </c>
      <c r="E465" s="13">
        <v>555</v>
      </c>
      <c r="F465" s="14" t="str">
        <v xml:space="preserve">slightly sweeter, mineral, riper, palate. complete wine - very good indeed.  </v>
      </c>
      <c r="G465" s="13" t="str">
        <v>****</v>
      </c>
      <c r="H465" s="13">
        <v>4</v>
      </c>
      <c r="K465" s="13">
        <v>554</v>
      </c>
      <c r="L465" s="13" t="str">
        <v xml:space="preserve">dry raspberry fruit.  dry palate - not insubstantial. stylish terroir wine. a bit short but good. </v>
      </c>
      <c r="M465" s="13" t="str">
        <v>***</v>
      </c>
      <c r="N465" s="13">
        <v>3</v>
      </c>
      <c r="O465" s="13" t="str">
        <v>dry, raspberry, fruit, dry, palate, insubstantial, stylish, terroir, wine, short, good</v>
      </c>
      <c r="Q465" s="13" t="str">
        <v>term</v>
      </c>
      <c r="R465" s="13">
        <v>1</v>
      </c>
    </row>
    <row r="466" spans="1:18" s="13" customFormat="1" ht="43" x14ac:dyDescent="0.5">
      <c r="A466" s="13">
        <v>459</v>
      </c>
      <c r="B466" s="14" t="str">
        <v>Fine, tea-nose, lots of acidity. ***</v>
      </c>
      <c r="C466" s="13" t="str">
        <v>***</v>
      </c>
      <c r="E466" s="13">
        <v>556</v>
      </c>
      <c r="F466" s="14" t="str">
        <v xml:space="preserve">soft fruit - slight spritz.  gets much better - white pepper nose. silky fruit. a bit less characterful. less sauvage than last two - almost soft. some oak influence. </v>
      </c>
      <c r="G466" s="13" t="str">
        <v>***</v>
      </c>
      <c r="H466" s="13">
        <v>3</v>
      </c>
      <c r="K466" s="13">
        <v>555</v>
      </c>
      <c r="L466" s="13" t="str">
        <v xml:space="preserve">slightly sweeter, mineral, riper, palate. complete wine - very good indeed.  </v>
      </c>
      <c r="M466" s="13" t="str">
        <v>****</v>
      </c>
      <c r="N466" s="13">
        <v>4</v>
      </c>
      <c r="O466" s="13" t="str">
        <v>slightly, sweeter, mineral, riper, palate, complete, wine, good, indeed</v>
      </c>
      <c r="Q466" s="13" t="str">
        <v>maceration</v>
      </c>
      <c r="R466" s="13">
        <v>1</v>
      </c>
    </row>
    <row r="467" spans="1:18" s="13" customFormat="1" ht="28.7" x14ac:dyDescent="0.5">
      <c r="A467" s="13">
        <v>460</v>
      </c>
      <c r="B467" s="14" t="str">
        <v>Leafy, rounded, balnced. Very nice. Bare ****</v>
      </c>
      <c r="C467" s="13" t="str">
        <v>****</v>
      </c>
      <c r="E467" s="13">
        <v>557</v>
      </c>
      <c r="F467" s="14" t="str">
        <v xml:space="preserve">perhaps just the great vintage but drier and more terroir-driven.  very, very good. possibly could do with another year or two.   </v>
      </c>
      <c r="G467" s="13" t="str">
        <v>****</v>
      </c>
      <c r="H467" s="13">
        <v>4</v>
      </c>
      <c r="K467" s="13">
        <v>556</v>
      </c>
      <c r="L467" s="13" t="str">
        <v xml:space="preserve">soft fruit - slight spritz.  gets much better - white pepper nose. silky fruit. a bit less characterful. less sauvage than last two - almost soft. some oak influence. </v>
      </c>
      <c r="M467" s="13" t="str">
        <v>***</v>
      </c>
      <c r="N467" s="13">
        <v>3</v>
      </c>
      <c r="O467" s="13" t="str">
        <v>soft, fruit, slight, spritz, gets, much, better, white, pepper, nose, silky, fruit, less, characterful, less, sauvage, last, two, almost, soft, oak, influence</v>
      </c>
      <c r="Q467" s="13" t="str">
        <v>job</v>
      </c>
      <c r="R467" s="13">
        <v>1</v>
      </c>
    </row>
    <row r="468" spans="1:18" s="13" customFormat="1" x14ac:dyDescent="0.5">
      <c r="A468" s="13">
        <v>461</v>
      </c>
      <c r="B468" s="14" t="str">
        <v>Fragrant, gentle, a bit gamy. Pretty good.   ***</v>
      </c>
      <c r="C468" s="13" t="str">
        <v>***</v>
      </c>
      <c r="E468" s="13">
        <v>558</v>
      </c>
      <c r="F468" s="14" t="str">
        <v xml:space="preserve">lots of botrytis.  nice balance. lovely. </v>
      </c>
      <c r="G468" s="13" t="str">
        <v>***</v>
      </c>
      <c r="H468" s="13">
        <v>3</v>
      </c>
      <c r="K468" s="13">
        <v>557</v>
      </c>
      <c r="L468" s="13" t="str">
        <v xml:space="preserve">perhaps just the great vintage but drier and more terroir-driven.  very, very good. possibly could do with another year or two.   </v>
      </c>
      <c r="M468" s="13" t="str">
        <v>****</v>
      </c>
      <c r="N468" s="13">
        <v>4</v>
      </c>
      <c r="O468" s="13" t="str">
        <v>perhaps, great, vintage, drier, good, possibly, could, another, year, two</v>
      </c>
      <c r="Q468" s="13" t="str">
        <v>gravner</v>
      </c>
      <c r="R468" s="13">
        <v>1</v>
      </c>
    </row>
    <row r="469" spans="1:18" s="13" customFormat="1" ht="43" x14ac:dyDescent="0.5">
      <c r="A469" s="13">
        <v>462</v>
      </c>
      <c r="B469" s="14" t="str">
        <v>Like the Beychevelle but a slight twist in the finish. Fades in the glass a bit.  ***</v>
      </c>
      <c r="C469" s="13" t="str">
        <v>***</v>
      </c>
      <c r="E469" s="13">
        <v>559</v>
      </c>
      <c r="F469" s="14" t="str">
        <v xml:space="preserve">baked fruits - refined, bags of ripe fruit, sweet yet firmly structured - balanced, long.  excellent port from a house that i don't usually pay much attention to.  </v>
      </c>
      <c r="G469" s="13" t="str">
        <v>***(*)</v>
      </c>
      <c r="H469" s="13">
        <v>3.5</v>
      </c>
      <c r="K469" s="13">
        <v>558</v>
      </c>
      <c r="L469" s="13" t="str">
        <v xml:space="preserve">lots of botrytis.  nice balance. lovely. </v>
      </c>
      <c r="M469" s="13" t="str">
        <v>***</v>
      </c>
      <c r="N469" s="13">
        <v>3</v>
      </c>
      <c r="O469" s="13" t="str">
        <v>lots, botrytis, nice, balance, lovely</v>
      </c>
      <c r="Q469" s="13" t="str">
        <v>garganega</v>
      </c>
      <c r="R469" s="13">
        <v>1</v>
      </c>
    </row>
    <row r="470" spans="1:18" s="13" customFormat="1" ht="28.7" x14ac:dyDescent="0.5">
      <c r="A470" s="13">
        <v>463</v>
      </c>
      <c r="B470" s="14" t="str">
        <v>A touch higher-toned. Toffeed, quite light.  Top **</v>
      </c>
      <c r="C470" s="13" t="str">
        <v>**</v>
      </c>
      <c r="E470" s="13">
        <v>562</v>
      </c>
      <c r="F470" s="14" t="str">
        <v xml:space="preserve">deep orange colour - apricot fruit - pleasant but odd.  an attempt at ol-fashioned winemaking that doesn't quite come off?  </v>
      </c>
      <c r="G470" s="13" t="str">
        <v>**</v>
      </c>
      <c r="H470" s="13">
        <v>2</v>
      </c>
      <c r="K470" s="13">
        <v>559</v>
      </c>
      <c r="L470" s="13" t="str">
        <v xml:space="preserve">baked fruits - refined, bags of ripe fruit, sweet yet firmly structured - balanced, long.  excellent port from a house that i don't usually pay much attention to.  </v>
      </c>
      <c r="M470" s="13" t="str">
        <v>***(*)</v>
      </c>
      <c r="N470" s="13">
        <v>3.5</v>
      </c>
      <c r="O470" s="13" t="str">
        <v>baked, fruits, refined, bags, ripe, fruit, sweet, firmly, structured, balanced, long, excellent, port, house, usually, pay, much, attention</v>
      </c>
      <c r="Q470" s="13" t="str">
        <v>gambellara</v>
      </c>
      <c r="R470" s="13">
        <v>1</v>
      </c>
    </row>
    <row r="471" spans="1:18" s="13" customFormat="1" ht="28.7" x14ac:dyDescent="0.5">
      <c r="A471" s="13">
        <v>464</v>
      </c>
      <c r="B471" s="14" t="str">
        <v>Reductive at first - later, fragrant,  bone-dry, tarry.  Proper wine.  Top ***</v>
      </c>
      <c r="C471" s="13" t="str">
        <v>***</v>
      </c>
      <c r="E471" s="13">
        <v>563</v>
      </c>
      <c r="F471" s="14" t="str">
        <v xml:space="preserve">dry quite closed still.  high-toned fruit.  needs time.  a low </v>
      </c>
      <c r="G471" s="13" t="str">
        <v>***</v>
      </c>
      <c r="H471" s="13">
        <v>3</v>
      </c>
      <c r="K471" s="13">
        <v>562</v>
      </c>
      <c r="L471" s="13" t="str">
        <v xml:space="preserve">deep orange colour - apricot fruit - pleasant but odd.  an attempt at ol-fashioned winemaking that doesn't quite come off?  </v>
      </c>
      <c r="M471" s="13" t="str">
        <v>**</v>
      </c>
      <c r="N471" s="13">
        <v>2</v>
      </c>
      <c r="O471" s="13" t="str">
        <v>deep, orange, colour, apricot, fruit, pleasant, odd, attempt, winemaking, quite, come</v>
      </c>
      <c r="Q471" s="13" t="str">
        <v>outside</v>
      </c>
      <c r="R471" s="13">
        <v>1</v>
      </c>
    </row>
    <row r="472" spans="1:18" s="13" customFormat="1" ht="28.7" x14ac:dyDescent="0.5">
      <c r="A472" s="13">
        <v>465</v>
      </c>
      <c r="B472" s="14" t="str">
        <v>Quite dry now, delicate, peach-kernels. Elegant, but perhaps no huge length.  Bare  ****</v>
      </c>
      <c r="C472" s="13" t="str">
        <v>****</v>
      </c>
      <c r="E472" s="13">
        <v>564</v>
      </c>
      <c r="F472" s="14" t="str">
        <v xml:space="preserve">deeply meaty, round - some tannins.  rather good. </v>
      </c>
      <c r="G472" s="13" t="str">
        <v>***(*)</v>
      </c>
      <c r="H472" s="13">
        <v>3.5</v>
      </c>
      <c r="K472" s="13">
        <v>563</v>
      </c>
      <c r="L472" s="13" t="str">
        <v xml:space="preserve">dry quite closed still.  high-toned fruit.  needs time.  a low </v>
      </c>
      <c r="M472" s="13" t="str">
        <v>***</v>
      </c>
      <c r="N472" s="13">
        <v>3</v>
      </c>
      <c r="O472" s="13" t="str">
        <v>dry, quite, closed, still, fruit, needs, time, low</v>
      </c>
      <c r="Q472" s="13" t="str">
        <v>deeply</v>
      </c>
      <c r="R472" s="13">
        <v>1</v>
      </c>
    </row>
    <row r="473" spans="1:18" s="13" customFormat="1" ht="43" x14ac:dyDescent="0.5">
      <c r="A473" s="13">
        <v>466</v>
      </c>
      <c r="B473" s="14" t="str">
        <v>Herby brown sugar, fairly simple but a nice balance.  Bought from a monastry on Majorca 20 yrs ago(!)  A pretty pleasant drink.  **</v>
      </c>
      <c r="C473" s="13" t="str">
        <v>**</v>
      </c>
      <c r="E473" s="13">
        <v>565</v>
      </c>
      <c r="F473" s="14" t="str">
        <v xml:space="preserve">very pure raspberry fruit - savoury - good length.   scrapes </v>
      </c>
      <c r="G473" s="13" t="str">
        <v>****</v>
      </c>
      <c r="H473" s="13">
        <v>4</v>
      </c>
      <c r="K473" s="13">
        <v>564</v>
      </c>
      <c r="L473" s="13" t="str">
        <v xml:space="preserve">deeply meaty, round - some tannins.  rather good. </v>
      </c>
      <c r="M473" s="13" t="str">
        <v>***(*)</v>
      </c>
      <c r="N473" s="13">
        <v>3.5</v>
      </c>
      <c r="O473" s="13" t="str">
        <v>deeply, meaty, round, tannins, rather, good</v>
      </c>
      <c r="Q473" s="13" t="str">
        <v>coloured</v>
      </c>
      <c r="R473" s="13">
        <v>1</v>
      </c>
    </row>
    <row r="474" spans="1:18" s="13" customFormat="1" ht="28.7" x14ac:dyDescent="0.5">
      <c r="A474" s="13">
        <v>467</v>
      </c>
      <c r="B474" s="14" t="str">
        <v>Fading a bit, very evolved, a touch hot.  Interesting but a bit disappointing. Top ***</v>
      </c>
      <c r="C474" s="13" t="str">
        <v>***</v>
      </c>
      <c r="E474" s="13">
        <v>566</v>
      </c>
      <c r="F474" s="14" t="str">
        <v xml:space="preserve">quite engaging in its way - almost dry, appley.  fragrant and attractive </v>
      </c>
      <c r="G474" s="13" t="str">
        <v>***</v>
      </c>
      <c r="H474" s="13">
        <v>3</v>
      </c>
      <c r="K474" s="13">
        <v>565</v>
      </c>
      <c r="L474" s="13" t="str">
        <v xml:space="preserve">very pure raspberry fruit - savoury - good length.   scrapes </v>
      </c>
      <c r="M474" s="13" t="str">
        <v>****</v>
      </c>
      <c r="N474" s="13">
        <v>4</v>
      </c>
      <c r="O474" s="13" t="str">
        <v>pure, raspberry, fruit, savoury, good, length, scrapes</v>
      </c>
      <c r="Q474" s="13" t="str">
        <v>cloudy</v>
      </c>
      <c r="R474" s="13">
        <v>1</v>
      </c>
    </row>
    <row r="475" spans="1:18" s="13" customFormat="1" x14ac:dyDescent="0.5">
      <c r="A475" s="13">
        <v>468</v>
      </c>
      <c r="B475" s="14" t="str">
        <v/>
      </c>
      <c r="C475" s="13" t="str">
        <v/>
      </c>
      <c r="E475" s="13">
        <v>568</v>
      </c>
      <c r="F475" s="14" t="str">
        <v xml:space="preserve">quite fresh and nicely autolytic. good balance. very drinkable. </v>
      </c>
      <c r="G475" s="13" t="str">
        <v>***</v>
      </c>
      <c r="H475" s="13">
        <v>3</v>
      </c>
      <c r="K475" s="13">
        <v>566</v>
      </c>
      <c r="L475" s="13" t="str">
        <v xml:space="preserve">quite engaging in its way - almost dry, appley.  fragrant and attractive </v>
      </c>
      <c r="M475" s="13" t="str">
        <v>***</v>
      </c>
      <c r="N475" s="13">
        <v>3</v>
      </c>
      <c r="O475" s="13" t="str">
        <v>quite, engaging, way, almost, dry, appley, fragrant, attractive</v>
      </c>
      <c r="Q475" s="13" t="str">
        <v>slight</v>
      </c>
      <c r="R475" s="13">
        <v>1</v>
      </c>
    </row>
    <row r="476" spans="1:18" s="13" customFormat="1" ht="28.7" x14ac:dyDescent="0.5">
      <c r="A476" s="13">
        <v>469</v>
      </c>
      <c r="B476" s="14" t="str">
        <v>Yeasty, nutty, complex, lovely balance.  Drinking at peak. Bare *****</v>
      </c>
      <c r="C476" s="13" t="str">
        <v>*****</v>
      </c>
      <c r="E476" s="13">
        <v>569</v>
      </c>
      <c r="F476" s="14" t="str">
        <v xml:space="preserve">finer, more intense and more elegant.  pretty classy. scrapes </v>
      </c>
      <c r="G476" s="13" t="str">
        <v>****</v>
      </c>
      <c r="H476" s="13">
        <v>4</v>
      </c>
      <c r="K476" s="13">
        <v>568</v>
      </c>
      <c r="L476" s="13" t="str">
        <v xml:space="preserve">quite fresh and nicely autolytic. good balance. very drinkable. </v>
      </c>
      <c r="M476" s="13" t="str">
        <v>***</v>
      </c>
      <c r="N476" s="13">
        <v>3</v>
      </c>
      <c r="O476" s="13" t="str">
        <v>quite, fresh, nicely, autolytic, good, balance, drinkable</v>
      </c>
      <c r="Q476" s="13" t="str">
        <v>spritz</v>
      </c>
      <c r="R476" s="13">
        <v>1</v>
      </c>
    </row>
    <row r="477" spans="1:18" s="13" customFormat="1" ht="28.7" x14ac:dyDescent="0.5">
      <c r="A477" s="13">
        <v>470</v>
      </c>
      <c r="B477" s="14" t="str">
        <v>Very rich and off-dry for kabinet - a fine vintage, I guess.   **(*)</v>
      </c>
      <c r="C477" s="13" t="str">
        <v>**(*)</v>
      </c>
      <c r="E477" s="13">
        <v>570</v>
      </c>
      <c r="F477" s="14" t="str">
        <v xml:space="preserve">richer and a bit more structured than the previous wine.  quite serious.  needs a few years.  </v>
      </c>
      <c r="G477" s="13" t="str">
        <v>***(*)</v>
      </c>
      <c r="H477" s="13">
        <v>3.5</v>
      </c>
      <c r="K477" s="13">
        <v>569</v>
      </c>
      <c r="L477" s="13" t="str">
        <v xml:space="preserve">finer, more intense and more elegant.  pretty classy. scrapes </v>
      </c>
      <c r="M477" s="13" t="str">
        <v>****</v>
      </c>
      <c r="N477" s="13">
        <v>4</v>
      </c>
      <c r="O477" s="13" t="str">
        <v>finer, intense, elegant, pretty, classy, scrapes</v>
      </c>
      <c r="Q477" s="13" t="str">
        <v>flawed</v>
      </c>
      <c r="R477" s="13">
        <v>1</v>
      </c>
    </row>
    <row r="478" spans="1:18" s="13" customFormat="1" ht="43" x14ac:dyDescent="0.5">
      <c r="A478" s="13">
        <v>471</v>
      </c>
      <c r="B478" s="14" t="str">
        <v>A new stylistic experiment, supposedly harking back to an ancient style: Quite dry, fantastic length, 12% alcohol, overall suggestive of  Austrian riesling. Interesting. ***(*)</v>
      </c>
      <c r="C478" s="13" t="str">
        <v>***(*)</v>
      </c>
      <c r="E478" s="13">
        <v>571</v>
      </c>
      <c r="F478" s="14" t="str">
        <v xml:space="preserve">pure, balanced, nice food wine. easy </v>
      </c>
      <c r="G478" s="13" t="str">
        <v>**</v>
      </c>
      <c r="H478" s="13">
        <v>2</v>
      </c>
      <c r="K478" s="13">
        <v>570</v>
      </c>
      <c r="L478" s="13" t="str">
        <v xml:space="preserve">richer and a bit more structured than the previous wine.  quite serious.  needs a few years.  </v>
      </c>
      <c r="M478" s="13" t="str">
        <v>***(*)</v>
      </c>
      <c r="N478" s="13">
        <v>3.5</v>
      </c>
      <c r="O478" s="13" t="str">
        <v>richer, structured, previous, wine, quite, serious, needs, years</v>
      </c>
      <c r="Q478" s="13" t="str">
        <v>feel</v>
      </c>
      <c r="R478" s="13">
        <v>1</v>
      </c>
    </row>
    <row r="479" spans="1:18" s="13" customFormat="1" ht="28.7" x14ac:dyDescent="0.5">
      <c r="A479" s="13">
        <v>472</v>
      </c>
      <c r="B479" s="14" t="str">
        <v>Very pure and complex, oak not very evident (an improvement on Silex of old).  Excellent concentration.  ****</v>
      </c>
      <c r="C479" s="13" t="str">
        <v>****</v>
      </c>
      <c r="E479" s="13">
        <v>572</v>
      </c>
      <c r="F479" s="14" t="str">
        <v xml:space="preserve">bone dry, pleasant, a little light beside the pouilly. </v>
      </c>
      <c r="G479" s="13" t="str">
        <v>**</v>
      </c>
      <c r="H479" s="13">
        <v>2</v>
      </c>
      <c r="K479" s="13">
        <v>571</v>
      </c>
      <c r="L479" s="13" t="str">
        <v xml:space="preserve">pure, balanced, nice food wine. easy </v>
      </c>
      <c r="M479" s="13" t="str">
        <v>**</v>
      </c>
      <c r="N479" s="13">
        <v>2</v>
      </c>
      <c r="O479" s="13" t="str">
        <v>pure, balanced, nice, food, wine, easy</v>
      </c>
      <c r="Q479" s="13" t="str">
        <v>keep</v>
      </c>
      <c r="R479" s="13">
        <v>1</v>
      </c>
    </row>
    <row r="480" spans="1:18" s="13" customFormat="1" ht="43" x14ac:dyDescent="0.5">
      <c r="A480" s="13">
        <v>473</v>
      </c>
      <c r="B480" s="14" t="str">
        <v>Excellent - very typically Raveneau. ****</v>
      </c>
      <c r="C480" s="13" t="str">
        <v>****</v>
      </c>
      <c r="E480" s="13">
        <v>573</v>
      </c>
      <c r="F480" s="14" t="str">
        <v xml:space="preserve">softer and fruitier on the palate than the gc - two patches of vines that are quite close together.  they are quite different but i wonder if one could or should blend them. </v>
      </c>
      <c r="G480" s="13" t="str">
        <v>**</v>
      </c>
      <c r="H480" s="13">
        <v>2</v>
      </c>
      <c r="K480" s="13">
        <v>572</v>
      </c>
      <c r="L480" s="13" t="str">
        <v xml:space="preserve">bone dry, pleasant, a little light beside the pouilly. </v>
      </c>
      <c r="M480" s="13" t="str">
        <v>**</v>
      </c>
      <c r="N480" s="13">
        <v>2</v>
      </c>
      <c r="O480" s="13" t="str">
        <v>bone, dry, pleasant, little, light, beside, pouilly</v>
      </c>
      <c r="Q480" s="13" t="str">
        <v>vintages</v>
      </c>
      <c r="R480" s="13">
        <v>1</v>
      </c>
    </row>
    <row r="481" spans="1:18" s="13" customFormat="1" ht="28.7" x14ac:dyDescent="0.5">
      <c r="A481" s="13">
        <v>474</v>
      </c>
      <c r="B481" s="14" t="str">
        <v>Provence herbs, creamy, lovely. Top ****</v>
      </c>
      <c r="C481" s="13" t="str">
        <v>****</v>
      </c>
      <c r="E481" s="13">
        <v>574</v>
      </c>
      <c r="F481" s="14" t="str">
        <v xml:space="preserve">clean, dry, but with underlying richness and some minerality.  good. </v>
      </c>
      <c r="G481" s="13" t="str">
        <v>***</v>
      </c>
      <c r="H481" s="13">
        <v>3</v>
      </c>
      <c r="K481" s="13">
        <v>573</v>
      </c>
      <c r="L481" s="13" t="str">
        <v xml:space="preserve">softer and fruitier on the palate than the gc - two patches of vines that are quite close together.  they are quite different but i wonder if one could or should blend them. </v>
      </c>
      <c r="M481" s="13" t="str">
        <v>**</v>
      </c>
      <c r="N481" s="13">
        <v>2</v>
      </c>
      <c r="O481" s="13" t="str">
        <v>softer, fruitier, palate, gc, two, patches, vines, quite, close, together, quite, different, wonder, one, could, blend</v>
      </c>
      <c r="Q481" s="13" t="str">
        <v>stylish</v>
      </c>
      <c r="R481" s="13">
        <v>1</v>
      </c>
    </row>
    <row r="482" spans="1:18" s="13" customFormat="1" ht="28.7" x14ac:dyDescent="0.5">
      <c r="A482" s="13">
        <v>475</v>
      </c>
      <c r="B482" s="14" t="str">
        <v>Strong nose of apples, flat palate.  Possibly the wine is just like this but perhaps this is a substandard bottle. Not Rated</v>
      </c>
      <c r="C482" s="13" t="str">
        <v>Rated</v>
      </c>
      <c r="E482" s="13">
        <v>575</v>
      </c>
      <c r="F482" s="14" t="str">
        <v xml:space="preserve">a decent step up to real grand cru quality. good length. top </v>
      </c>
      <c r="G482" s="13" t="str">
        <v>***</v>
      </c>
      <c r="H482" s="13">
        <v>3</v>
      </c>
      <c r="K482" s="13">
        <v>574</v>
      </c>
      <c r="L482" s="13" t="str">
        <v xml:space="preserve">clean, dry, but with underlying richness and some minerality.  good. </v>
      </c>
      <c r="M482" s="13" t="str">
        <v>***</v>
      </c>
      <c r="N482" s="13">
        <v>3</v>
      </c>
      <c r="O482" s="13" t="str">
        <v>clean, dry, underlying, richness, minerality, good</v>
      </c>
      <c r="Q482" s="13" t="str">
        <v>fruitcake</v>
      </c>
      <c r="R482" s="13">
        <v>1</v>
      </c>
    </row>
    <row r="483" spans="1:18" s="13" customFormat="1" ht="43" x14ac:dyDescent="0.5">
      <c r="A483" s="13">
        <v>476</v>
      </c>
      <c r="B483" s="14" t="str">
        <v>Gravelly, smoky, excellent.  Tobacco finish.  Very pleasantly drinkable.  Top ***</v>
      </c>
      <c r="C483" s="13" t="str">
        <v>***</v>
      </c>
      <c r="E483" s="13">
        <v>576</v>
      </c>
      <c r="F483" s="14" t="str">
        <v xml:space="preserve">a bit soft and unfocussed beside the colombier wines but i find it hard to say whether it is producer-style or the dreaded hot vintage syndrome striking again.  a good </v>
      </c>
      <c r="G483" s="13" t="str">
        <v>**</v>
      </c>
      <c r="H483" s="13">
        <v>2</v>
      </c>
      <c r="K483" s="13">
        <v>575</v>
      </c>
      <c r="L483" s="13" t="str">
        <v xml:space="preserve">a decent step up to real grand cru quality. good length. top </v>
      </c>
      <c r="M483" s="13" t="str">
        <v>***</v>
      </c>
      <c r="N483" s="13">
        <v>3</v>
      </c>
      <c r="O483" s="13" t="str">
        <v>decent, step, real, grand, cru, quality, good, length, top</v>
      </c>
      <c r="Q483" s="13" t="str">
        <v>structure</v>
      </c>
      <c r="R483" s="13">
        <v>1</v>
      </c>
    </row>
    <row r="484" spans="1:18" s="13" customFormat="1" x14ac:dyDescent="0.5">
      <c r="A484" s="13">
        <v>477</v>
      </c>
      <c r="B484" s="14" t="str">
        <v>Dumb nose and rather volatile palate. Not Rated</v>
      </c>
      <c r="C484" s="13" t="str">
        <v>Rated</v>
      </c>
      <c r="E484" s="13">
        <v>577</v>
      </c>
      <c r="F484" s="14" t="str">
        <v xml:space="preserve">straightforward clean, dry, decent chablis. top </v>
      </c>
      <c r="G484" s="13" t="str">
        <v>**</v>
      </c>
      <c r="H484" s="13">
        <v>2</v>
      </c>
      <c r="K484" s="13">
        <v>576</v>
      </c>
      <c r="L484" s="13" t="str">
        <v xml:space="preserve">a bit soft and unfocussed beside the colombier wines but i find it hard to say whether it is producer-style or the dreaded hot vintage syndrome striking again.  a good </v>
      </c>
      <c r="M484" s="13" t="str">
        <v>**</v>
      </c>
      <c r="N484" s="13">
        <v>2</v>
      </c>
      <c r="O484" s="13" t="str">
        <v>soft, unfocussed, beside, colombier, wines, find, hard, say, whether, dreaded, hot, vintage, syndrome, striking, good</v>
      </c>
      <c r="Q484" s="13" t="str">
        <v>year</v>
      </c>
      <c r="R484" s="13">
        <v>1</v>
      </c>
    </row>
    <row r="485" spans="1:18" s="13" customFormat="1" ht="28.7" x14ac:dyDescent="0.5">
      <c r="A485" s="13">
        <v>478</v>
      </c>
      <c r="B485" s="14" t="str">
        <v>Beginning to be rather edgy - a bit volatile on the finish.  Not bad.  A good **</v>
      </c>
      <c r="C485" s="13" t="str">
        <v>**</v>
      </c>
      <c r="E485" s="13">
        <v>578</v>
      </c>
      <c r="F485" s="14" t="str">
        <v xml:space="preserve">confusion marketing i feel.  this wine sells for a tiny bit more and has quite a lot of added richness.  i'd pay the extra every time. </v>
      </c>
      <c r="G485" s="13" t="str">
        <v>***</v>
      </c>
      <c r="H485" s="13">
        <v>3</v>
      </c>
      <c r="K485" s="13">
        <v>577</v>
      </c>
      <c r="L485" s="13" t="str">
        <v xml:space="preserve">straightforward clean, dry, decent chablis. top </v>
      </c>
      <c r="M485" s="13" t="str">
        <v>**</v>
      </c>
      <c r="N485" s="13">
        <v>2</v>
      </c>
      <c r="O485" s="13" t="str">
        <v>straightforward, clean, dry, decent, chablis, top</v>
      </c>
      <c r="Q485" s="13" t="str">
        <v>traditional</v>
      </c>
      <c r="R485" s="13">
        <v>1</v>
      </c>
    </row>
    <row r="486" spans="1:18" s="13" customFormat="1" ht="43" x14ac:dyDescent="0.5">
      <c r="A486" s="13">
        <v>479</v>
      </c>
      <c r="B486" s="14" t="str">
        <v>Rubbery - rather oxidised. *</v>
      </c>
      <c r="C486" s="13" t="str">
        <v>*</v>
      </c>
      <c r="E486" s="13">
        <v>579</v>
      </c>
      <c r="F486" s="14" t="str">
        <v xml:space="preserve">extravagantly rich and mouthfilling, oak-influenced.   i need to have a proper drink of this sometime to decide whether it carries it off.  it quite possibly does, in which case  </v>
      </c>
      <c r="G486" s="13" t="str">
        <v>***</v>
      </c>
      <c r="H486" s="13">
        <v>3</v>
      </c>
      <c r="K486" s="13">
        <v>578</v>
      </c>
      <c r="L486" s="13" t="str">
        <v xml:space="preserve">confusion marketing i feel.  this wine sells for a tiny bit more and has quite a lot of added richness.  i'd pay the extra every time. </v>
      </c>
      <c r="M486" s="13" t="str">
        <v>***</v>
      </c>
      <c r="N486" s="13">
        <v>3</v>
      </c>
      <c r="O486" s="13" t="str">
        <v>confusion, marketing, feel, wine, sells, tiny, quite, lot, added, richness, pay, extra, every, time</v>
      </c>
      <c r="Q486" s="13" t="str">
        <v>worth</v>
      </c>
      <c r="R486" s="13">
        <v>1</v>
      </c>
    </row>
    <row r="487" spans="1:18" s="13" customFormat="1" ht="28.7" x14ac:dyDescent="0.5">
      <c r="A487" s="13">
        <v>480</v>
      </c>
      <c r="B487" s="14" t="str">
        <v>Rounded , berryish, touch of raspberry.  Complex. Substantial.  Very fine.  *****</v>
      </c>
      <c r="C487" s="13" t="str">
        <v>*****</v>
      </c>
      <c r="E487" s="13">
        <v>580</v>
      </c>
      <c r="F487" s="14" t="str">
        <v xml:space="preserve">full and rich - tending towards a fatness which while clearly in balance i sometimes find too much in carillon's wines. scrapes </v>
      </c>
      <c r="G487" s="13" t="str">
        <v>***</v>
      </c>
      <c r="H487" s="13">
        <v>3</v>
      </c>
      <c r="K487" s="13">
        <v>579</v>
      </c>
      <c r="L487" s="13" t="str">
        <v xml:space="preserve">extravagantly rich and mouthfilling, oak-influenced.   i need to have a proper drink of this sometime to decide whether it carries it off.  it quite possibly does, in which case  </v>
      </c>
      <c r="M487" s="13" t="str">
        <v>***</v>
      </c>
      <c r="N487" s="13">
        <v>3</v>
      </c>
      <c r="O487" s="13" t="str">
        <v>extravagantly, rich, mouthfilling, need, proper, drink, sometime, decide, whether, carries, quite, possibly, case</v>
      </c>
      <c r="Q487" s="13" t="str">
        <v>sicky</v>
      </c>
      <c r="R487" s="13">
        <v>1</v>
      </c>
    </row>
    <row r="488" spans="1:18" s="13" customFormat="1" ht="28.7" x14ac:dyDescent="0.5">
      <c r="A488" s="13">
        <v>481</v>
      </c>
      <c r="B488" s="14" t="str">
        <v>Oddly empty midpalate. Hard, and difficult,  finish.  Top *</v>
      </c>
      <c r="C488" s="13" t="str">
        <v>*</v>
      </c>
      <c r="E488" s="13">
        <v>581</v>
      </c>
      <c r="F488" s="14" t="str">
        <v xml:space="preserve">understated, dry (none of that fatness the village wine has) lots of puligny character. good balance and excellent length. </v>
      </c>
      <c r="G488" s="13" t="str">
        <v>**(**)</v>
      </c>
      <c r="H488" s="13">
        <v>3.5</v>
      </c>
      <c r="K488" s="13">
        <v>580</v>
      </c>
      <c r="L488" s="13" t="str">
        <v xml:space="preserve">full and rich - tending towards a fatness which while clearly in balance i sometimes find too much in carillon's wines. scrapes </v>
      </c>
      <c r="M488" s="13" t="str">
        <v>***</v>
      </c>
      <c r="N488" s="13">
        <v>3</v>
      </c>
      <c r="O488" s="13" t="str">
        <v>full, rich, tending, towards, fatness, clearly, balance, sometimes, find, much, carillon, wines, scrapes</v>
      </c>
      <c r="Q488" s="13" t="str">
        <v>edge</v>
      </c>
      <c r="R488" s="13">
        <v>1</v>
      </c>
    </row>
    <row r="489" spans="1:18" s="13" customFormat="1" ht="43" x14ac:dyDescent="0.5">
      <c r="A489" s="13">
        <v>482</v>
      </c>
      <c r="B489" s="14" t="str">
        <v>Fine, picquant, attractive.  ***</v>
      </c>
      <c r="C489" s="13" t="str">
        <v>***</v>
      </c>
      <c r="E489" s="13">
        <v>582</v>
      </c>
      <c r="F489" s="14" t="str">
        <v xml:space="preserve">rounder and more easy-going than the perrieres. still good balance and a fine wine, but this can happily be drunk now although surely it will improve a touch. </v>
      </c>
      <c r="G489" s="13" t="str">
        <v>***(*)</v>
      </c>
      <c r="H489" s="13">
        <v>3.5</v>
      </c>
      <c r="K489" s="13">
        <v>581</v>
      </c>
      <c r="L489" s="13" t="str">
        <v xml:space="preserve">understated, dry (none of that fatness the village wine has) lots of puligny character. good balance and excellent length. </v>
      </c>
      <c r="M489" s="13" t="str">
        <v>**(**)</v>
      </c>
      <c r="N489" s="13">
        <v>3.5</v>
      </c>
      <c r="O489" s="13" t="str">
        <v>understated, dry, none, fatness, village, wine, lots, puligny, character, good, balance, excellent, length</v>
      </c>
      <c r="Q489" s="13" t="str">
        <v>characters</v>
      </c>
      <c r="R489" s="13">
        <v>1</v>
      </c>
    </row>
    <row r="490" spans="1:18" s="13" customFormat="1" ht="43" x14ac:dyDescent="0.5">
      <c r="A490" s="13">
        <v>483</v>
      </c>
      <c r="B490" s="14" t="str">
        <v>Creamy, rich fruit.  Excellent concentration and length. Nice tone. Bare ****</v>
      </c>
      <c r="C490" s="13" t="str">
        <v>****</v>
      </c>
      <c r="E490" s="13">
        <v>583</v>
      </c>
      <c r="F490" s="14" t="str">
        <v xml:space="preserve">nicely made meursault, nice balance, although perhaps with an air of being what it is: a very good village wine and without 1er cru distinction. bare </v>
      </c>
      <c r="G490" s="13" t="str">
        <v>***</v>
      </c>
      <c r="H490" s="13">
        <v>3</v>
      </c>
      <c r="K490" s="13">
        <v>582</v>
      </c>
      <c r="L490" s="13" t="str">
        <v xml:space="preserve">rounder and more easy-going than the perrieres. still good balance and a fine wine, but this can happily be drunk now although surely it will improve a touch. </v>
      </c>
      <c r="M490" s="13" t="str">
        <v>***(*)</v>
      </c>
      <c r="N490" s="13">
        <v>3.5</v>
      </c>
      <c r="O490" s="13" t="str">
        <v>rounder, perrieres, still, good, balance, fine, wine, happily, drunk, although, surely, improve, touch</v>
      </c>
      <c r="Q490" s="13" t="str">
        <v>gingery</v>
      </c>
      <c r="R490" s="13">
        <v>1</v>
      </c>
    </row>
    <row r="491" spans="1:18" s="13" customFormat="1" ht="28.7" x14ac:dyDescent="0.5">
      <c r="A491" s="13">
        <v>484</v>
      </c>
      <c r="B491" s="14" t="str">
        <v>Soft.  Notable tannins.  Grand but lacks the shapliness of the last wine. Top ***</v>
      </c>
      <c r="C491" s="13" t="str">
        <v>***</v>
      </c>
      <c r="E491" s="13">
        <v>585</v>
      </c>
      <c r="F491" s="14" t="str">
        <v xml:space="preserve">a bit richer and broader with good length.  very nice. </v>
      </c>
      <c r="G491" s="13" t="str">
        <v>***</v>
      </c>
      <c r="H491" s="13">
        <v>3</v>
      </c>
      <c r="K491" s="13">
        <v>583</v>
      </c>
      <c r="L491" s="13" t="str">
        <v xml:space="preserve">nicely made meursault, nice balance, although perhaps with an air of being what it is: a very good village wine and without 1er cru distinction. bare </v>
      </c>
      <c r="M491" s="13" t="str">
        <v>***</v>
      </c>
      <c r="N491" s="13">
        <v>3</v>
      </c>
      <c r="O491" s="13" t="str">
        <v>nicely, made, meursault, nice, balance, although, perhaps, air, good, village, wine, without, cru, distinction, bare</v>
      </c>
      <c r="Q491" s="13" t="str">
        <v>rhone</v>
      </c>
      <c r="R491" s="13">
        <v>1</v>
      </c>
    </row>
    <row r="492" spans="1:18" s="13" customFormat="1" ht="43" x14ac:dyDescent="0.5">
      <c r="A492" s="13">
        <v>485</v>
      </c>
      <c r="B492" s="14" t="str">
        <v>Rose petals, fine, nutty, elegant. Top ****</v>
      </c>
      <c r="C492" s="13" t="str">
        <v>****</v>
      </c>
      <c r="E492" s="13">
        <v>586</v>
      </c>
      <c r="F492" s="14" t="str">
        <v xml:space="preserve">a special selection, i think and notably more expensive. quite serious, concentrated fruit and good structure and so you get what you pay for. </v>
      </c>
      <c r="G492" s="13" t="str">
        <v>***</v>
      </c>
      <c r="H492" s="13">
        <v>3</v>
      </c>
      <c r="K492" s="13">
        <v>585</v>
      </c>
      <c r="L492" s="13" t="str">
        <v xml:space="preserve">a bit richer and broader with good length.  very nice. </v>
      </c>
      <c r="M492" s="13" t="str">
        <v>***</v>
      </c>
      <c r="N492" s="13">
        <v>3</v>
      </c>
      <c r="O492" s="13" t="str">
        <v>richer, broader, good, length, nice</v>
      </c>
      <c r="Q492" s="13" t="str">
        <v>influenced</v>
      </c>
      <c r="R492" s="13">
        <v>1</v>
      </c>
    </row>
    <row r="493" spans="1:18" s="13" customFormat="1" ht="28.7" x14ac:dyDescent="0.5">
      <c r="A493" s="13">
        <v>486</v>
      </c>
      <c r="B493" s="14" t="str">
        <v>Moderate weight, fragrant, sweet fruit.  Lively. Excellent.  ****</v>
      </c>
      <c r="C493" s="13" t="str">
        <v>****</v>
      </c>
      <c r="E493" s="13">
        <v>587</v>
      </c>
      <c r="F493" s="14" t="str">
        <v xml:space="preserve">a bit clarety - fruit tending toward cassis and some wood influence, i think. pleasant enough. </v>
      </c>
      <c r="G493" s="13" t="str">
        <v>**</v>
      </c>
      <c r="H493" s="13">
        <v>2</v>
      </c>
      <c r="K493" s="13">
        <v>586</v>
      </c>
      <c r="L493" s="13" t="str">
        <v xml:space="preserve">a special selection, i think and notably more expensive. quite serious, concentrated fruit and good structure and so you get what you pay for. </v>
      </c>
      <c r="M493" s="13" t="str">
        <v>***</v>
      </c>
      <c r="N493" s="13">
        <v>3</v>
      </c>
      <c r="O493" s="13" t="str">
        <v>special, selection, think, notably, expensive, quite, serious, concentrated, fruit, good, structure, get, pay</v>
      </c>
      <c r="Q493" s="13" t="str">
        <v>oxidative</v>
      </c>
      <c r="R493" s="13">
        <v>1</v>
      </c>
    </row>
    <row r="494" spans="1:18" s="13" customFormat="1" ht="43" x14ac:dyDescent="0.5">
      <c r="A494" s="13">
        <v>487</v>
      </c>
      <c r="B494" s="14" t="str">
        <v/>
      </c>
      <c r="C494" s="13" t="str">
        <v/>
      </c>
      <c r="E494" s="13">
        <v>588</v>
      </c>
      <c r="F494" s="14" t="str">
        <v xml:space="preserve">quite large and broad, a food wine i think, and it will take a few years aging quite well. a cortese and chardonnay blend. at least a top </v>
      </c>
      <c r="G494" s="13" t="str">
        <v>**</v>
      </c>
      <c r="H494" s="13">
        <v>2</v>
      </c>
      <c r="K494" s="13">
        <v>587</v>
      </c>
      <c r="L494" s="13" t="str">
        <v xml:space="preserve">a bit clarety - fruit tending toward cassis and some wood influence, i think. pleasant enough. </v>
      </c>
      <c r="M494" s="13" t="str">
        <v>**</v>
      </c>
      <c r="N494" s="13">
        <v>2</v>
      </c>
      <c r="O494" s="13" t="str">
        <v>clarety, fruit, tending, toward, cassis, wood, influence, think, pleasant, enough</v>
      </c>
      <c r="Q494" s="13" t="str">
        <v>danger</v>
      </c>
      <c r="R494" s="13">
        <v>1</v>
      </c>
    </row>
    <row r="495" spans="1:18" s="13" customFormat="1" ht="43" x14ac:dyDescent="0.5">
      <c r="A495" s="13">
        <v>488</v>
      </c>
      <c r="B495" s="14" t="str">
        <v>Mature colour and flavour.  Mineral - I thought St Emilion - and now a touch decadent.  But a really nice mature Claret.   Bare ****</v>
      </c>
      <c r="C495" s="13" t="str">
        <v>****</v>
      </c>
      <c r="E495" s="13">
        <v>589</v>
      </c>
      <c r="F495" s="14" t="str">
        <v xml:space="preserve">pleasant forward fruit with a twist of bitterness. not bad at all. top </v>
      </c>
      <c r="G495" s="13" t="str">
        <v>*</v>
      </c>
      <c r="H495" s="13">
        <v>1</v>
      </c>
      <c r="K495" s="13">
        <v>588</v>
      </c>
      <c r="L495" s="13" t="str">
        <v xml:space="preserve">quite large and broad, a food wine i think, and it will take a few years aging quite well. a cortese and chardonnay blend. at least a top </v>
      </c>
      <c r="M495" s="13" t="str">
        <v>**</v>
      </c>
      <c r="N495" s="13">
        <v>2</v>
      </c>
      <c r="O495" s="13" t="str">
        <v>quite, large, broad, food, wine, think, take, years, aging, quite, well, cortese, chardonnay, blend, least, top</v>
      </c>
      <c r="Q495" s="13" t="str">
        <v>clear</v>
      </c>
      <c r="R495" s="13">
        <v>1</v>
      </c>
    </row>
    <row r="496" spans="1:18" s="13" customFormat="1" ht="43" x14ac:dyDescent="0.5">
      <c r="A496" s="13">
        <v>489</v>
      </c>
      <c r="B496" s="14" t="str">
        <v>Spicy plum fruit-cake - seems quite Merlot but that's probably an illusion.  Lovely minerality all through.   Bare ***(*)</v>
      </c>
      <c r="C496" s="13" t="str">
        <v>***(*)</v>
      </c>
      <c r="E496" s="13">
        <v>590</v>
      </c>
      <c r="F496" s="14" t="str">
        <v xml:space="preserve">method champenois from chardonnay and pinot - idiosynchratic wine with a touch of pink and some high-toned red wine aromas.  i'd like to try some more. at least a top </v>
      </c>
      <c r="G496" s="13" t="str">
        <v>**</v>
      </c>
      <c r="H496" s="13">
        <v>2</v>
      </c>
      <c r="K496" s="13">
        <v>589</v>
      </c>
      <c r="L496" s="13" t="str">
        <v xml:space="preserve">pleasant forward fruit with a twist of bitterness. not bad at all. top </v>
      </c>
      <c r="M496" s="13" t="str">
        <v>*</v>
      </c>
      <c r="N496" s="13">
        <v>1</v>
      </c>
      <c r="O496" s="13" t="str">
        <v>pleasant, forward, fruit, twist, bitterness, bad, top</v>
      </c>
      <c r="Q496" s="13" t="str">
        <v>though</v>
      </c>
      <c r="R496" s="13">
        <v>1</v>
      </c>
    </row>
    <row r="497" spans="1:18" s="13" customFormat="1" ht="43" x14ac:dyDescent="0.5">
      <c r="A497" s="13">
        <v>490</v>
      </c>
      <c r="B497" s="14" t="str">
        <v>Doing well from a half-bottle.   Fragrant now, quite balanced, some would say a touch past its best but for drining with food I'm not so sure.  very pleasant. ***</v>
      </c>
      <c r="C497" s="13" t="str">
        <v>***</v>
      </c>
      <c r="E497" s="13">
        <v>591</v>
      </c>
      <c r="F497" s="14" t="str">
        <v xml:space="preserve">nebbiolo barbera blend quite heavily oaked.  quite good of its sort. </v>
      </c>
      <c r="G497" s="13" t="str">
        <v>**</v>
      </c>
      <c r="H497" s="13">
        <v>2</v>
      </c>
      <c r="K497" s="13">
        <v>590</v>
      </c>
      <c r="L497" s="13" t="str">
        <v xml:space="preserve">method champenois from chardonnay and pinot - idiosynchratic wine with a touch of pink and some high-toned red wine aromas.  i'd like to try some more. at least a top </v>
      </c>
      <c r="M497" s="13" t="str">
        <v>**</v>
      </c>
      <c r="N497" s="13">
        <v>2</v>
      </c>
      <c r="O497" s="13" t="str">
        <v>method, champenois, chardonnay, pinot, idiosynchratic, wine, touch, pink, red, wine, aromas, like, try, least, top</v>
      </c>
      <c r="Q497" s="13" t="str">
        <v>ambitious</v>
      </c>
      <c r="R497" s="13">
        <v>1</v>
      </c>
    </row>
    <row r="498" spans="1:18" s="13" customFormat="1" ht="43" x14ac:dyDescent="0.5">
      <c r="A498" s="13">
        <v>491</v>
      </c>
      <c r="B498" s="14" t="str">
        <v>Decent St Emilion, if a bit gummy - probably because of oak use.   ***</v>
      </c>
      <c r="C498" s="13" t="str">
        <v>***</v>
      </c>
      <c r="E498" s="13">
        <v>592</v>
      </c>
      <c r="F498" s="14" t="str">
        <v xml:space="preserve">fragrant, elegant fruit - lots of underlying tannins. fairly modern-styled. needs a few years and on the way up but perhaps not beyond a good </v>
      </c>
      <c r="G498" s="13" t="str">
        <v>***</v>
      </c>
      <c r="H498" s="13">
        <v>3</v>
      </c>
      <c r="K498" s="13">
        <v>591</v>
      </c>
      <c r="L498" s="13" t="str">
        <v xml:space="preserve">nebbiolo barbera blend quite heavily oaked.  quite good of its sort. </v>
      </c>
      <c r="M498" s="13" t="str">
        <v>**</v>
      </c>
      <c r="N498" s="13">
        <v>2</v>
      </c>
      <c r="O498" s="13" t="str">
        <v>nebbiolo, barbera, blend, quite, heavily, oaked, quite, good, sort</v>
      </c>
      <c r="Q498" s="13" t="str">
        <v>exciting</v>
      </c>
      <c r="R498" s="13">
        <v>1</v>
      </c>
    </row>
    <row r="499" spans="1:18" s="13" customFormat="1" ht="43" x14ac:dyDescent="0.5">
      <c r="A499" s="13">
        <v>492</v>
      </c>
      <c r="B499" s="14" t="str">
        <v>Healthy colour, attractive mature Claret nose.  On the palate it has that slightly hollow high-tonedness that seems quite common in the vintage.  Pleasant, particularly with food. ***</v>
      </c>
      <c r="C499" s="13" t="str">
        <v>***</v>
      </c>
      <c r="E499" s="13">
        <v>593</v>
      </c>
      <c r="F499" s="14" t="str">
        <v xml:space="preserve">rounded, suave fruit, some tannins but would be fine with food. top </v>
      </c>
      <c r="G499" s="13" t="str">
        <v>**</v>
      </c>
      <c r="H499" s="13">
        <v>2</v>
      </c>
      <c r="K499" s="13">
        <v>592</v>
      </c>
      <c r="L499" s="13" t="str">
        <v xml:space="preserve">fragrant, elegant fruit - lots of underlying tannins. fairly modern-styled. needs a few years and on the way up but perhaps not beyond a good </v>
      </c>
      <c r="M499" s="13" t="str">
        <v>***</v>
      </c>
      <c r="N499" s="13">
        <v>3</v>
      </c>
      <c r="O499" s="13" t="str">
        <v>fragrant, elegant, fruit, lots, underlying, tannins, fairly, needs, years, way, perhaps, beyond, good</v>
      </c>
      <c r="Q499" s="13" t="str">
        <v>improve</v>
      </c>
      <c r="R499" s="13">
        <v>1</v>
      </c>
    </row>
    <row r="500" spans="1:18" s="13" customFormat="1" ht="28.7" x14ac:dyDescent="0.5">
      <c r="A500" s="13">
        <v>493</v>
      </c>
      <c r="B500" s="14" t="str">
        <v>Gutsy, good fruit. Very decent effort. Drinking well. ***</v>
      </c>
      <c r="C500" s="13" t="str">
        <v>***</v>
      </c>
      <c r="E500" s="13">
        <v>594</v>
      </c>
      <c r="F500" s="14" t="str">
        <v xml:space="preserve">silky, burgundian but structured.  very fine but i sometimes feel sandrone's wines are a bit of a trick - almost too polished. bare </v>
      </c>
      <c r="G500" s="13" t="str">
        <v>***(*)</v>
      </c>
      <c r="H500" s="13">
        <v>3.5</v>
      </c>
      <c r="K500" s="13">
        <v>593</v>
      </c>
      <c r="L500" s="13" t="str">
        <v xml:space="preserve">rounded, suave fruit, some tannins but would be fine with food. top </v>
      </c>
      <c r="M500" s="13" t="str">
        <v>**</v>
      </c>
      <c r="N500" s="13">
        <v>2</v>
      </c>
      <c r="O500" s="13" t="str">
        <v>rounded, suave, fruit, tannins, would, fine, food, top</v>
      </c>
      <c r="Q500" s="13" t="str">
        <v>bags</v>
      </c>
      <c r="R500" s="13">
        <v>1</v>
      </c>
    </row>
    <row r="501" spans="1:18" s="13" customFormat="1" ht="28.7" x14ac:dyDescent="0.5">
      <c r="A501" s="13">
        <v>494</v>
      </c>
      <c r="B501" s="14" t="str">
        <v/>
      </c>
      <c r="C501" s="13" t="str">
        <v/>
      </c>
      <c r="E501" s="13">
        <v>595</v>
      </c>
      <c r="F501" s="14" t="str">
        <v xml:space="preserve">a touch larger and richer i think.  like the la vigne, modern-style but without excessive oak influence. </v>
      </c>
      <c r="G501" s="13" t="str">
        <v>***(*)</v>
      </c>
      <c r="H501" s="13">
        <v>3.5</v>
      </c>
      <c r="K501" s="13">
        <v>594</v>
      </c>
      <c r="L501" s="13" t="str">
        <v xml:space="preserve">silky, burgundian but structured.  very fine but i sometimes feel sandrone's wines are a bit of a trick - almost too polished. bare </v>
      </c>
      <c r="M501" s="13" t="str">
        <v>***(*)</v>
      </c>
      <c r="N501" s="13">
        <v>3.5</v>
      </c>
      <c r="O501" s="13" t="str">
        <v>silky, burgundian, structured, fine, sometimes, feel, sandrone, wines, trick, almost, polished, bare</v>
      </c>
      <c r="Q501" s="13" t="str">
        <v>redcurrant</v>
      </c>
      <c r="R501" s="13">
        <v>1</v>
      </c>
    </row>
    <row r="502" spans="1:18" s="13" customFormat="1" ht="28.7" x14ac:dyDescent="0.5">
      <c r="A502" s="13">
        <v>495</v>
      </c>
      <c r="B502" s="14" t="str">
        <v>Lovely - for drinking over the next year or three. ****</v>
      </c>
      <c r="C502" s="13" t="str">
        <v>****</v>
      </c>
      <c r="E502" s="13">
        <v>596</v>
      </c>
      <c r="F502" s="14" t="str">
        <v xml:space="preserve">nicely poised, splendid balance, clean and pure.  sophisticated wine. </v>
      </c>
      <c r="G502" s="13" t="str">
        <v>**</v>
      </c>
      <c r="H502" s="13">
        <v>2</v>
      </c>
      <c r="K502" s="13">
        <v>595</v>
      </c>
      <c r="L502" s="13" t="str">
        <v xml:space="preserve">a touch larger and richer i think.  like the la vigne, modern-style but without excessive oak influence. </v>
      </c>
      <c r="M502" s="13" t="str">
        <v>***(*)</v>
      </c>
      <c r="N502" s="13">
        <v>3.5</v>
      </c>
      <c r="O502" s="13" t="str">
        <v>touch, larger, richer, think, like, la, vigne, without, excessive, oak, influence</v>
      </c>
      <c r="Q502" s="13" t="str">
        <v>eldeflower</v>
      </c>
      <c r="R502" s="13">
        <v>1</v>
      </c>
    </row>
    <row r="503" spans="1:18" s="13" customFormat="1" ht="28.7" x14ac:dyDescent="0.5">
      <c r="A503" s="13">
        <v>496</v>
      </c>
      <c r="B503" s="14" t="str">
        <v>Quite advanced, but good. From a half. ***</v>
      </c>
      <c r="C503" s="13" t="str">
        <v>***</v>
      </c>
      <c r="E503" s="13">
        <v>597</v>
      </c>
      <c r="F503" s="14" t="str">
        <v xml:space="preserve">nicely done, although to my taste it might be better without the barriques. </v>
      </c>
      <c r="G503" s="13" t="str">
        <v>*</v>
      </c>
      <c r="H503" s="13">
        <v>1</v>
      </c>
      <c r="K503" s="13">
        <v>596</v>
      </c>
      <c r="L503" s="13" t="str">
        <v xml:space="preserve">nicely poised, splendid balance, clean and pure.  sophisticated wine. </v>
      </c>
      <c r="M503" s="13" t="str">
        <v>**</v>
      </c>
      <c r="N503" s="13">
        <v>2</v>
      </c>
      <c r="O503" s="13" t="str">
        <v>nicely, poised, splendid, balance, clean, pure, sophisticated, wine</v>
      </c>
      <c r="Q503" s="13" t="str">
        <v>summer</v>
      </c>
      <c r="R503" s="13">
        <v>1</v>
      </c>
    </row>
    <row r="504" spans="1:18" s="13" customFormat="1" ht="28.7" x14ac:dyDescent="0.5">
      <c r="A504" s="13">
        <v>497</v>
      </c>
      <c r="B504" s="14" t="str">
        <v>Very bright and mouthwatering, pure attractive fruit and some tannic backbone.  Very good. ****</v>
      </c>
      <c r="C504" s="13" t="str">
        <v>****</v>
      </c>
      <c r="E504" s="13">
        <v>598</v>
      </c>
      <c r="F504" s="14" t="str">
        <v xml:space="preserve">pure, very restrained varietal statement (a plus point).  nice. top </v>
      </c>
      <c r="G504" s="13" t="str">
        <v>*</v>
      </c>
      <c r="H504" s="13">
        <v>1</v>
      </c>
      <c r="K504" s="13">
        <v>597</v>
      </c>
      <c r="L504" s="13" t="str">
        <v xml:space="preserve">nicely done, although to my taste it might be better without the barriques. </v>
      </c>
      <c r="M504" s="13" t="str">
        <v>*</v>
      </c>
      <c r="N504" s="13">
        <v>1</v>
      </c>
      <c r="O504" s="13" t="str">
        <v>nicely, done, although, taste, might, better, without, barriques</v>
      </c>
      <c r="Q504" s="13" t="str">
        <v>evening</v>
      </c>
      <c r="R504" s="13">
        <v>1</v>
      </c>
    </row>
    <row r="505" spans="1:18" s="13" customFormat="1" ht="71.7" x14ac:dyDescent="0.5">
      <c r="A505" s="13">
        <v>498</v>
      </c>
      <c r="B505" s="14" t="str">
        <v>Not a flashy, rowdy 82 but I feel perhaps that in avoiding that the wine lacks the definition or complexity to be better than very good.  Fine wine, starting to drink well, but a little less than one might hope for given the property and the vintage. ****</v>
      </c>
      <c r="C505" s="13" t="str">
        <v>****</v>
      </c>
      <c r="E505" s="13">
        <v>599</v>
      </c>
      <c r="F505" s="14" t="str">
        <v xml:space="preserve">richer - 2003 was very warm here too i think.   similar quality.  top </v>
      </c>
      <c r="G505" s="13" t="str">
        <v>*</v>
      </c>
      <c r="H505" s="13">
        <v>1</v>
      </c>
      <c r="K505" s="13">
        <v>598</v>
      </c>
      <c r="L505" s="13" t="str">
        <v xml:space="preserve">pure, very restrained varietal statement (a plus point).  nice. top </v>
      </c>
      <c r="M505" s="13" t="str">
        <v>*</v>
      </c>
      <c r="N505" s="13">
        <v>1</v>
      </c>
      <c r="O505" s="13" t="str">
        <v>pure, restrained, varietal, statement, plus, point, nice, top</v>
      </c>
      <c r="Q505" s="13" t="str">
        <v>frizzante</v>
      </c>
      <c r="R505" s="13">
        <v>1</v>
      </c>
    </row>
    <row r="506" spans="1:18" s="13" customFormat="1" ht="57.35" x14ac:dyDescent="0.5">
      <c r="A506" s="13">
        <v>499</v>
      </c>
      <c r="B506" s="14" t="str">
        <v>deep browny, slightly green rim. Caramely, burnt, quite enjoyable. Bare ***</v>
      </c>
      <c r="C506" s="13" t="str">
        <v>***</v>
      </c>
      <c r="E506" s="13">
        <v>600</v>
      </c>
      <c r="F506" s="14" t="str">
        <v xml:space="preserve">an exotic blend of chardonnay, sauvignon blanc and pinot grigio i think - rather nicely constructed.  a wine that i would like to sit down and try properly - i suspect it would repay scrutiny and so let's say </v>
      </c>
      <c r="G506" s="13" t="str">
        <v>***</v>
      </c>
      <c r="H506" s="13">
        <v>3</v>
      </c>
      <c r="K506" s="13">
        <v>599</v>
      </c>
      <c r="L506" s="13" t="str">
        <v xml:space="preserve">richer - 2003 was very warm here too i think.   similar quality.  top </v>
      </c>
      <c r="M506" s="13" t="str">
        <v>*</v>
      </c>
      <c r="N506" s="13">
        <v>1</v>
      </c>
      <c r="O506" s="13" t="str">
        <v>richer, warm, think, similar, quality, top</v>
      </c>
      <c r="Q506" s="13" t="str">
        <v>moscato</v>
      </c>
      <c r="R506" s="13">
        <v>1</v>
      </c>
    </row>
    <row r="507" spans="1:18" s="13" customFormat="1" x14ac:dyDescent="0.5">
      <c r="A507" s="13">
        <v>500</v>
      </c>
      <c r="B507" s="14" t="str">
        <v/>
      </c>
      <c r="C507" s="13" t="str">
        <v/>
      </c>
      <c r="E507" s="13">
        <v>601</v>
      </c>
      <c r="F507" s="14" t="str">
        <v xml:space="preserve">lovely texture, lovely fruit, nice acidity and length.  very fine. top </v>
      </c>
      <c r="G507" s="13" t="str">
        <v>***</v>
      </c>
      <c r="H507" s="13">
        <v>3</v>
      </c>
      <c r="K507" s="13">
        <v>600</v>
      </c>
      <c r="L507" s="13" t="str">
        <v xml:space="preserve">an exotic blend of chardonnay, sauvignon blanc and pinot grigio i think - rather nicely constructed.  a wine that i would like to sit down and try properly - i suspect it would repay scrutiny and so let's say </v>
      </c>
      <c r="M507" s="13" t="str">
        <v>***</v>
      </c>
      <c r="N507" s="13">
        <v>3</v>
      </c>
      <c r="O507" s="13" t="str">
        <v>exotic, blend, chardonnay, sauvignon, blanc, pinot, grigio, think, rather, nicely, constructed, wine, would, like, sit, try, properly, suspect, would, repay, scrutiny, let, say</v>
      </c>
      <c r="Q507" s="13" t="str">
        <v>says</v>
      </c>
      <c r="R507" s="13">
        <v>1</v>
      </c>
    </row>
    <row r="508" spans="1:18" s="13" customFormat="1" ht="28.7" x14ac:dyDescent="0.5">
      <c r="A508" s="13">
        <v>501</v>
      </c>
      <c r="B508" s="14" t="str">
        <v>Deep brown with a green rim. Riesling nose.  Very Madeira-like. Interesting more than enjoyable, in the end. **</v>
      </c>
      <c r="C508" s="13" t="str">
        <v>**</v>
      </c>
      <c r="E508" s="13">
        <v>602</v>
      </c>
      <c r="F508" s="14" t="str">
        <v xml:space="preserve">i don't taste a lot of young tokaji - this though seems very promising. </v>
      </c>
      <c r="G508" s="13" t="str">
        <v>***</v>
      </c>
      <c r="H508" s="13">
        <v>3</v>
      </c>
      <c r="K508" s="13">
        <v>601</v>
      </c>
      <c r="L508" s="13" t="str">
        <v xml:space="preserve">lovely texture, lovely fruit, nice acidity and length.  very fine. top </v>
      </c>
      <c r="M508" s="13" t="str">
        <v>***</v>
      </c>
      <c r="N508" s="13">
        <v>3</v>
      </c>
      <c r="O508" s="13" t="str">
        <v>lovely, texture, lovely, fruit, nice, acidity, length, fine, top</v>
      </c>
      <c r="Q508" s="13" t="str">
        <v>dolce</v>
      </c>
      <c r="R508" s="13">
        <v>1</v>
      </c>
    </row>
    <row r="509" spans="1:18" s="13" customFormat="1" x14ac:dyDescent="0.5">
      <c r="A509" s="13">
        <v>502</v>
      </c>
      <c r="B509" s="14" t="str">
        <v>Very fine.  Balanced, starting to drink nicely. Top ****</v>
      </c>
      <c r="C509" s="13" t="str">
        <v>****</v>
      </c>
      <c r="E509" s="13">
        <v>603</v>
      </c>
      <c r="F509" s="14" t="str">
        <v xml:space="preserve">as above but added richness.  top </v>
      </c>
      <c r="G509" s="13" t="str">
        <v>***</v>
      </c>
      <c r="H509" s="13">
        <v>3</v>
      </c>
      <c r="K509" s="13">
        <v>602</v>
      </c>
      <c r="L509" s="13" t="str">
        <v xml:space="preserve">i don't taste a lot of young tokaji - this though seems very promising. </v>
      </c>
      <c r="M509" s="13" t="str">
        <v>***</v>
      </c>
      <c r="N509" s="13">
        <v>3</v>
      </c>
      <c r="O509" s="13" t="str">
        <v>taste, lot, young, tokaji, though, seems, promising</v>
      </c>
      <c r="Q509" s="13" t="str">
        <v>corner</v>
      </c>
      <c r="R509" s="13">
        <v>1</v>
      </c>
    </row>
    <row r="510" spans="1:18" s="13" customFormat="1" ht="28.7" x14ac:dyDescent="0.5">
      <c r="A510" s="13">
        <v>503</v>
      </c>
      <c r="B510" s="14" t="str">
        <v>Rustic, quite exotic. Interesting rather than great. Top ***</v>
      </c>
      <c r="C510" s="13" t="str">
        <v>***</v>
      </c>
      <c r="E510" s="13">
        <v>604</v>
      </c>
      <c r="F510" s="14" t="str">
        <v xml:space="preserve">raspberry and chocolate fruit - a lesser vintage that you could almost drink now.  pretty good. </v>
      </c>
      <c r="G510" s="13" t="str">
        <v>***</v>
      </c>
      <c r="H510" s="13">
        <v>3</v>
      </c>
      <c r="K510" s="13">
        <v>603</v>
      </c>
      <c r="L510" s="13" t="str">
        <v xml:space="preserve">as above but added richness.  top </v>
      </c>
      <c r="M510" s="13" t="str">
        <v>***</v>
      </c>
      <c r="N510" s="13">
        <v>3</v>
      </c>
      <c r="O510" s="13" t="str">
        <v>added, richness, top</v>
      </c>
      <c r="Q510" s="13" t="str">
        <v>label</v>
      </c>
      <c r="R510" s="13">
        <v>1</v>
      </c>
    </row>
    <row r="511" spans="1:18" s="13" customFormat="1" ht="28.7" x14ac:dyDescent="0.5">
      <c r="A511" s="13">
        <v>504</v>
      </c>
      <c r="B511" s="14" t="str">
        <v>Lovely, blueberry fruit. Refined and pure. Good balance for the vintage. **(*)</v>
      </c>
      <c r="C511" s="13" t="str">
        <v>**(*)</v>
      </c>
      <c r="E511" s="13">
        <v>605</v>
      </c>
      <c r="F511" s="14" t="str">
        <v xml:space="preserve">aniseed, baked fruit, very dense.   i hardly ever drink young port but i am sure this will be very good. </v>
      </c>
      <c r="G511" s="13" t="str">
        <v>**(**)</v>
      </c>
      <c r="H511" s="13">
        <v>3.5</v>
      </c>
      <c r="K511" s="13">
        <v>604</v>
      </c>
      <c r="L511" s="13" t="str">
        <v xml:space="preserve">raspberry and chocolate fruit - a lesser vintage that you could almost drink now.  pretty good. </v>
      </c>
      <c r="M511" s="13" t="str">
        <v>***</v>
      </c>
      <c r="N511" s="13">
        <v>3</v>
      </c>
      <c r="O511" s="13" t="str">
        <v>raspberry, chocolate, fruit, lesser, vintage, could, almost, drink, pretty, good</v>
      </c>
      <c r="Q511" s="13" t="str">
        <v>rthe</v>
      </c>
      <c r="R511" s="13">
        <v>1</v>
      </c>
    </row>
    <row r="512" spans="1:18" s="13" customFormat="1" ht="43" x14ac:dyDescent="0.5">
      <c r="A512" s="13">
        <v>505</v>
      </c>
      <c r="B512" s="14" t="str">
        <v>Smoke and tobacco, pleasant palate, really nice persistent finish. Excellent.  Bare ****</v>
      </c>
      <c r="C512" s="13" t="str">
        <v>****</v>
      </c>
      <c r="E512" s="13">
        <v>606</v>
      </c>
      <c r="F512" s="14" t="str">
        <v xml:space="preserve">intense, sweet blackberry nose and concentrated palate.  very much new-wave rioja. good, yes (very good in its way) - interesting, less so at least to me. </v>
      </c>
      <c r="G512" s="13" t="str">
        <v>***</v>
      </c>
      <c r="H512" s="13">
        <v>3</v>
      </c>
      <c r="K512" s="13">
        <v>605</v>
      </c>
      <c r="L512" s="13" t="str">
        <v xml:space="preserve">aniseed, baked fruit, very dense.   i hardly ever drink young port but i am sure this will be very good. </v>
      </c>
      <c r="M512" s="13" t="str">
        <v>**(**)</v>
      </c>
      <c r="N512" s="13">
        <v>3.5</v>
      </c>
      <c r="O512" s="13" t="str">
        <v>aniseed, baked, fruit, dense, hardly, ever, drink, young, port, sure, good</v>
      </c>
      <c r="Q512" s="13" t="str">
        <v>ideal</v>
      </c>
      <c r="R512" s="13">
        <v>1</v>
      </c>
    </row>
    <row r="513" spans="1:18" s="13" customFormat="1" ht="43" x14ac:dyDescent="0.5">
      <c r="A513" s="13">
        <v>506</v>
      </c>
      <c r="B513" s="14" t="str">
        <v>Rounder, fruitier, a bit simpler and more rustic.  Time to drink. ***</v>
      </c>
      <c r="C513" s="13" t="str">
        <v>***</v>
      </c>
      <c r="E513" s="13">
        <v>607</v>
      </c>
      <c r="F513" s="14" t="str">
        <v xml:space="preserve">higher toned and with very evident tannins, but very much in the same style.  seriously pricey - same as a bottle of rioja alta's famous 890.  give me the latter any day. top </v>
      </c>
      <c r="G513" s="13" t="str">
        <v>***</v>
      </c>
      <c r="H513" s="13">
        <v>3</v>
      </c>
      <c r="K513" s="13">
        <v>606</v>
      </c>
      <c r="L513" s="13" t="str">
        <v xml:space="preserve">intense, sweet blackberry nose and concentrated palate.  very much new-wave rioja. good, yes (very good in its way) - interesting, less so at least to me. </v>
      </c>
      <c r="M513" s="13" t="str">
        <v>***</v>
      </c>
      <c r="N513" s="13">
        <v>3</v>
      </c>
      <c r="O513" s="13" t="str">
        <v>intense, sweet, blackberry, nose, concentrated, palate, much, rioja, good, yes, good, way, interesting, less, least</v>
      </c>
      <c r="Q513" s="13" t="str">
        <v>sunny</v>
      </c>
      <c r="R513" s="13">
        <v>1</v>
      </c>
    </row>
    <row r="514" spans="1:18" s="13" customFormat="1" ht="28.7" x14ac:dyDescent="0.5">
      <c r="A514" s="13">
        <v>507</v>
      </c>
      <c r="B514" s="14" t="str">
        <v>Very fine, elegant, scented, balanced.  Still on a gentle up-curve. Bare *****</v>
      </c>
      <c r="C514" s="13" t="str">
        <v>*****</v>
      </c>
      <c r="E514" s="13">
        <v>608</v>
      </c>
      <c r="F514" s="14" t="str">
        <v xml:space="preserve">curious - it seems to have old-fashioned touches of volatility but generally a modern style. pretty good. bare </v>
      </c>
      <c r="G514" s="13" t="str">
        <v>***</v>
      </c>
      <c r="H514" s="13">
        <v>3</v>
      </c>
      <c r="K514" s="13">
        <v>607</v>
      </c>
      <c r="L514" s="13" t="str">
        <v xml:space="preserve">higher toned and with very evident tannins, but very much in the same style.  seriously pricey - same as a bottle of rioja alta's famous 890.  give me the latter any day. top </v>
      </c>
      <c r="M514" s="13" t="str">
        <v>***</v>
      </c>
      <c r="N514" s="13">
        <v>3</v>
      </c>
      <c r="O514" s="13" t="str">
        <v>higher, toned, evident, tannins, much, style, seriously, pricey, bottle, rioja, alta, famous, give, latter, day, top</v>
      </c>
      <c r="Q514" s="13" t="str">
        <v>garden</v>
      </c>
      <c r="R514" s="13">
        <v>1</v>
      </c>
    </row>
    <row r="515" spans="1:18" s="13" customFormat="1" ht="28.7" x14ac:dyDescent="0.5">
      <c r="A515" s="13">
        <v>508</v>
      </c>
      <c r="B515" s="14" t="str">
        <v>Sexy, perfumed, a bit showy, very suave, lovely - easier but less intellectually satisfying  than the GPL. *****</v>
      </c>
      <c r="C515" s="13" t="str">
        <v>*****</v>
      </c>
      <c r="E515" s="13">
        <v>609</v>
      </c>
      <c r="F515" s="14" t="str">
        <v xml:space="preserve">reliable ridge - pretty good. bare </v>
      </c>
      <c r="G515" s="13" t="str">
        <v>***</v>
      </c>
      <c r="H515" s="13">
        <v>3</v>
      </c>
      <c r="K515" s="13">
        <v>608</v>
      </c>
      <c r="L515" s="13" t="str">
        <v xml:space="preserve">curious - it seems to have old-fashioned touches of volatility but generally a modern style. pretty good. bare </v>
      </c>
      <c r="M515" s="13" t="str">
        <v>***</v>
      </c>
      <c r="N515" s="13">
        <v>3</v>
      </c>
      <c r="O515" s="13" t="str">
        <v>curious, seems, touches, volatility, generally, modern, style, pretty, good, bare</v>
      </c>
      <c r="Q515" s="13" t="str">
        <v>evenings</v>
      </c>
      <c r="R515" s="13">
        <v>1</v>
      </c>
    </row>
    <row r="516" spans="1:18" s="13" customFormat="1" ht="43" x14ac:dyDescent="0.5">
      <c r="A516" s="13">
        <v>509</v>
      </c>
      <c r="B516" s="14" t="str">
        <v>Healthy colour. Lovely fragrance, summery, rose-hips.  Perfumed.  Lovely. From a half.  *****</v>
      </c>
      <c r="C516" s="13" t="str">
        <v>*****</v>
      </c>
      <c r="E516" s="13">
        <v>610</v>
      </c>
      <c r="F516" s="14" t="str">
        <v xml:space="preserve">classic - quite bordeaux on the nose but with an extra ripeness even more evident on the palate. still, quite classically styled and very fine. </v>
      </c>
      <c r="G516" s="13" t="str">
        <v>***(*)</v>
      </c>
      <c r="H516" s="13">
        <v>3.5</v>
      </c>
      <c r="K516" s="13">
        <v>609</v>
      </c>
      <c r="L516" s="13" t="str">
        <v xml:space="preserve">reliable ridge - pretty good. bare </v>
      </c>
      <c r="M516" s="13" t="str">
        <v>***</v>
      </c>
      <c r="N516" s="13">
        <v>3</v>
      </c>
      <c r="O516" s="13" t="str">
        <v>reliable, ridge, pretty, good, bare</v>
      </c>
      <c r="Q516" s="13" t="str">
        <v>toffee</v>
      </c>
      <c r="R516" s="13">
        <v>1</v>
      </c>
    </row>
    <row r="517" spans="1:18" s="13" customFormat="1" ht="28.7" x14ac:dyDescent="0.5">
      <c r="A517" s="13">
        <v>510</v>
      </c>
      <c r="B517" s="14" t="str">
        <v>Good colour, chunky, quite tannic.  Lacks the easy charm of the Issan but pretty good. ****</v>
      </c>
      <c r="C517" s="13" t="str">
        <v>****</v>
      </c>
      <c r="E517" s="13">
        <v>612</v>
      </c>
      <c r="F517" s="14" t="str">
        <v xml:space="preserve">touch of residual co2, luscious ripe fruit already showing some maturity - so quite forward. very lovely. </v>
      </c>
      <c r="G517" s="13" t="str">
        <v>***</v>
      </c>
      <c r="H517" s="13">
        <v>3</v>
      </c>
      <c r="K517" s="13">
        <v>610</v>
      </c>
      <c r="L517" s="13" t="str">
        <v xml:space="preserve">classic - quite bordeaux on the nose but with an extra ripeness even more evident on the palate. still, quite classically styled and very fine. </v>
      </c>
      <c r="M517" s="13" t="str">
        <v>***(*)</v>
      </c>
      <c r="N517" s="13">
        <v>3.5</v>
      </c>
      <c r="O517" s="13" t="str">
        <v>classic, quite, bordeaux, nose, extra, ripeness, even, evident, palate, still, quite, classically, styled, fine</v>
      </c>
      <c r="Q517" s="13" t="str">
        <v>maderised</v>
      </c>
      <c r="R517" s="13">
        <v>1</v>
      </c>
    </row>
    <row r="518" spans="1:18" s="13" customFormat="1" ht="28.7" x14ac:dyDescent="0.5">
      <c r="A518" s="13">
        <v>511</v>
      </c>
      <c r="B518" s="14" t="str">
        <v>Grapefruit, kerosene, startling acidity over good fruit. Lovely. ***(*)</v>
      </c>
      <c r="C518" s="13" t="str">
        <v>***(*)</v>
      </c>
      <c r="E518" s="13">
        <v>614</v>
      </c>
      <c r="F518" s="14" t="str">
        <v xml:space="preserve">pleasant but slightly flat-textured. bare </v>
      </c>
      <c r="G518" s="13" t="str">
        <v>***</v>
      </c>
      <c r="H518" s="13">
        <v>3</v>
      </c>
      <c r="K518" s="13">
        <v>612</v>
      </c>
      <c r="L518" s="13" t="str">
        <v xml:space="preserve">touch of residual co2, luscious ripe fruit already showing some maturity - so quite forward. very lovely. </v>
      </c>
      <c r="M518" s="13" t="str">
        <v>***</v>
      </c>
      <c r="N518" s="13">
        <v>3</v>
      </c>
      <c r="O518" s="13" t="str">
        <v>touch, residual, luscious, ripe, fruit, already, showing, maturity, quite, forward, lovely</v>
      </c>
      <c r="Q518" s="13" t="str">
        <v>maintaining</v>
      </c>
      <c r="R518" s="13">
        <v>1</v>
      </c>
    </row>
    <row r="519" spans="1:18" s="13" customFormat="1" x14ac:dyDescent="0.5">
      <c r="A519" s="13">
        <v>512</v>
      </c>
      <c r="B519" s="14" t="str">
        <v/>
      </c>
      <c r="C519" s="13" t="str">
        <v/>
      </c>
      <c r="E519" s="13">
        <v>615</v>
      </c>
      <c r="F519" s="14" t="str">
        <v xml:space="preserve">touch of sulphur evident.  good, gutsy, big. top </v>
      </c>
      <c r="G519" s="13" t="str">
        <v>***</v>
      </c>
      <c r="H519" s="13">
        <v>3</v>
      </c>
      <c r="K519" s="13">
        <v>614</v>
      </c>
      <c r="L519" s="13" t="str">
        <v xml:space="preserve">pleasant but slightly flat-textured. bare </v>
      </c>
      <c r="M519" s="13" t="str">
        <v>***</v>
      </c>
      <c r="N519" s="13">
        <v>3</v>
      </c>
      <c r="O519" s="13" t="str">
        <v>pleasant, slightly, bare</v>
      </c>
      <c r="Q519" s="13" t="str">
        <v>drinkability</v>
      </c>
      <c r="R519" s="13">
        <v>1</v>
      </c>
    </row>
    <row r="520" spans="1:18" s="13" customFormat="1" ht="28.7" x14ac:dyDescent="0.5">
      <c r="A520" s="13">
        <v>513</v>
      </c>
      <c r="B520" s="14" t="str">
        <v>Plummy, rich fruit - deepening with some air.  Classy drinking, still quite tannic. Bare ****</v>
      </c>
      <c r="C520" s="13" t="str">
        <v>****</v>
      </c>
      <c r="E520" s="13">
        <v>617</v>
      </c>
      <c r="F520" s="14" t="str">
        <v xml:space="preserve">sound, clear, high-toned - quite pulignyish. actually rather intense and long. good </v>
      </c>
      <c r="G520" s="13" t="str">
        <v>***</v>
      </c>
      <c r="H520" s="13">
        <v>3</v>
      </c>
      <c r="K520" s="13">
        <v>615</v>
      </c>
      <c r="L520" s="13" t="str">
        <v xml:space="preserve">touch of sulphur evident.  good, gutsy, big. top </v>
      </c>
      <c r="M520" s="13" t="str">
        <v>***</v>
      </c>
      <c r="N520" s="13">
        <v>3</v>
      </c>
      <c r="O520" s="13" t="str">
        <v>touch, sulphur, evident, good, gutsy, big, top</v>
      </c>
      <c r="Q520" s="13" t="str">
        <v>despite</v>
      </c>
      <c r="R520" s="13">
        <v>1</v>
      </c>
    </row>
    <row r="521" spans="1:18" s="13" customFormat="1" ht="57.35" x14ac:dyDescent="0.5">
      <c r="A521" s="13">
        <v>514</v>
      </c>
      <c r="B521" s="14" t="str">
        <v>Curiously charred and smoky at first but that blows off - presumably not overly toasted barrels then.  A lovely, irony mature Claret with succulent fruit emerges.  Delicious drinking. ****</v>
      </c>
      <c r="C521" s="13" t="str">
        <v>****</v>
      </c>
      <c r="E521" s="13">
        <v>619</v>
      </c>
      <c r="F521" s="14" t="str">
        <v xml:space="preserve">slightly sulphury - clean palate tight, quite long.  a bit thin at first - certainly less than the other meursaults good </v>
      </c>
      <c r="G521" s="13" t="str">
        <v>***</v>
      </c>
      <c r="H521" s="13">
        <v>3</v>
      </c>
      <c r="K521" s="13">
        <v>617</v>
      </c>
      <c r="L521" s="13" t="str">
        <v xml:space="preserve">sound, clear, high-toned - quite pulignyish. actually rather intense and long. good </v>
      </c>
      <c r="M521" s="13" t="str">
        <v>***</v>
      </c>
      <c r="N521" s="13">
        <v>3</v>
      </c>
      <c r="O521" s="13" t="str">
        <v>sound, clear, quite, pulignyish, actually, rather, intense, long, good</v>
      </c>
      <c r="Q521" s="13" t="str">
        <v>oscillate</v>
      </c>
      <c r="R521" s="13">
        <v>1</v>
      </c>
    </row>
    <row r="522" spans="1:18" s="13" customFormat="1" ht="28.7" x14ac:dyDescent="0.5">
      <c r="A522" s="13">
        <v>515</v>
      </c>
      <c r="B522" s="14" t="str">
        <v/>
      </c>
      <c r="C522" s="13" t="str">
        <v/>
      </c>
      <c r="E522" s="13">
        <v>620</v>
      </c>
      <c r="F522" s="14" t="str">
        <v xml:space="preserve">dry austere long.  more intense. opens up dramatically - peaches, minerals. very nice. bare </v>
      </c>
      <c r="G522" s="13" t="str">
        <v>****</v>
      </c>
      <c r="H522" s="13">
        <v>4</v>
      </c>
      <c r="K522" s="13">
        <v>619</v>
      </c>
      <c r="L522" s="13" t="str">
        <v xml:space="preserve">slightly sulphury - clean palate tight, quite long.  a bit thin at first - certainly less than the other meursaults good </v>
      </c>
      <c r="M522" s="13" t="str">
        <v>***</v>
      </c>
      <c r="N522" s="13">
        <v>3</v>
      </c>
      <c r="O522" s="13" t="str">
        <v>slightly, sulphury, clean, palate, tight, quite, long, thin, first, certainly, less, meursaults, good</v>
      </c>
      <c r="Q522" s="13" t="str">
        <v>admiring</v>
      </c>
      <c r="R522" s="13">
        <v>1</v>
      </c>
    </row>
    <row r="523" spans="1:18" s="13" customFormat="1" ht="43" x14ac:dyDescent="0.5">
      <c r="A523" s="13">
        <v>516</v>
      </c>
      <c r="B523" s="14" t="str">
        <v>Fine - elegantly balanced and good length.  Refined blanc de blancs.   Could do with a year or so in bottle perhaps but lovely. Top ***</v>
      </c>
      <c r="C523" s="13" t="str">
        <v>***</v>
      </c>
      <c r="E523" s="13">
        <v>621</v>
      </c>
      <c r="F523" s="14" t="str">
        <v xml:space="preserve">intense very long.  just what one might hope for. top </v>
      </c>
      <c r="G523" s="13" t="str">
        <v>****</v>
      </c>
      <c r="H523" s="13">
        <v>4</v>
      </c>
      <c r="K523" s="13">
        <v>620</v>
      </c>
      <c r="L523" s="13" t="str">
        <v xml:space="preserve">dry austere long.  more intense. opens up dramatically - peaches, minerals. very nice. bare </v>
      </c>
      <c r="M523" s="13" t="str">
        <v>****</v>
      </c>
      <c r="N523" s="13">
        <v>4</v>
      </c>
      <c r="O523" s="13" t="str">
        <v>dry, austere, long, intense, opens, dramatically, peaches, minerals, nice, bare</v>
      </c>
      <c r="Q523" s="13" t="str">
        <v>reminder</v>
      </c>
      <c r="R523" s="13">
        <v>1</v>
      </c>
    </row>
    <row r="524" spans="1:18" s="13" customFormat="1" ht="43" x14ac:dyDescent="0.5">
      <c r="A524" s="13">
        <v>517</v>
      </c>
      <c r="B524" s="14" t="str">
        <v>Intense but a bit oaked up at the expense of the clarity that I look for in top Soave.  Clearly a good estate and I'd be interested to try their unoaked top wines.  A good **</v>
      </c>
      <c r="C524" s="13" t="str">
        <v>**</v>
      </c>
      <c r="E524" s="13">
        <v>622</v>
      </c>
      <c r="F524" s="14" t="str">
        <v xml:space="preserve">gamy, rustic, mentholy, liquorice, high-toned.  earthy.  others liked this a bit more but i'd say just pretty good.  </v>
      </c>
      <c r="G524" s="13" t="str">
        <v>***</v>
      </c>
      <c r="H524" s="13">
        <v>3</v>
      </c>
      <c r="K524" s="13">
        <v>621</v>
      </c>
      <c r="L524" s="13" t="str">
        <v xml:space="preserve">intense very long.  just what one might hope for. top </v>
      </c>
      <c r="M524" s="13" t="str">
        <v>****</v>
      </c>
      <c r="N524" s="13">
        <v>4</v>
      </c>
      <c r="O524" s="13" t="str">
        <v>intense, long, one, might, hope, top</v>
      </c>
      <c r="Q524" s="13" t="str">
        <v>compared</v>
      </c>
      <c r="R524" s="13">
        <v>1</v>
      </c>
    </row>
    <row r="525" spans="1:18" s="13" customFormat="1" x14ac:dyDescent="0.5">
      <c r="A525" s="13">
        <v>518</v>
      </c>
      <c r="B525" s="14" t="str">
        <v>A bit unexciting - decent but didn't do a lot for me.  *</v>
      </c>
      <c r="C525" s="13" t="str">
        <v>*</v>
      </c>
      <c r="E525" s="13">
        <v>623</v>
      </c>
      <c r="F525" s="14" t="str">
        <v xml:space="preserve">a bit fizzy - wears off. high-toned, cherry fruit. very attractive. </v>
      </c>
      <c r="G525" s="13" t="str">
        <v>***(*)</v>
      </c>
      <c r="H525" s="13">
        <v>3.5</v>
      </c>
      <c r="K525" s="13">
        <v>622</v>
      </c>
      <c r="L525" s="13" t="str">
        <v xml:space="preserve">gamy, rustic, mentholy, liquorice, high-toned.  earthy.  others liked this a bit more but i'd say just pretty good.  </v>
      </c>
      <c r="M525" s="13" t="str">
        <v>***</v>
      </c>
      <c r="N525" s="13">
        <v>3</v>
      </c>
      <c r="O525" s="13" t="str">
        <v>gamy, rustic, mentholy, liquorice, earthy, others, liked, say, pretty, good</v>
      </c>
      <c r="Q525" s="13" t="str">
        <v>current</v>
      </c>
      <c r="R525" s="13">
        <v>1</v>
      </c>
    </row>
    <row r="526" spans="1:18" s="13" customFormat="1" ht="28.7" x14ac:dyDescent="0.5">
      <c r="A526" s="13">
        <v>519</v>
      </c>
      <c r="B526" s="14" t="str">
        <v>Fair acidity - a touch hollow later on the palate.  Pleasant. Bare ***</v>
      </c>
      <c r="C526" s="13" t="str">
        <v>***</v>
      </c>
      <c r="E526" s="13">
        <v>624</v>
      </c>
      <c r="F526" s="14" t="str">
        <v xml:space="preserve">intense, dry, balanced, earthy, structured. very nice indeed. </v>
      </c>
      <c r="G526" s="13" t="str">
        <v>***(*)</v>
      </c>
      <c r="H526" s="13">
        <v>3.5</v>
      </c>
      <c r="K526" s="13">
        <v>623</v>
      </c>
      <c r="L526" s="13" t="str">
        <v xml:space="preserve">a bit fizzy - wears off. high-toned, cherry fruit. very attractive. </v>
      </c>
      <c r="M526" s="13" t="str">
        <v>***(*)</v>
      </c>
      <c r="N526" s="13">
        <v>3.5</v>
      </c>
      <c r="O526" s="13" t="str">
        <v>fizzy, wears, cherry, fruit, attractive</v>
      </c>
      <c r="Q526" s="13" t="str">
        <v>rash</v>
      </c>
      <c r="R526" s="13">
        <v>1</v>
      </c>
    </row>
    <row r="527" spans="1:18" s="13" customFormat="1" ht="43" x14ac:dyDescent="0.5">
      <c r="A527" s="13">
        <v>520</v>
      </c>
      <c r="B527" s="14" t="str">
        <v>Stylish complex nose - hints of Ozzy vegetality.  Only moderately persistent on the finish. Quite fine but outrageously overpriced. ***</v>
      </c>
      <c r="C527" s="13" t="str">
        <v>***</v>
      </c>
      <c r="E527" s="13">
        <v>626</v>
      </c>
      <c r="F527" s="14" t="str">
        <v xml:space="preserve">bone-dry, nutty nose, slightly gluey palate. pretty fine but i have reservations about the gluey component. could do with a year or two. </v>
      </c>
      <c r="G527" s="13" t="str">
        <v>***</v>
      </c>
      <c r="H527" s="13">
        <v>3</v>
      </c>
      <c r="K527" s="13">
        <v>624</v>
      </c>
      <c r="L527" s="13" t="str">
        <v xml:space="preserve">intense, dry, balanced, earthy, structured. very nice indeed. </v>
      </c>
      <c r="M527" s="13" t="str">
        <v>***(*)</v>
      </c>
      <c r="N527" s="13">
        <v>3.5</v>
      </c>
      <c r="O527" s="13" t="str">
        <v>intense, dry, balanced, earthy, structured, nice, indeed</v>
      </c>
      <c r="Q527" s="13" t="str">
        <v>prematurely</v>
      </c>
      <c r="R527" s="13">
        <v>1</v>
      </c>
    </row>
    <row r="528" spans="1:18" s="13" customFormat="1" ht="28.7" x14ac:dyDescent="0.5">
      <c r="A528" s="13">
        <v>521</v>
      </c>
      <c r="B528" s="14" t="str">
        <v>Quite rich and sweet - the vintage perhaps. Good quality. **(*)</v>
      </c>
      <c r="C528" s="13" t="str">
        <v>**(*)</v>
      </c>
      <c r="E528" s="13">
        <v>627</v>
      </c>
      <c r="F528" s="14" t="str">
        <v xml:space="preserve">slightly sweeter style (dessert rather than aperetif) - but reasonable acid balance. nice grapey fruit.  </v>
      </c>
      <c r="G528" s="13" t="str">
        <v>**</v>
      </c>
      <c r="H528" s="13">
        <v>2</v>
      </c>
      <c r="K528" s="13">
        <v>626</v>
      </c>
      <c r="L528" s="13" t="str">
        <v xml:space="preserve">bone-dry, nutty nose, slightly gluey palate. pretty fine but i have reservations about the gluey component. could do with a year or two. </v>
      </c>
      <c r="M528" s="13" t="str">
        <v>***</v>
      </c>
      <c r="N528" s="13">
        <v>3</v>
      </c>
      <c r="O528" s="13" t="str">
        <v>nutty, nose, slightly, gluey, palate, pretty, fine, reservations, gluey, component, could, year, two</v>
      </c>
      <c r="Q528" s="13" t="str">
        <v>simply</v>
      </c>
      <c r="R528" s="13">
        <v>1</v>
      </c>
    </row>
    <row r="529" spans="1:18" s="13" customFormat="1" ht="43" x14ac:dyDescent="0.5">
      <c r="A529" s="13">
        <v>522</v>
      </c>
      <c r="B529" s="14" t="str">
        <v>Soft, forward quite chocolatey St Emilion. Pleasant drinking.  Being a bit mean: **</v>
      </c>
      <c r="C529" s="13" t="str">
        <v>**</v>
      </c>
      <c r="E529" s="13">
        <v>628</v>
      </c>
      <c r="F529" s="14" t="str">
        <v xml:space="preserve">apricot jam - quite a lot of botrytis - modest acidity.  decent rather than excellent length. perfectly nice but a bit simple for a top wine - unless it is in a quiet phase. a bare </v>
      </c>
      <c r="G529" s="13" t="str">
        <v>**(*)</v>
      </c>
      <c r="H529" s="13">
        <v>2.5</v>
      </c>
      <c r="K529" s="13">
        <v>627</v>
      </c>
      <c r="L529" s="13" t="str">
        <v xml:space="preserve">slightly sweeter style (dessert rather than aperetif) - but reasonable acid balance. nice grapey fruit.  </v>
      </c>
      <c r="M529" s="13" t="str">
        <v>**</v>
      </c>
      <c r="N529" s="13">
        <v>2</v>
      </c>
      <c r="O529" s="13" t="str">
        <v>slightly, sweeter, style, dessert, rather, aperetif, reasonable, acid, balance, nice, grapey, fruit</v>
      </c>
      <c r="Q529" s="13" t="str">
        <v>rotting</v>
      </c>
      <c r="R529" s="13">
        <v>1</v>
      </c>
    </row>
    <row r="530" spans="1:18" s="13" customFormat="1" ht="43" x14ac:dyDescent="0.5">
      <c r="A530" s="13">
        <v>523</v>
      </c>
      <c r="B530" s="14" t="str">
        <v>Excellent fruit - some structure. Serious wine worth another look.   **(*)</v>
      </c>
      <c r="C530" s="13" t="str">
        <v>**(*)</v>
      </c>
      <c r="E530" s="13">
        <v>629</v>
      </c>
      <c r="F530" s="14" t="str">
        <v xml:space="preserve">very honey and orange peel - pretty sweet - modest acidity - and so a little cloying. might come in to better balance in time but i'm not sure.  may be just a bit overdone.  not quite my style, but </v>
      </c>
      <c r="G530" s="13" t="str">
        <v>***</v>
      </c>
      <c r="H530" s="13">
        <v>3</v>
      </c>
      <c r="K530" s="13">
        <v>628</v>
      </c>
      <c r="L530" s="13" t="str">
        <v xml:space="preserve">apricot jam - quite a lot of botrytis - modest acidity.  decent rather than excellent length. perfectly nice but a bit simple for a top wine - unless it is in a quiet phase. a bare </v>
      </c>
      <c r="M530" s="13" t="str">
        <v>**(*)</v>
      </c>
      <c r="N530" s="13">
        <v>2.5</v>
      </c>
      <c r="O530" s="13" t="str">
        <v>apricot, jam, quite, lot, botrytis, modest, acidity, decent, rather, excellent, length, perfectly, nice, simple, top, wine, unless, quiet, phase, bare</v>
      </c>
      <c r="Q530" s="13" t="str">
        <v>unappetising</v>
      </c>
      <c r="R530" s="13">
        <v>1</v>
      </c>
    </row>
    <row r="531" spans="1:18" s="13" customFormat="1" ht="28.7" x14ac:dyDescent="0.5">
      <c r="A531" s="13">
        <v>524</v>
      </c>
      <c r="B531" s="14" t="str">
        <v/>
      </c>
      <c r="C531" s="13" t="str">
        <v/>
      </c>
      <c r="E531" s="13">
        <v>630</v>
      </c>
      <c r="F531" s="14" t="str">
        <v xml:space="preserve">lots of apricot, coconut, banana, and exotic fruit.  big and rich yet so complex.  lovely and will be great.  </v>
      </c>
      <c r="G531" s="13" t="str">
        <v>****(*)</v>
      </c>
      <c r="H531" s="13">
        <v>4.5</v>
      </c>
      <c r="K531" s="13">
        <v>629</v>
      </c>
      <c r="L531" s="13" t="str">
        <v xml:space="preserve">very honey and orange peel - pretty sweet - modest acidity - and so a little cloying. might come in to better balance in time but i'm not sure.  may be just a bit overdone.  not quite my style, but </v>
      </c>
      <c r="M531" s="13" t="str">
        <v>***</v>
      </c>
      <c r="N531" s="13">
        <v>3</v>
      </c>
      <c r="O531" s="13" t="str">
        <v>honey, orange, peel, pretty, sweet, modest, acidity, little, cloying, might, come, better, balance, time, sure, may, overdone, quite, style</v>
      </c>
      <c r="Q531" s="13" t="str">
        <v>settle</v>
      </c>
      <c r="R531" s="13">
        <v>1</v>
      </c>
    </row>
    <row r="532" spans="1:18" s="13" customFormat="1" ht="57.35" x14ac:dyDescent="0.5">
      <c r="A532" s="13">
        <v>525</v>
      </c>
      <c r="B532" s="14" t="str">
        <v>A really good bottle of one of these recently disgorged wines (that canbe a little variable).  Tjis one with lovely autolytic flavours and honey over lovely fresh fruit.  Quite nicely rounded, but no hint of flab. *****</v>
      </c>
      <c r="C532" s="13" t="str">
        <v>*****</v>
      </c>
      <c r="E532" s="13">
        <v>631</v>
      </c>
      <c r="F532" s="14" t="str">
        <v xml:space="preserve">limey - seems lightweight at first but that's probably just following yquem.  good intensity and length. lovely complexity too.  </v>
      </c>
      <c r="G532" s="13" t="str">
        <v>***(*)</v>
      </c>
      <c r="H532" s="13">
        <v>3.5</v>
      </c>
      <c r="K532" s="13">
        <v>630</v>
      </c>
      <c r="L532" s="13" t="str">
        <v xml:space="preserve">lots of apricot, coconut, banana, and exotic fruit.  big and rich yet so complex.  lovely and will be great.  </v>
      </c>
      <c r="M532" s="13" t="str">
        <v>****(*)</v>
      </c>
      <c r="N532" s="13">
        <v>4.5</v>
      </c>
      <c r="O532" s="13" t="str">
        <v>lots, apricot, coconut, banana, exotic, fruit, big, rich, complex, lovely, great</v>
      </c>
      <c r="Q532" s="13" t="str">
        <v>rusticity</v>
      </c>
      <c r="R532" s="13">
        <v>1</v>
      </c>
    </row>
    <row r="533" spans="1:18" s="13" customFormat="1" ht="43" x14ac:dyDescent="0.5">
      <c r="A533" s="13">
        <v>526</v>
      </c>
      <c r="B533" s="14" t="str">
        <v>Quite austere and even a touch awkward right now but with lots of character.  Perhaps it will be more easy-going in a year or two, but good now with the right food. ***</v>
      </c>
      <c r="C533" s="13" t="str">
        <v>***</v>
      </c>
      <c r="E533" s="13">
        <v>632</v>
      </c>
      <c r="F533" s="14" t="str">
        <v xml:space="preserve">apples, cinnamon and bananas (someone said).  disjointed acidity. a gentle but in fact quite persistent finish.  a touch towards cloying but very good of its type.  others will like this more.  </v>
      </c>
      <c r="G533" s="13" t="str">
        <v>**</v>
      </c>
      <c r="H533" s="13">
        <v>2</v>
      </c>
      <c r="K533" s="13">
        <v>631</v>
      </c>
      <c r="L533" s="13" t="str">
        <v xml:space="preserve">limey - seems lightweight at first but that's probably just following yquem.  good intensity and length. lovely complexity too.  </v>
      </c>
      <c r="M533" s="13" t="str">
        <v>***(*)</v>
      </c>
      <c r="N533" s="13">
        <v>3.5</v>
      </c>
      <c r="O533" s="13" t="str">
        <v>limey, seems, lightweight, first, probably, following, yquem, good, intensity, length, lovely, complexity</v>
      </c>
      <c r="Q533" s="13" t="str">
        <v>behind</v>
      </c>
      <c r="R533" s="13">
        <v>1</v>
      </c>
    </row>
    <row r="534" spans="1:18" s="13" customFormat="1" ht="57.35" x14ac:dyDescent="0.5">
      <c r="A534" s="13">
        <v>527</v>
      </c>
      <c r="B534" s="14" t="str">
        <v>Quite forward for Maume - the vintage perhaps although the attractive ripe fruit is not at the expense of enough backbone for development for a few tears.  Really very nice drinking Burgundy. ***</v>
      </c>
      <c r="C534" s="13" t="str">
        <v>***</v>
      </c>
      <c r="E534" s="13">
        <v>634</v>
      </c>
      <c r="F534" s="14" t="str">
        <v xml:space="preserve">good, warm, bordeaux-blend red from argentina for drinking fairly young. </v>
      </c>
      <c r="G534" s="13" t="str">
        <v>***</v>
      </c>
      <c r="H534" s="13">
        <v>3</v>
      </c>
      <c r="K534" s="13">
        <v>632</v>
      </c>
      <c r="L534" s="13" t="str">
        <v xml:space="preserve">apples, cinnamon and bananas (someone said).  disjointed acidity. a gentle but in fact quite persistent finish.  a touch towards cloying but very good of its type.  others will like this more.  </v>
      </c>
      <c r="M534" s="13" t="str">
        <v>**</v>
      </c>
      <c r="N534" s="13">
        <v>2</v>
      </c>
      <c r="O534" s="13" t="str">
        <v>apples, cinnamon, bananas, someone, said, disjointed, acidity, gentle, fact, quite, persistent, finish, touch, towards, cloying, good, type, others, like</v>
      </c>
      <c r="Q534" s="13" t="str">
        <v>range</v>
      </c>
      <c r="R534" s="13">
        <v>1</v>
      </c>
    </row>
    <row r="535" spans="1:18" s="13" customFormat="1" ht="28.7" x14ac:dyDescent="0.5">
      <c r="A535" s="13">
        <v>528</v>
      </c>
      <c r="B535" s="14" t="str">
        <v>(I think I have remembered the vintage correctly.) Nice, well-made dessert wine. **</v>
      </c>
      <c r="C535" s="13" t="str">
        <v>**</v>
      </c>
      <c r="E535" s="13">
        <v>635</v>
      </c>
      <c r="F535" s="14" t="str">
        <v xml:space="preserve">simple rather unbalanced shiraz with some vibrancy. </v>
      </c>
      <c r="G535" s="13" t="str">
        <v>*</v>
      </c>
      <c r="H535" s="13">
        <v>1</v>
      </c>
      <c r="K535" s="13">
        <v>634</v>
      </c>
      <c r="L535" s="13" t="str">
        <v xml:space="preserve">good, warm, bordeaux-blend red from argentina for drinking fairly young. </v>
      </c>
      <c r="M535" s="13" t="str">
        <v>***</v>
      </c>
      <c r="N535" s="13">
        <v>3</v>
      </c>
      <c r="O535" s="13" t="str">
        <v>good, warm, red, argentina, drinking, fairly, young</v>
      </c>
      <c r="Q535" s="13" t="str">
        <v>cough</v>
      </c>
      <c r="R535" s="13">
        <v>1</v>
      </c>
    </row>
    <row r="536" spans="1:18" s="13" customFormat="1" ht="57.35" x14ac:dyDescent="0.5">
      <c r="A536" s="13">
        <v>529</v>
      </c>
      <c r="B536" s="14" t="str">
        <v>A welcome 'win' for a white Burgundy, and a good Swiss chardonnay. As for the Zinfandels, It confirmed my view that I don't want flashy vibrant stuff - I want something with more complexity along the Ridge lines.</v>
      </c>
      <c r="C536" s="13" t="str">
        <v>lines.</v>
      </c>
      <c r="E536" s="13">
        <v>636</v>
      </c>
      <c r="F536" s="14" t="str">
        <v xml:space="preserve">fresh, fruity stuff with a good balancing acidity. no great complexity. </v>
      </c>
      <c r="G536" s="13" t="str">
        <v>**</v>
      </c>
      <c r="H536" s="13">
        <v>2</v>
      </c>
      <c r="K536" s="13">
        <v>635</v>
      </c>
      <c r="L536" s="13" t="str">
        <v xml:space="preserve">simple rather unbalanced shiraz with some vibrancy. </v>
      </c>
      <c r="M536" s="13" t="str">
        <v>*</v>
      </c>
      <c r="N536" s="13">
        <v>1</v>
      </c>
      <c r="O536" s="13" t="str">
        <v>simple, rather, unbalanced, shiraz, vibrancy</v>
      </c>
      <c r="Q536" s="13" t="str">
        <v>fut</v>
      </c>
      <c r="R536" s="13">
        <v>1</v>
      </c>
    </row>
    <row r="537" spans="1:18" s="13" customFormat="1" x14ac:dyDescent="0.5">
      <c r="A537" s="13">
        <v>530</v>
      </c>
      <c r="B537" s="14" t="str">
        <v>Good if not dramatic fizz. ***</v>
      </c>
      <c r="C537" s="13" t="str">
        <v>***</v>
      </c>
      <c r="E537" s="13">
        <v>637</v>
      </c>
      <c r="F537" s="14" t="str">
        <v xml:space="preserve">good food wine - hearty and with some tannin. </v>
      </c>
      <c r="G537" s="13" t="str">
        <v>**</v>
      </c>
      <c r="H537" s="13">
        <v>2</v>
      </c>
      <c r="K537" s="13">
        <v>636</v>
      </c>
      <c r="L537" s="13" t="str">
        <v xml:space="preserve">fresh, fruity stuff with a good balancing acidity. no great complexity. </v>
      </c>
      <c r="M537" s="13" t="str">
        <v>**</v>
      </c>
      <c r="N537" s="13">
        <v>2</v>
      </c>
      <c r="O537" s="13" t="str">
        <v>fresh, fruity, stuff, good, balancing, acidity, great, complexity</v>
      </c>
      <c r="Q537" s="13" t="str">
        <v>de</v>
      </c>
      <c r="R537" s="13">
        <v>1</v>
      </c>
    </row>
    <row r="538" spans="1:18" s="13" customFormat="1" ht="28.7" x14ac:dyDescent="0.5">
      <c r="A538" s="13">
        <v>531</v>
      </c>
      <c r="B538" s="14" t="str">
        <v>Nice acidity - honeyed with minor age. Lovely texture. ****</v>
      </c>
      <c r="C538" s="13" t="str">
        <v>****</v>
      </c>
      <c r="E538" s="13">
        <v>638</v>
      </c>
      <c r="F538" s="14" t="str">
        <v xml:space="preserve">light syrah fragrance and good balance. medium weight for short term drinking. </v>
      </c>
      <c r="G538" s="13" t="str">
        <v>**</v>
      </c>
      <c r="H538" s="13">
        <v>2</v>
      </c>
      <c r="K538" s="13">
        <v>637</v>
      </c>
      <c r="L538" s="13" t="str">
        <v xml:space="preserve">good food wine - hearty and with some tannin. </v>
      </c>
      <c r="M538" s="13" t="str">
        <v>**</v>
      </c>
      <c r="N538" s="13">
        <v>2</v>
      </c>
      <c r="O538" s="13" t="str">
        <v>good, food, wine, hearty, tannin</v>
      </c>
      <c r="Q538" s="13" t="str">
        <v>chene</v>
      </c>
      <c r="R538" s="13">
        <v>1</v>
      </c>
    </row>
    <row r="539" spans="1:18" s="13" customFormat="1" ht="43" x14ac:dyDescent="0.5">
      <c r="A539" s="13">
        <v>532</v>
      </c>
      <c r="B539" s="14" t="str">
        <v>Butter and hazelnuts, but the age is showing possibly a bit more than is ideal. ***</v>
      </c>
      <c r="C539" s="13" t="str">
        <v>***</v>
      </c>
      <c r="E539" s="13">
        <v>639</v>
      </c>
      <c r="F539" s="14" t="str">
        <v xml:space="preserve">i probably always have higher expectations of a wine with the name `perrin' on it than i should do. maybe i should always taste them blind. this wine lacks dimension and doesn't really excite. </v>
      </c>
      <c r="G539" s="13" t="str">
        <v>*</v>
      </c>
      <c r="H539" s="13">
        <v>1</v>
      </c>
      <c r="K539" s="13">
        <v>638</v>
      </c>
      <c r="L539" s="13" t="str">
        <v xml:space="preserve">light syrah fragrance and good balance. medium weight for short term drinking. </v>
      </c>
      <c r="M539" s="13" t="str">
        <v>**</v>
      </c>
      <c r="N539" s="13">
        <v>2</v>
      </c>
      <c r="O539" s="13" t="str">
        <v>light, syrah, fragrance, good, balance, medium, weight, short, term, drinking</v>
      </c>
      <c r="Q539" s="13" t="str">
        <v>proudly</v>
      </c>
      <c r="R539" s="13">
        <v>1</v>
      </c>
    </row>
    <row r="540" spans="1:18" s="13" customFormat="1" ht="28.7" x14ac:dyDescent="0.5">
      <c r="A540" s="13">
        <v>533</v>
      </c>
      <c r="B540" s="14" t="str">
        <v>Soft and dilute. All over the place. **</v>
      </c>
      <c r="C540" s="13" t="str">
        <v>**</v>
      </c>
      <c r="E540" s="13">
        <v>641</v>
      </c>
      <c r="F540" s="14" t="str">
        <v xml:space="preserve">peachy, spicy, rounded, very elegant.  modest acidity. for drinking. bare </v>
      </c>
      <c r="G540" s="13" t="str">
        <v>***</v>
      </c>
      <c r="H540" s="13">
        <v>3</v>
      </c>
      <c r="K540" s="13">
        <v>639</v>
      </c>
      <c r="L540" s="13" t="str">
        <v xml:space="preserve">i probably always have higher expectations of a wine with the name `perrin' on it than i should do. maybe i should always taste them blind. this wine lacks dimension and doesn't really excite. </v>
      </c>
      <c r="M540" s="13" t="str">
        <v>*</v>
      </c>
      <c r="N540" s="13">
        <v>1</v>
      </c>
      <c r="O540" s="13" t="str">
        <v>probably, always, higher, expectations, wine, name, perrin, maybe, always, taste, blind, wine, lacks, dimension, really, excite</v>
      </c>
      <c r="Q540" s="13" t="str">
        <v>advertised</v>
      </c>
      <c r="R540" s="13">
        <v>1</v>
      </c>
    </row>
    <row r="541" spans="1:18" s="13" customFormat="1" ht="28.7" x14ac:dyDescent="0.5">
      <c r="A541" s="13">
        <v>534</v>
      </c>
      <c r="B541" s="14" t="str">
        <v>Soft, oldish, touch of sweetness. Possibly a bit corked. Not Rated</v>
      </c>
      <c r="C541" s="13" t="str">
        <v>Rated</v>
      </c>
      <c r="E541" s="13">
        <v>642</v>
      </c>
      <c r="F541" s="14" t="str">
        <v xml:space="preserve">richer, more mineral, slightly better grip.  </v>
      </c>
      <c r="G541" s="13" t="str">
        <v>***</v>
      </c>
      <c r="H541" s="13">
        <v>3</v>
      </c>
      <c r="K541" s="13">
        <v>641</v>
      </c>
      <c r="L541" s="13" t="str">
        <v xml:space="preserve">peachy, spicy, rounded, very elegant.  modest acidity. for drinking. bare </v>
      </c>
      <c r="M541" s="13" t="str">
        <v>***</v>
      </c>
      <c r="N541" s="13">
        <v>3</v>
      </c>
      <c r="O541" s="13" t="str">
        <v>peachy, spicy, rounded, elegant, modest, acidity, drinking, bare</v>
      </c>
      <c r="Q541" s="13" t="str">
        <v>sweetness</v>
      </c>
      <c r="R541" s="13">
        <v>1</v>
      </c>
    </row>
    <row r="542" spans="1:18" s="13" customFormat="1" ht="28.7" x14ac:dyDescent="0.5">
      <c r="A542" s="13">
        <v>535</v>
      </c>
      <c r="B542" s="14" t="str">
        <v>Soft and buttery and a touch of banana. Slight spritz. Big, but balanced. ***</v>
      </c>
      <c r="C542" s="13" t="str">
        <v>***</v>
      </c>
      <c r="E542" s="13">
        <v>643</v>
      </c>
      <c r="F542" s="14" t="str">
        <v xml:space="preserve">unforthcoming at first. emerges - more mineral than above - altogether more substantial. a serious long-term wine.  </v>
      </c>
      <c r="G542" s="13" t="str">
        <v>***(*)</v>
      </c>
      <c r="H542" s="13">
        <v>3.5</v>
      </c>
      <c r="K542" s="13">
        <v>642</v>
      </c>
      <c r="L542" s="13" t="str">
        <v xml:space="preserve">richer, more mineral, slightly better grip.  </v>
      </c>
      <c r="M542" s="13" t="str">
        <v>***</v>
      </c>
      <c r="N542" s="13">
        <v>3</v>
      </c>
      <c r="O542" s="13" t="str">
        <v>richer, mineral, slightly, better, grip</v>
      </c>
      <c r="Q542" s="13" t="str">
        <v>tropically</v>
      </c>
      <c r="R542" s="13">
        <v>1</v>
      </c>
    </row>
    <row r="543" spans="1:18" s="13" customFormat="1" ht="28.7" x14ac:dyDescent="0.5">
      <c r="A543" s="13">
        <v>536</v>
      </c>
      <c r="B543" s="14" t="str">
        <v>fragrant Âmodern' nose - for early drinking. Clean and fresh. ***</v>
      </c>
      <c r="C543" s="13" t="str">
        <v>***</v>
      </c>
      <c r="E543" s="13">
        <v>645</v>
      </c>
      <c r="F543" s="14" t="str">
        <v xml:space="preserve">pleasantly rich.  honied, intense.  very good. bare </v>
      </c>
      <c r="G543" s="13" t="str">
        <v>****</v>
      </c>
      <c r="H543" s="13">
        <v>4</v>
      </c>
      <c r="K543" s="13">
        <v>643</v>
      </c>
      <c r="L543" s="13" t="str">
        <v xml:space="preserve">unforthcoming at first. emerges - more mineral than above - altogether more substantial. a serious long-term wine.  </v>
      </c>
      <c r="M543" s="13" t="str">
        <v>***(*)</v>
      </c>
      <c r="N543" s="13">
        <v>3.5</v>
      </c>
      <c r="O543" s="13" t="str">
        <v>unforthcoming, first, emerges, mineral, altogether, substantial, serious, wine</v>
      </c>
      <c r="Q543" s="13" t="str">
        <v>edged</v>
      </c>
      <c r="R543" s="13">
        <v>1</v>
      </c>
    </row>
    <row r="544" spans="1:18" s="13" customFormat="1" ht="28.7" x14ac:dyDescent="0.5">
      <c r="A544" s="13">
        <v>537</v>
      </c>
      <c r="B544" s="14" t="str">
        <v>Big, vibrant  and zingy, but a bit short. Became toffeed in the glass. ***</v>
      </c>
      <c r="C544" s="13" t="str">
        <v>***</v>
      </c>
      <c r="E544" s="13">
        <v>646</v>
      </c>
      <c r="F544" s="14" t="str">
        <v xml:space="preserve">exotic, rich, sweeter than just off-dry.  top </v>
      </c>
      <c r="G544" s="13" t="str">
        <v>***</v>
      </c>
      <c r="H544" s="13">
        <v>3</v>
      </c>
      <c r="K544" s="13">
        <v>645</v>
      </c>
      <c r="L544" s="13" t="str">
        <v xml:space="preserve">pleasantly rich.  honied, intense.  very good. bare </v>
      </c>
      <c r="M544" s="13" t="str">
        <v>****</v>
      </c>
      <c r="N544" s="13">
        <v>4</v>
      </c>
      <c r="O544" s="13" t="str">
        <v>pleasantly, rich, honied, intense, good, bare</v>
      </c>
      <c r="Q544" s="13" t="str">
        <v>manages</v>
      </c>
      <c r="R544" s="13">
        <v>1</v>
      </c>
    </row>
    <row r="545" spans="1:18" s="13" customFormat="1" ht="43" x14ac:dyDescent="0.5">
      <c r="A545" s="13">
        <v>538</v>
      </c>
      <c r="B545" s="14" t="str">
        <v>Vibrant and in a dry style - needs a bit more time possibly. **(*)</v>
      </c>
      <c r="C545" s="13" t="str">
        <v>**(*)</v>
      </c>
      <c r="E545" s="13">
        <v>647</v>
      </c>
      <c r="F545" s="14" t="str">
        <v xml:space="preserve">cherries, high-oned chalky minerality.  very firm and very good - perhaps a touch less silkyily fine than more recent fourrier vintages.  bare </v>
      </c>
      <c r="G545" s="13" t="str">
        <v>*****</v>
      </c>
      <c r="H545" s="13">
        <v>5</v>
      </c>
      <c r="K545" s="13">
        <v>646</v>
      </c>
      <c r="L545" s="13" t="str">
        <v xml:space="preserve">exotic, rich, sweeter than just off-dry.  top </v>
      </c>
      <c r="M545" s="13" t="str">
        <v>***</v>
      </c>
      <c r="N545" s="13">
        <v>3</v>
      </c>
      <c r="O545" s="13" t="str">
        <v>exotic, rich, sweeter, top</v>
      </c>
      <c r="Q545" s="13" t="str">
        <v>easily</v>
      </c>
      <c r="R545" s="13">
        <v>1</v>
      </c>
    </row>
    <row r="546" spans="1:18" s="13" customFormat="1" ht="43" x14ac:dyDescent="0.5">
      <c r="A546" s="13">
        <v>539</v>
      </c>
      <c r="B546" s="14" t="str">
        <v>More complexity than the others, and to my mind a better style of wine for it - smooth rather than vibrant. A touch of  volatility. ****</v>
      </c>
      <c r="C546" s="13" t="str">
        <v>****</v>
      </c>
      <c r="E546" s="13">
        <v>648</v>
      </c>
      <c r="F546" s="14" t="str">
        <v xml:space="preserve">soft, rounded touch of mint. fleshy. very nice. </v>
      </c>
      <c r="G546" s="13" t="str">
        <v>****</v>
      </c>
      <c r="H546" s="13">
        <v>4</v>
      </c>
      <c r="K546" s="13">
        <v>647</v>
      </c>
      <c r="L546" s="13" t="str">
        <v xml:space="preserve">cherries, high-oned chalky minerality.  very firm and very good - perhaps a touch less silkyily fine than more recent fourrier vintages.  bare </v>
      </c>
      <c r="M546" s="13" t="str">
        <v>*****</v>
      </c>
      <c r="N546" s="13">
        <v>5</v>
      </c>
      <c r="O546" s="13" t="str">
        <v>cherries, chalky, minerality, firm, good, perhaps, touch, less, silkyily, fine, recent, fourrier, vintages, bare</v>
      </c>
      <c r="Q546" s="13" t="str">
        <v>intensity</v>
      </c>
      <c r="R546" s="13">
        <v>1</v>
      </c>
    </row>
    <row r="547" spans="1:18" s="13" customFormat="1" ht="28.7" x14ac:dyDescent="0.5">
      <c r="A547" s="13">
        <v>540</v>
      </c>
      <c r="B547" s="14" t="str">
        <v>Vegetal and astringent - all over the place. I think this wine had a synthetic cork.  Poor. **</v>
      </c>
      <c r="C547" s="13" t="str">
        <v>**</v>
      </c>
      <c r="E547" s="13">
        <v>649</v>
      </c>
      <c r="F547" s="14" t="str">
        <v xml:space="preserve">rounded and ripe. soft and delicious. slightly more "cooked". bare </v>
      </c>
      <c r="G547" s="13" t="str">
        <v>****</v>
      </c>
      <c r="H547" s="13">
        <v>4</v>
      </c>
      <c r="K547" s="13">
        <v>648</v>
      </c>
      <c r="L547" s="13" t="str">
        <v xml:space="preserve">soft, rounded touch of mint. fleshy. very nice. </v>
      </c>
      <c r="M547" s="13" t="str">
        <v>****</v>
      </c>
      <c r="N547" s="13">
        <v>4</v>
      </c>
      <c r="O547" s="13" t="str">
        <v>soft, rounded, touch, mint, fleshy, nice</v>
      </c>
      <c r="Q547" s="13" t="str">
        <v>bordering</v>
      </c>
      <c r="R547" s="13">
        <v>1</v>
      </c>
    </row>
    <row r="548" spans="1:18" s="13" customFormat="1" ht="28.7" x14ac:dyDescent="0.5">
      <c r="A548" s="13">
        <v>541</v>
      </c>
      <c r="B548" s="14" t="str">
        <v>Leafy and some tannin. Simple and falls apart. **</v>
      </c>
      <c r="C548" s="13" t="str">
        <v>**</v>
      </c>
      <c r="E548" s="13">
        <v>650</v>
      </c>
      <c r="F548" s="14" t="str">
        <v xml:space="preserve">a touch lighter than the other two vintages but very fine and nicely wrought.  </v>
      </c>
      <c r="G548" s="13" t="str">
        <v>****</v>
      </c>
      <c r="H548" s="13">
        <v>4</v>
      </c>
      <c r="K548" s="13">
        <v>649</v>
      </c>
      <c r="L548" s="13" t="str">
        <v xml:space="preserve">rounded and ripe. soft and delicious. slightly more "cooked". bare </v>
      </c>
      <c r="M548" s="13" t="str">
        <v>****</v>
      </c>
      <c r="N548" s="13">
        <v>4</v>
      </c>
      <c r="O548" s="13" t="str">
        <v>rounded, ripe, soft, delicious, slightly, cooked, bare</v>
      </c>
      <c r="Q548" s="13" t="str">
        <v>intersting</v>
      </c>
      <c r="R548" s="13">
        <v>1</v>
      </c>
    </row>
    <row r="549" spans="1:18" s="13" customFormat="1" x14ac:dyDescent="0.5">
      <c r="A549" s="13">
        <v>542</v>
      </c>
      <c r="B549" s="14" t="str">
        <v>Sweet, but a bit lacking in acidity. Some grip. ***</v>
      </c>
      <c r="C549" s="13" t="str">
        <v>***</v>
      </c>
      <c r="E549" s="13">
        <v>651</v>
      </c>
      <c r="F549" s="14" t="str">
        <v xml:space="preserve">creamy apricots - very nice, if a bit simple.   bare </v>
      </c>
      <c r="G549" s="13" t="str">
        <v>***</v>
      </c>
      <c r="H549" s="13">
        <v>3</v>
      </c>
      <c r="K549" s="13">
        <v>650</v>
      </c>
      <c r="L549" s="13" t="str">
        <v xml:space="preserve">a touch lighter than the other two vintages but very fine and nicely wrought.  </v>
      </c>
      <c r="M549" s="13" t="str">
        <v>****</v>
      </c>
      <c r="N549" s="13">
        <v>4</v>
      </c>
      <c r="O549" s="13" t="str">
        <v>touch, lighter, two, vintages, fine, nicely, wrought</v>
      </c>
      <c r="Q549" s="13" t="str">
        <v>possibly</v>
      </c>
      <c r="R549" s="13">
        <v>1</v>
      </c>
    </row>
    <row r="550" spans="1:18" s="13" customFormat="1" x14ac:dyDescent="0.5">
      <c r="A550" s="13">
        <v>543</v>
      </c>
      <c r="B550" s="14" t="str">
        <v>Corked. Not Rated</v>
      </c>
      <c r="C550" s="13" t="str">
        <v>Rated</v>
      </c>
      <c r="E550" s="13">
        <v>652</v>
      </c>
      <c r="F550" s="14" t="str">
        <v xml:space="preserve">fairly dry, a touch more complex than the sauternes - rather fine </v>
      </c>
      <c r="G550" s="13" t="str">
        <v>***</v>
      </c>
      <c r="H550" s="13">
        <v>3</v>
      </c>
      <c r="K550" s="13">
        <v>651</v>
      </c>
      <c r="L550" s="13" t="str">
        <v xml:space="preserve">creamy apricots - very nice, if a bit simple.   bare </v>
      </c>
      <c r="M550" s="13" t="str">
        <v>***</v>
      </c>
      <c r="N550" s="13">
        <v>3</v>
      </c>
      <c r="O550" s="13" t="str">
        <v>creamy, apricots, nice, simple, bare</v>
      </c>
      <c r="Q550" s="13" t="str">
        <v>nutty</v>
      </c>
      <c r="R550" s="13">
        <v>1</v>
      </c>
    </row>
    <row r="551" spans="1:18" s="13" customFormat="1" ht="43" x14ac:dyDescent="0.5">
      <c r="A551" s="13">
        <v>544</v>
      </c>
      <c r="B551" s="14" t="str">
        <v>Opened after the disappointment of the 1999. Also seemed poor, but this was at the end of the evening so I won't score, but there was debate about synthetic corks Â Not Rated</v>
      </c>
      <c r="C551" s="13" t="str">
        <v>Rated</v>
      </c>
      <c r="E551" s="13">
        <v>653</v>
      </c>
      <c r="F551" s="14" t="str">
        <v xml:space="preserve">rose-petals, touch of marzipan, lots of glycerol, creamy,  very lovely. </v>
      </c>
      <c r="G551" s="13" t="str">
        <v>*****</v>
      </c>
      <c r="H551" s="13">
        <v>5</v>
      </c>
      <c r="K551" s="13">
        <v>652</v>
      </c>
      <c r="L551" s="13" t="str">
        <v xml:space="preserve">fairly dry, a touch more complex than the sauternes - rather fine </v>
      </c>
      <c r="M551" s="13" t="str">
        <v>***</v>
      </c>
      <c r="N551" s="13">
        <v>3</v>
      </c>
      <c r="O551" s="13" t="str">
        <v>fairly, dry, touch, complex, sauternes, rather, fine</v>
      </c>
      <c r="Q551" s="13" t="str">
        <v>something</v>
      </c>
      <c r="R551" s="13">
        <v>1</v>
      </c>
    </row>
    <row r="552" spans="1:18" s="13" customFormat="1" ht="28.7" x14ac:dyDescent="0.5">
      <c r="A552" s="13">
        <v>545</v>
      </c>
      <c r="B552" s="14" t="str">
        <v>From a half. Not the best example of this. Showing too much age and sweetness on this showing. ***</v>
      </c>
      <c r="C552" s="13" t="str">
        <v>***</v>
      </c>
      <c r="E552" s="13">
        <v>656</v>
      </c>
      <c r="F552" s="14" t="str">
        <v xml:space="preserve">strawberries and a touch of yeastiness. elegantly balanced. </v>
      </c>
      <c r="G552" s="13" t="str">
        <v>***</v>
      </c>
      <c r="H552" s="13">
        <v>3</v>
      </c>
      <c r="K552" s="13">
        <v>653</v>
      </c>
      <c r="L552" s="13" t="str">
        <v xml:space="preserve">rose-petals, touch of marzipan, lots of glycerol, creamy,  very lovely. </v>
      </c>
      <c r="M552" s="13" t="str">
        <v>*****</v>
      </c>
      <c r="N552" s="13">
        <v>5</v>
      </c>
      <c r="O552" s="13" t="str">
        <v>touch, marzipan, lots, glycerol, creamy, lovely</v>
      </c>
      <c r="Q552" s="13" t="str">
        <v>excited</v>
      </c>
      <c r="R552" s="13">
        <v>1</v>
      </c>
    </row>
    <row r="553" spans="1:18" s="13" customFormat="1" ht="28.7" x14ac:dyDescent="0.5">
      <c r="A553" s="13">
        <v>546</v>
      </c>
      <c r="B553" s="14" t="str">
        <v/>
      </c>
      <c r="C553" s="13" t="str">
        <v/>
      </c>
      <c r="E553" s="13">
        <v>657</v>
      </c>
      <c r="F553" s="14" t="str">
        <v xml:space="preserve">clear riesling nose with a touch of sweet toffee that's probably come with the maturity. </v>
      </c>
      <c r="G553" s="13" t="str">
        <v>****</v>
      </c>
      <c r="H553" s="13">
        <v>4</v>
      </c>
      <c r="K553" s="13">
        <v>656</v>
      </c>
      <c r="L553" s="13" t="str">
        <v xml:space="preserve">strawberries and a touch of yeastiness. elegantly balanced. </v>
      </c>
      <c r="M553" s="13" t="str">
        <v>***</v>
      </c>
      <c r="N553" s="13">
        <v>3</v>
      </c>
      <c r="O553" s="13" t="str">
        <v>strawberries, touch, yeastiness, elegantly, balanced</v>
      </c>
      <c r="Q553" s="13" t="str">
        <v>fragile</v>
      </c>
      <c r="R553" s="13">
        <v>1</v>
      </c>
    </row>
    <row r="554" spans="1:18" s="13" customFormat="1" ht="43" x14ac:dyDescent="0.5">
      <c r="A554" s="13">
        <v>547</v>
      </c>
      <c r="B554" s="14" t="str">
        <v>Yeasty, quite fragrant. Slightly toffeed fruit. Quite decent length.  Some might say tired but I find this rather good. Not often one has a Swiss wine! **</v>
      </c>
      <c r="C554" s="13" t="str">
        <v>**</v>
      </c>
      <c r="E554" s="13">
        <v>658</v>
      </c>
      <c r="F554" s="14" t="str">
        <v xml:space="preserve">rather charmingly fragrant nose of violets. modern chianti for drinking young. </v>
      </c>
      <c r="G554" s="13" t="str">
        <v>***</v>
      </c>
      <c r="H554" s="13">
        <v>3</v>
      </c>
      <c r="K554" s="13">
        <v>657</v>
      </c>
      <c r="L554" s="13" t="str">
        <v xml:space="preserve">clear riesling nose with a touch of sweet toffee that's probably come with the maturity. </v>
      </c>
      <c r="M554" s="13" t="str">
        <v>****</v>
      </c>
      <c r="N554" s="13">
        <v>4</v>
      </c>
      <c r="O554" s="13" t="str">
        <v>clear, riesling, nose, touch, sweet, toffee, probably, come, maturity</v>
      </c>
      <c r="Q554" s="13" t="str">
        <v>mineral</v>
      </c>
      <c r="R554" s="13">
        <v>1</v>
      </c>
    </row>
    <row r="555" spans="1:18" s="13" customFormat="1" ht="28.7" x14ac:dyDescent="0.5">
      <c r="A555" s="13">
        <v>548</v>
      </c>
      <c r="B555" s="14" t="str">
        <v>Tight, sherberty, riesling nose.  The fruit quite forward but the excellent length suggests a good future.  ***</v>
      </c>
      <c r="C555" s="13" t="str">
        <v>***</v>
      </c>
      <c r="E555" s="13">
        <v>659</v>
      </c>
      <c r="F555" s="14" t="str">
        <v xml:space="preserve">easy, clean burgundy without huge depth but with purity of fruit. </v>
      </c>
      <c r="G555" s="13" t="str">
        <v>***</v>
      </c>
      <c r="H555" s="13">
        <v>3</v>
      </c>
      <c r="K555" s="13">
        <v>658</v>
      </c>
      <c r="L555" s="13" t="str">
        <v xml:space="preserve">rather charmingly fragrant nose of violets. modern chianti for drinking young. </v>
      </c>
      <c r="M555" s="13" t="str">
        <v>***</v>
      </c>
      <c r="N555" s="13">
        <v>3</v>
      </c>
      <c r="O555" s="13" t="str">
        <v>rather, charmingly, fragrant, nose, violets, modern, chianti, drinking, young</v>
      </c>
      <c r="Q555" s="13" t="str">
        <v>flabbier</v>
      </c>
      <c r="R555" s="13">
        <v>1</v>
      </c>
    </row>
    <row r="556" spans="1:18" s="13" customFormat="1" ht="43" x14ac:dyDescent="0.5">
      <c r="A556" s="13">
        <v>549</v>
      </c>
      <c r="B556" s="14" t="str">
        <v>Quite intense. Oily hazelnuts. Good length.  Top ***</v>
      </c>
      <c r="C556" s="13" t="str">
        <v>***</v>
      </c>
      <c r="E556" s="13">
        <v>660</v>
      </c>
      <c r="F556" s="14" t="str">
        <v xml:space="preserve">an intersting comparsion wine to the earlier chianti. this is more robust and has a slight bitterness to the fruit. holding up well, and probalbly needs more time. </v>
      </c>
      <c r="G556" s="13" t="str">
        <v>****</v>
      </c>
      <c r="H556" s="13">
        <v>4</v>
      </c>
      <c r="K556" s="13">
        <v>659</v>
      </c>
      <c r="L556" s="13" t="str">
        <v xml:space="preserve">easy, clean burgundy without huge depth but with purity of fruit. </v>
      </c>
      <c r="M556" s="13" t="str">
        <v>***</v>
      </c>
      <c r="N556" s="13">
        <v>3</v>
      </c>
      <c r="O556" s="13" t="str">
        <v>easy, clean, burgundy, without, huge, depth, purity, fruit</v>
      </c>
      <c r="Q556" s="13" t="str">
        <v>freshness</v>
      </c>
      <c r="R556" s="13">
        <v>1</v>
      </c>
    </row>
    <row r="557" spans="1:18" s="13" customFormat="1" ht="71.7" x14ac:dyDescent="0.5">
      <c r="A557" s="13">
        <v>550</v>
      </c>
      <c r="B557" s="14" t="str">
        <v>Over-charred wood.  Gutsy palate - slight harshness on the finish. This does all moderate with time and there is good fruit. I'm not so keen on this. Bare ***</v>
      </c>
      <c r="C557" s="13" t="str">
        <v>***</v>
      </c>
      <c r="E557" s="13">
        <v>662</v>
      </c>
      <c r="F557" s="14" t="str">
        <v xml:space="preserve">very graceful, almondy nose - slightly floral, but pleasingly free of overt varietal statement.  (i think it's a blend of various varieties, for what it's worth.)  on the palate, completely balanced with perfect acidity and a touch of ripe lemon around a concentrated but understated palate.  very fine.  </v>
      </c>
      <c r="G557" s="13" t="str">
        <v>****</v>
      </c>
      <c r="H557" s="13">
        <v>4</v>
      </c>
      <c r="K557" s="13">
        <v>660</v>
      </c>
      <c r="L557" s="13" t="str">
        <v xml:space="preserve">an intersting comparsion wine to the earlier chianti. this is more robust and has a slight bitterness to the fruit. holding up well, and probalbly needs more time. </v>
      </c>
      <c r="M557" s="13" t="str">
        <v>****</v>
      </c>
      <c r="N557" s="13">
        <v>4</v>
      </c>
      <c r="O557" s="13" t="str">
        <v>intersting, comparsion, wine, earlier, chianti, robust, slight, bitterness, fruit, holding, well, probalbly, needs, time</v>
      </c>
      <c r="Q557" s="13" t="str">
        <v>remember</v>
      </c>
      <c r="R557" s="13">
        <v>1</v>
      </c>
    </row>
    <row r="558" spans="1:18" s="13" customFormat="1" ht="28.7" x14ac:dyDescent="0.5">
      <c r="A558" s="13">
        <v>551</v>
      </c>
      <c r="B558" s="14" t="str">
        <v>Rather oxidised. Not Rated</v>
      </c>
      <c r="C558" s="13" t="str">
        <v>Rated</v>
      </c>
      <c r="E558" s="13">
        <v>663</v>
      </c>
      <c r="F558" s="14" t="str">
        <v xml:space="preserve">seems quite oxidatively made. stony, meaty rather than elegant.  pretty nice but not out of this world. </v>
      </c>
      <c r="G558" s="13" t="str">
        <v>***</v>
      </c>
      <c r="H558" s="13">
        <v>3</v>
      </c>
      <c r="K558" s="13">
        <v>662</v>
      </c>
      <c r="L558" s="13" t="str">
        <v xml:space="preserve">very graceful, almondy nose - slightly floral, but pleasingly free of overt varietal statement.  (i think it's a blend of various varieties, for what it's worth.)  on the palate, completely balanced with perfect acidity and a touch of ripe lemon around a concentrated but understated palate.  very fine.  </v>
      </c>
      <c r="M558" s="13" t="str">
        <v>****</v>
      </c>
      <c r="N558" s="13">
        <v>4</v>
      </c>
      <c r="O558" s="13" t="str">
        <v>graceful, almondy, nose, slightly, floral, pleasingly, free, overt, varietal, statement, think, blend, various, varieties, worth, palate, completely, balanced, perfect, acidity, touch, ripe, lemon, around, concentrated, understated, palate, fine</v>
      </c>
      <c r="Q558" s="13" t="str">
        <v>worry</v>
      </c>
      <c r="R558" s="13">
        <v>1</v>
      </c>
    </row>
    <row r="559" spans="1:18" s="13" customFormat="1" ht="57.35" x14ac:dyDescent="0.5">
      <c r="A559" s="13">
        <v>552</v>
      </c>
      <c r="B559" s="14" t="str">
        <v>Unforthcoming nose. Forward pinot fruit - quite ripe - high-toned cranberry-edged fruit. Very nice.  ***</v>
      </c>
      <c r="C559" s="13" t="str">
        <v>***</v>
      </c>
      <c r="E559" s="13">
        <v>664</v>
      </c>
      <c r="F559" s="14" t="str">
        <v xml:space="preserve">good colour, black-cherry nose.  fruit quite baked in character and at first it seems to have a hole in the mid-palate.  but that seemed to fill in once the bottle had been open a while.   chunky and without the complexity to be really classy.  </v>
      </c>
      <c r="G559" s="13" t="str">
        <v>***</v>
      </c>
      <c r="H559" s="13">
        <v>3</v>
      </c>
      <c r="K559" s="13">
        <v>663</v>
      </c>
      <c r="L559" s="13" t="str">
        <v xml:space="preserve">seems quite oxidatively made. stony, meaty rather than elegant.  pretty nice but not out of this world. </v>
      </c>
      <c r="M559" s="13" t="str">
        <v>***</v>
      </c>
      <c r="N559" s="13">
        <v>3</v>
      </c>
      <c r="O559" s="13" t="str">
        <v>seems, quite, oxidatively, made, stony, meaty, rather, elegant, pretty, nice, world</v>
      </c>
      <c r="Q559" s="13" t="str">
        <v>disease</v>
      </c>
      <c r="R559" s="13">
        <v>1</v>
      </c>
    </row>
    <row r="560" spans="1:18" s="13" customFormat="1" ht="71.7" x14ac:dyDescent="0.5">
      <c r="A560" s="13">
        <v>553</v>
      </c>
      <c r="B560" s="14" t="str">
        <v>A little richer and riper. Darker and deeper.  Good length.  Another top ***</v>
      </c>
      <c r="C560" s="13" t="str">
        <v>***</v>
      </c>
      <c r="E560" s="13">
        <v>665</v>
      </c>
      <c r="F560" s="14" t="str">
        <v xml:space="preserve">dense young colour and intense black cherry and cough-sweet nose.   despite the concentration of fruit it's very silky on the palate with a background of ripe tannins.   very luscious.  seems almost less approachable the next day, which is a bit frightening.   top stuff. </v>
      </c>
      <c r="G560" s="13" t="str">
        <v>****(*)</v>
      </c>
      <c r="H560" s="13">
        <v>4.5</v>
      </c>
      <c r="K560" s="13">
        <v>664</v>
      </c>
      <c r="L560" s="13" t="str">
        <v xml:space="preserve">good colour, black-cherry nose.  fruit quite baked in character and at first it seems to have a hole in the mid-palate.  but that seemed to fill in once the bottle had been open a while.   chunky and without the complexity to be really classy.  </v>
      </c>
      <c r="M560" s="13" t="str">
        <v>***</v>
      </c>
      <c r="N560" s="13">
        <v>3</v>
      </c>
      <c r="O560" s="13" t="str">
        <v>good, colour, nose, fruit, quite, baked, character, first, seems, hole, seemed, fill, bottle, open, chunky, without, complexity, really, classy</v>
      </c>
      <c r="Q560" s="13" t="str">
        <v>hope</v>
      </c>
      <c r="R560" s="13">
        <v>1</v>
      </c>
    </row>
    <row r="561" spans="1:18" s="13" customFormat="1" ht="71.7" x14ac:dyDescent="0.5">
      <c r="A561" s="13">
        <v>554</v>
      </c>
      <c r="B561" s="14" t="str">
        <v>Dry raspberry fruit.  Dry palate - not insubstantial. Stylish terroir wine. A bit short but good. ***</v>
      </c>
      <c r="C561" s="13" t="str">
        <v>***</v>
      </c>
      <c r="E561" s="13">
        <v>666</v>
      </c>
      <c r="F561" s="14" t="str">
        <v xml:space="preserve">a long maceration job, in the style of gravner,  but from garganega from gambellara just outside soave.   deeply coloured but slightly cloudy, with a flat peachy nose.   slight spritz on the fruit.   interesting but slightly flawed i feel.   i'll keep a look out for further vintages but just a good </v>
      </c>
      <c r="G561" s="13" t="str">
        <v>**</v>
      </c>
      <c r="H561" s="13">
        <v>2</v>
      </c>
      <c r="K561" s="13">
        <v>665</v>
      </c>
      <c r="L561" s="13" t="str">
        <v xml:space="preserve">dense young colour and intense black cherry and cough-sweet nose.   despite the concentration of fruit it's very silky on the palate with a background of ripe tannins.   very luscious.  seems almost less approachable the next day, which is a bit frightening.   top stuff. </v>
      </c>
      <c r="M561" s="13" t="str">
        <v>****(*)</v>
      </c>
      <c r="N561" s="13">
        <v>4.5</v>
      </c>
      <c r="O561" s="13" t="str">
        <v>dense, young, colour, intense, black, cherry, nose, despite, concentration, fruit, silky, palate, background, ripe, tannins, luscious, seems, almost, less, approachable, next, day, frightening, top, stuff</v>
      </c>
      <c r="Q561" s="13" t="str">
        <v>july</v>
      </c>
      <c r="R561" s="13">
        <v>1</v>
      </c>
    </row>
    <row r="562" spans="1:18" s="13" customFormat="1" ht="43" x14ac:dyDescent="0.5">
      <c r="A562" s="13">
        <v>555</v>
      </c>
      <c r="B562" s="14" t="str">
        <v>Slightly sweeter, mineral, riper, palate. Complete wine - very good indeed.  ****</v>
      </c>
      <c r="C562" s="13" t="str">
        <v>****</v>
      </c>
      <c r="E562" s="13">
        <v>667</v>
      </c>
      <c r="F562" s="14" t="str">
        <v xml:space="preserve">creamy texture and hight-toned herby fruit. very dry and quite stylish but perhaps it was better a few years ago - it does seem to be drying out a bit.  top </v>
      </c>
      <c r="G562" s="13" t="str">
        <v>**</v>
      </c>
      <c r="H562" s="13">
        <v>2</v>
      </c>
      <c r="K562" s="13">
        <v>666</v>
      </c>
      <c r="L562" s="13" t="str">
        <v xml:space="preserve">a long maceration job, in the style of gravner,  but from garganega from gambellara just outside soave.   deeply coloured but slightly cloudy, with a flat peachy nose.   slight spritz on the fruit.   interesting but slightly flawed i feel.   i'll keep a look out for further vintages but just a good </v>
      </c>
      <c r="M562" s="13" t="str">
        <v>**</v>
      </c>
      <c r="N562" s="13">
        <v>2</v>
      </c>
      <c r="O562" s="13" t="str">
        <v>long, maceration, job, style, gravner, garganega, gambellara, outside, soave, deeply, coloured, slightly, cloudy, flat, peachy, nose, slight, spritz, fruit, interesting, slightly, flawed, feel, keep, look, vintages, good</v>
      </c>
      <c r="Q562" s="13" t="str">
        <v>couple</v>
      </c>
      <c r="R562" s="13">
        <v>1</v>
      </c>
    </row>
    <row r="563" spans="1:18" s="13" customFormat="1" ht="43" x14ac:dyDescent="0.5">
      <c r="A563" s="13">
        <v>556</v>
      </c>
      <c r="B563" s="14" t="str">
        <v>Soft fruit - slight spritz.  Gets much better - white pepper nose. Silky fruit. A bit less characterful. Less sauvage than last two - almost soft. Some oak influence. ***</v>
      </c>
      <c r="C563" s="13" t="str">
        <v>***</v>
      </c>
      <c r="E563" s="13">
        <v>668</v>
      </c>
      <c r="F563" s="14" t="str">
        <v xml:space="preserve">refined - mineral richness, nice balance all through.  pretty dry and clean. good stuff.  </v>
      </c>
      <c r="G563" s="13" t="str">
        <v>***(*)</v>
      </c>
      <c r="H563" s="13">
        <v>3.5</v>
      </c>
      <c r="K563" s="13">
        <v>667</v>
      </c>
      <c r="L563" s="13" t="str">
        <v xml:space="preserve">creamy texture and hight-toned herby fruit. very dry and quite stylish but perhaps it was better a few years ago - it does seem to be drying out a bit.  top </v>
      </c>
      <c r="M563" s="13" t="str">
        <v>**</v>
      </c>
      <c r="N563" s="13">
        <v>2</v>
      </c>
      <c r="O563" s="13" t="str">
        <v>creamy, texture, herby, fruit, dry, quite, stylish, perhaps, better, years, ago, seem, drying, top</v>
      </c>
      <c r="Q563" s="13" t="str">
        <v>since</v>
      </c>
      <c r="R563" s="13">
        <v>1</v>
      </c>
    </row>
    <row r="564" spans="1:18" s="13" customFormat="1" ht="43" x14ac:dyDescent="0.5">
      <c r="A564" s="13">
        <v>557</v>
      </c>
      <c r="B564" s="14" t="str">
        <v>Perhaps just the great vintage but drier and more terroir-driven.  Very, very good. Possibly could do with another year or two.   ****</v>
      </c>
      <c r="C564" s="13" t="str">
        <v>****</v>
      </c>
      <c r="E564" s="13">
        <v>669</v>
      </c>
      <c r="F564" s="14" t="str">
        <v xml:space="preserve">healthy colour.  fragrant rose-garden nose with cedar and tobacco notes.   the fruit quite sweet and ripe.   this seems resolved but lasts well overnight.  rather good.   </v>
      </c>
      <c r="G564" s="13" t="str">
        <v>****</v>
      </c>
      <c r="H564" s="13">
        <v>4</v>
      </c>
      <c r="K564" s="13">
        <v>668</v>
      </c>
      <c r="L564" s="13" t="str">
        <v xml:space="preserve">refined - mineral richness, nice balance all through.  pretty dry and clean. good stuff.  </v>
      </c>
      <c r="M564" s="13" t="str">
        <v>***(*)</v>
      </c>
      <c r="N564" s="13">
        <v>3.5</v>
      </c>
      <c r="O564" s="13" t="str">
        <v>refined, mineral, richness, nice, balance, pretty, dry, clean, good, stuff</v>
      </c>
      <c r="Q564" s="13" t="str">
        <v>excessively</v>
      </c>
      <c r="R564" s="13">
        <v>1</v>
      </c>
    </row>
    <row r="565" spans="1:18" s="13" customFormat="1" ht="43" x14ac:dyDescent="0.5">
      <c r="A565" s="13">
        <v>558</v>
      </c>
      <c r="B565" s="14" t="str">
        <v>Lots of botrytis.  Nice balance. Lovely. ***</v>
      </c>
      <c r="C565" s="13" t="str">
        <v>***</v>
      </c>
      <c r="E565" s="13">
        <v>670</v>
      </c>
      <c r="F565" s="14" t="str">
        <v xml:space="preserve">quite chocolatey - fruit seems a touch attenuated at first but opens up to a delicious blueberry-raspberry mixture.   from a half.  bare </v>
      </c>
      <c r="G565" s="13" t="str">
        <v>****</v>
      </c>
      <c r="H565" s="13">
        <v>4</v>
      </c>
      <c r="K565" s="13">
        <v>669</v>
      </c>
      <c r="L565" s="13" t="str">
        <v xml:space="preserve">healthy colour.  fragrant rose-garden nose with cedar and tobacco notes.   the fruit quite sweet and ripe.   this seems resolved but lasts well overnight.  rather good.   </v>
      </c>
      <c r="M565" s="13" t="str">
        <v>****</v>
      </c>
      <c r="N565" s="13">
        <v>4</v>
      </c>
      <c r="O565" s="13" t="str">
        <v>healthy, colour, fragrant, nose, cedar, tobacco, notes, fruit, quite, sweet, ripe, seems, resolved, lasts, well, overnight, rather, good</v>
      </c>
      <c r="Q565" s="13" t="str">
        <v>even</v>
      </c>
      <c r="R565" s="13">
        <v>1</v>
      </c>
    </row>
    <row r="566" spans="1:18" s="13" customFormat="1" ht="43" x14ac:dyDescent="0.5">
      <c r="A566" s="13">
        <v>559</v>
      </c>
      <c r="B566" s="14" t="str">
        <v>Baked fruits - refined, Bags of ripe fruit, sweet yet firmly structured - balanced, long.  Excellent Port from a house that I don't usually pay much attention to.  ***(*)</v>
      </c>
      <c r="C566" s="13" t="str">
        <v>***(*)</v>
      </c>
      <c r="E566" s="13">
        <v>671</v>
      </c>
      <c r="F566" s="14" t="str">
        <v xml:space="preserve">apples, spices, quite exotic, rather rich fruit, high acidity.   pinot weightiness on the palate.  needs a couple of years in bottle. </v>
      </c>
      <c r="G566" s="13" t="str">
        <v>***(*)</v>
      </c>
      <c r="H566" s="13">
        <v>3.5</v>
      </c>
      <c r="K566" s="13">
        <v>670</v>
      </c>
      <c r="L566" s="13" t="str">
        <v xml:space="preserve">quite chocolatey - fruit seems a touch attenuated at first but opens up to a delicious blueberry-raspberry mixture.   from a half.  bare </v>
      </c>
      <c r="M566" s="13" t="str">
        <v>****</v>
      </c>
      <c r="N566" s="13">
        <v>4</v>
      </c>
      <c r="O566" s="13" t="str">
        <v>quite, chocolatey, fruit, seems, touch, attenuated, first, opens, delicious, mixture, half, bare</v>
      </c>
      <c r="Q566" s="13" t="str">
        <v>citric</v>
      </c>
      <c r="R566" s="13">
        <v>1</v>
      </c>
    </row>
    <row r="567" spans="1:18" s="13" customFormat="1" x14ac:dyDescent="0.5">
      <c r="A567" s="13">
        <v>560</v>
      </c>
      <c r="B567" s="14" t="str">
        <v/>
      </c>
      <c r="C567" s="13" t="str">
        <v/>
      </c>
      <c r="E567" s="13">
        <v>672</v>
      </c>
      <c r="F567" s="14" t="str">
        <v xml:space="preserve">attractive, silky grenache fruit.  very drinkable. </v>
      </c>
      <c r="G567" s="13" t="str">
        <v>***</v>
      </c>
      <c r="H567" s="13">
        <v>3</v>
      </c>
      <c r="K567" s="13">
        <v>671</v>
      </c>
      <c r="L567" s="13" t="str">
        <v xml:space="preserve">apples, spices, quite exotic, rather rich fruit, high acidity.   pinot weightiness on the palate.  needs a couple of years in bottle. </v>
      </c>
      <c r="M567" s="13" t="str">
        <v>***(*)</v>
      </c>
      <c r="N567" s="13">
        <v>3.5</v>
      </c>
      <c r="O567" s="13" t="str">
        <v>apples, spices, quite, exotic, rather, rich, fruit, high, acidity, pinot, weightiness, palate, needs, couple, years, bottle</v>
      </c>
      <c r="Q567" s="13" t="str">
        <v>modest</v>
      </c>
      <c r="R567" s="13">
        <v>1</v>
      </c>
    </row>
    <row r="568" spans="1:18" s="13" customFormat="1" ht="71.7" x14ac:dyDescent="0.5">
      <c r="A568" s="13">
        <v>561</v>
      </c>
      <c r="B568" s="14" t="str">
        <v>Slightly  corked. Not Rated</v>
      </c>
      <c r="C568" s="13" t="str">
        <v>Rated</v>
      </c>
      <c r="E568" s="13">
        <v>673</v>
      </c>
      <c r="F568" s="14" t="str">
        <v xml:space="preserve">not a property i've drunk much recently and it used to be a bit of a joke for producing "englishman's claret".  they've done quite well in this vintage though: quite powerful and structured, good fruit, drinkable now but probably more so in a couple of years.   good at the price.  </v>
      </c>
      <c r="G568" s="13" t="str">
        <v>**(*)</v>
      </c>
      <c r="H568" s="13">
        <v>2.5</v>
      </c>
      <c r="K568" s="13">
        <v>672</v>
      </c>
      <c r="L568" s="13" t="str">
        <v xml:space="preserve">attractive, silky grenache fruit.  very drinkable. </v>
      </c>
      <c r="M568" s="13" t="str">
        <v>***</v>
      </c>
      <c r="N568" s="13">
        <v>3</v>
      </c>
      <c r="O568" s="13" t="str">
        <v>attractive, silky, grenache, fruit, drinkable</v>
      </c>
      <c r="Q568" s="13" t="str">
        <v>knowing</v>
      </c>
      <c r="R568" s="13">
        <v>1</v>
      </c>
    </row>
    <row r="569" spans="1:18" s="13" customFormat="1" ht="71.7" x14ac:dyDescent="0.5">
      <c r="A569" s="13">
        <v>562</v>
      </c>
      <c r="B569" s="14" t="str">
        <v>Deep orange colour - apricot fruit - pleasant but odd.  An attempt at ol-fashioned winemaking that doesn't quite come off?  **</v>
      </c>
      <c r="C569" s="13" t="str">
        <v>**</v>
      </c>
      <c r="E569" s="13">
        <v>674</v>
      </c>
      <c r="F569" s="14" t="str">
        <v xml:space="preserve">lovely, vibrant,  deep pink colour.  once open for a quarter of an hour, a delicious nose of strawberry fruit.  quite vinous - like a substantial still rose rather than champagne with a touch of colour.   long finish.   will probably benefit from a year or two in bottle.  top </v>
      </c>
      <c r="G569" s="13" t="str">
        <v>***</v>
      </c>
      <c r="H569" s="13">
        <v>3</v>
      </c>
      <c r="K569" s="13">
        <v>673</v>
      </c>
      <c r="L569" s="13" t="str">
        <v xml:space="preserve">not a property i've drunk much recently and it used to be a bit of a joke for producing "englishman's claret".  they've done quite well in this vintage though: quite powerful and structured, good fruit, drinkable now but probably more so in a couple of years.   good at the price.  </v>
      </c>
      <c r="M569" s="13" t="str">
        <v>**(*)</v>
      </c>
      <c r="N569" s="13">
        <v>2.5</v>
      </c>
      <c r="O569" s="13" t="str">
        <v>property, drunk, much, recently, used, joke, producing, englishman, claret, done, quite, well, vintage, though, quite, powerful, structured, good, fruit, drinkable, probably, couple, years, good, price</v>
      </c>
      <c r="Q569" s="13" t="str">
        <v>grander</v>
      </c>
      <c r="R569" s="13">
        <v>1</v>
      </c>
    </row>
    <row r="570" spans="1:18" s="13" customFormat="1" ht="43" x14ac:dyDescent="0.5">
      <c r="A570" s="13">
        <v>563</v>
      </c>
      <c r="B570" s="14" t="str">
        <v>Dry quite closed still.  High-toned fruit.  Needs time.  A low ***</v>
      </c>
      <c r="C570" s="13" t="str">
        <v>***</v>
      </c>
      <c r="E570" s="13">
        <v>675</v>
      </c>
      <c r="F570" s="14" t="str">
        <v xml:space="preserve">lead pencil nose - a fair amount of new oak i suspect.  fairly lightweight and elegant - perhaps to excess.  not like jasmin of old. bare </v>
      </c>
      <c r="G570" s="13" t="str">
        <v>***</v>
      </c>
      <c r="H570" s="13">
        <v>3</v>
      </c>
      <c r="K570" s="13">
        <v>674</v>
      </c>
      <c r="L570" s="13" t="str">
        <v xml:space="preserve">lovely, vibrant,  deep pink colour.  once open for a quarter of an hour, a delicious nose of strawberry fruit.  quite vinous - like a substantial still rose rather than champagne with a touch of colour.   long finish.   will probably benefit from a year or two in bottle.  top </v>
      </c>
      <c r="M570" s="13" t="str">
        <v>***</v>
      </c>
      <c r="N570" s="13">
        <v>3</v>
      </c>
      <c r="O570" s="13" t="str">
        <v>lovely, vibrant, deep, pink, colour, open, quarter, hour, delicious, nose, strawberry, fruit, quite, vinous, like, substantial, still, rose, rather, champagne, touch, colour, long, finish, probably, benefit, year, two, bottle, top</v>
      </c>
      <c r="Q570" s="13" t="str">
        <v>actually</v>
      </c>
      <c r="R570" s="13">
        <v>1</v>
      </c>
    </row>
    <row r="571" spans="1:18" s="13" customFormat="1" ht="28.7" x14ac:dyDescent="0.5">
      <c r="A571" s="13">
        <v>564</v>
      </c>
      <c r="B571" s="14" t="str">
        <v>Deeply meaty, round - some tannins.  Rather good. ***(*)</v>
      </c>
      <c r="C571" s="13" t="str">
        <v>***(*)</v>
      </c>
      <c r="E571" s="13">
        <v>676</v>
      </c>
      <c r="F571" s="14" t="str">
        <v xml:space="preserve">suspiciously deep colour.  really a bit overly oxidative but underneath there's nice honied fruit.  bare </v>
      </c>
      <c r="G571" s="13" t="str">
        <v>***</v>
      </c>
      <c r="H571" s="13">
        <v>3</v>
      </c>
      <c r="K571" s="13">
        <v>675</v>
      </c>
      <c r="L571" s="13" t="str">
        <v xml:space="preserve">lead pencil nose - a fair amount of new oak i suspect.  fairly lightweight and elegant - perhaps to excess.  not like jasmin of old. bare </v>
      </c>
      <c r="M571" s="13" t="str">
        <v>***</v>
      </c>
      <c r="N571" s="13">
        <v>3</v>
      </c>
      <c r="O571" s="13" t="str">
        <v>lead, pencil, nose, fair, amount, new, oak, suspect, fairly, lightweight, elegant, perhaps, excess, like, jasmin, old, bare</v>
      </c>
      <c r="Q571" s="13" t="str">
        <v>level</v>
      </c>
      <c r="R571" s="13">
        <v>1</v>
      </c>
    </row>
    <row r="572" spans="1:18" s="13" customFormat="1" ht="28.7" x14ac:dyDescent="0.5">
      <c r="A572" s="13">
        <v>565</v>
      </c>
      <c r="B572" s="14" t="str">
        <v>Very pure raspberry fruit - savoury - good length.   Scrapes ****</v>
      </c>
      <c r="C572" s="13" t="str">
        <v>****</v>
      </c>
      <c r="E572" s="13">
        <v>677</v>
      </c>
      <c r="F572" s="14" t="str">
        <v xml:space="preserve">pure, pleasant.  top </v>
      </c>
      <c r="G572" s="13" t="str">
        <v>**</v>
      </c>
      <c r="H572" s="13">
        <v>2</v>
      </c>
      <c r="K572" s="13">
        <v>676</v>
      </c>
      <c r="L572" s="13" t="str">
        <v xml:space="preserve">suspiciously deep colour.  really a bit overly oxidative but underneath there's nice honied fruit.  bare </v>
      </c>
      <c r="M572" s="13" t="str">
        <v>***</v>
      </c>
      <c r="N572" s="13">
        <v>3</v>
      </c>
      <c r="O572" s="13" t="str">
        <v>suspiciously, deep, colour, really, overly, oxidative, underneath, nice, honied, fruit, bare</v>
      </c>
      <c r="Q572" s="13" t="str">
        <v>unpalatable</v>
      </c>
      <c r="R572" s="13">
        <v>1</v>
      </c>
    </row>
    <row r="573" spans="1:18" s="13" customFormat="1" ht="28.7" x14ac:dyDescent="0.5">
      <c r="A573" s="13">
        <v>566</v>
      </c>
      <c r="B573" s="14" t="str">
        <v>Quite engaging in its way - almost dry, appley.  Fragrant and attractive ***</v>
      </c>
      <c r="C573" s="13" t="str">
        <v>***</v>
      </c>
      <c r="E573" s="13">
        <v>678</v>
      </c>
      <c r="F573" s="14" t="str">
        <v xml:space="preserve">nice fruit - fruitcake - good structure. could do with a year or two.  decent balance.  </v>
      </c>
      <c r="G573" s="13" t="str">
        <v>**</v>
      </c>
      <c r="H573" s="13">
        <v>2</v>
      </c>
      <c r="K573" s="13">
        <v>677</v>
      </c>
      <c r="L573" s="13" t="str">
        <v xml:space="preserve">pure, pleasant.  top </v>
      </c>
      <c r="M573" s="13" t="str">
        <v>**</v>
      </c>
      <c r="N573" s="13">
        <v>2</v>
      </c>
      <c r="O573" s="13" t="str">
        <v>pure, pleasant, top</v>
      </c>
      <c r="Q573" s="13" t="str">
        <v>oxidized</v>
      </c>
      <c r="R573" s="13">
        <v>1</v>
      </c>
    </row>
    <row r="574" spans="1:18" s="13" customFormat="1" ht="28.7" x14ac:dyDescent="0.5">
      <c r="A574" s="13">
        <v>567</v>
      </c>
      <c r="B574" s="14" t="str">
        <v/>
      </c>
      <c r="C574" s="13" t="str">
        <v/>
      </c>
      <c r="E574" s="13">
        <v>679</v>
      </c>
      <c r="F574" s="14" t="str">
        <v xml:space="preserve">vanilla - weight of a traditional wine - but the fruit quite bright and fresh  cherry.  pleasant.  worth </v>
      </c>
      <c r="G574" s="13" t="str">
        <v>**</v>
      </c>
      <c r="H574" s="13">
        <v>2</v>
      </c>
      <c r="K574" s="13">
        <v>678</v>
      </c>
      <c r="L574" s="13" t="str">
        <v xml:space="preserve">nice fruit - fruitcake - good structure. could do with a year or two.  decent balance.  </v>
      </c>
      <c r="M574" s="13" t="str">
        <v>**</v>
      </c>
      <c r="N574" s="13">
        <v>2</v>
      </c>
      <c r="O574" s="13" t="str">
        <v>nice, fruit, fruitcake, good, structure, could, year, two, decent, balance</v>
      </c>
      <c r="Q574" s="13" t="str">
        <v>another</v>
      </c>
      <c r="R574" s="13">
        <v>1</v>
      </c>
    </row>
    <row r="575" spans="1:18" s="13" customFormat="1" ht="86" x14ac:dyDescent="0.5">
      <c r="A575" s="13">
        <v>568</v>
      </c>
      <c r="B575" s="14" t="str">
        <v>Quite fresh and nicely autolytic. Good balance. Very drinkable. ***</v>
      </c>
      <c r="C575" s="13" t="str">
        <v>***</v>
      </c>
      <c r="E575" s="13">
        <v>680</v>
      </c>
      <c r="F575" s="14" t="str">
        <v xml:space="preserve">talento is apparantly a trademark of a consortium of growers in northern italy making methode champenoise fizz from mainly champagne grapes.   this is made by prosecco producer bisol.   it has the charcteristic yeasty character, fine fruit, it's dry but not over-austere.  nice - it might make an interesting ringer in a flight of growers champagnes.  </v>
      </c>
      <c r="G575" s="13" t="str">
        <v>***</v>
      </c>
      <c r="H575" s="13">
        <v>3</v>
      </c>
      <c r="K575" s="13">
        <v>679</v>
      </c>
      <c r="L575" s="13" t="str">
        <v xml:space="preserve">vanilla - weight of a traditional wine - but the fruit quite bright and fresh  cherry.  pleasant.  worth </v>
      </c>
      <c r="M575" s="13" t="str">
        <v>**</v>
      </c>
      <c r="N575" s="13">
        <v>2</v>
      </c>
      <c r="O575" s="13" t="str">
        <v>vanilla, weight, traditional, wine, fruit, quite, bright, fresh, cherry, pleasant, worth</v>
      </c>
      <c r="Q575" s="13" t="str">
        <v>hinting</v>
      </c>
      <c r="R575" s="13">
        <v>1</v>
      </c>
    </row>
    <row r="576" spans="1:18" s="13" customFormat="1" ht="28.7" x14ac:dyDescent="0.5">
      <c r="A576" s="13">
        <v>569</v>
      </c>
      <c r="B576" s="14" t="str">
        <v>Finer, more intense and more elegant.  Pretty classy. Scrapes ****</v>
      </c>
      <c r="C576" s="13" t="str">
        <v>****</v>
      </c>
      <c r="E576" s="13">
        <v>681</v>
      </c>
      <c r="F576" s="14" t="str">
        <v xml:space="preserve">moderate weight, quite burgundian quality, fairly high-toned.   very good drinking. top </v>
      </c>
      <c r="G576" s="13" t="str">
        <v>***</v>
      </c>
      <c r="H576" s="13">
        <v>3</v>
      </c>
      <c r="K576" s="13">
        <v>680</v>
      </c>
      <c r="L576" s="13" t="str">
        <v xml:space="preserve">talento is apparantly a trademark of a consortium of growers in northern italy making methode champenoise fizz from mainly champagne grapes.   this is made by prosecco producer bisol.   it has the charcteristic yeasty character, fine fruit, it's dry but not over-austere.  nice - it might make an interesting ringer in a flight of growers champagnes.  </v>
      </c>
      <c r="M576" s="13" t="str">
        <v>***</v>
      </c>
      <c r="N576" s="13">
        <v>3</v>
      </c>
      <c r="O576" s="13" t="str">
        <v>talento, apparantly, trademark, consortium, growers, northern, italy, making, methode, champenoise, fizz, mainly, champagne, grapes, made, prosecco, producer, bisol, charcteristic, yeasty, character, fine, fruit, dry, nice, might, make, interesting, ringer, flight, growers, champagnes</v>
      </c>
      <c r="Q576" s="13" t="str">
        <v>grassy</v>
      </c>
      <c r="R576" s="13">
        <v>1</v>
      </c>
    </row>
    <row r="577" spans="1:18" s="13" customFormat="1" ht="43" x14ac:dyDescent="0.5">
      <c r="A577" s="13">
        <v>570</v>
      </c>
      <c r="B577" s="14" t="str">
        <v>Richer and a bit more structured than the previous wine.  Quite serious.  Needs a few years.  ***(*)</v>
      </c>
      <c r="C577" s="13" t="str">
        <v>***(*)</v>
      </c>
      <c r="E577" s="13">
        <v>682</v>
      </c>
      <c r="F577" s="14" t="str">
        <v xml:space="preserve">piercing tar and roses nose.  still a touch hard on the palate, bone dry with quite a lot of tannin.   drinkable but will improve a bit, i think.  bare </v>
      </c>
      <c r="G577" s="13" t="str">
        <v>***(*)</v>
      </c>
      <c r="H577" s="13">
        <v>3.5</v>
      </c>
      <c r="K577" s="13">
        <v>681</v>
      </c>
      <c r="L577" s="13" t="str">
        <v xml:space="preserve">moderate weight, quite burgundian quality, fairly high-toned.   very good drinking. top </v>
      </c>
      <c r="M577" s="13" t="str">
        <v>***</v>
      </c>
      <c r="N577" s="13">
        <v>3</v>
      </c>
      <c r="O577" s="13" t="str">
        <v>moderate, weight, quite, burgundian, quality, fairly, good, drinking, top</v>
      </c>
      <c r="Q577" s="13" t="str">
        <v>enjoyed</v>
      </c>
      <c r="R577" s="13">
        <v>1</v>
      </c>
    </row>
    <row r="578" spans="1:18" s="13" customFormat="1" x14ac:dyDescent="0.5">
      <c r="A578" s="13">
        <v>571</v>
      </c>
      <c r="B578" s="14" t="str">
        <v>Pure, balanced, nice food wine. Easy **</v>
      </c>
      <c r="C578" s="13" t="str">
        <v>**</v>
      </c>
      <c r="E578" s="13">
        <v>684</v>
      </c>
      <c r="F578" s="14" t="str">
        <v xml:space="preserve">grassy, slightly flabby fruit.   </v>
      </c>
      <c r="G578" s="13" t="str">
        <v>*</v>
      </c>
      <c r="H578" s="13">
        <v>1</v>
      </c>
      <c r="K578" s="13">
        <v>682</v>
      </c>
      <c r="L578" s="13" t="str">
        <v xml:space="preserve">piercing tar and roses nose.  still a touch hard on the palate, bone dry with quite a lot of tannin.   drinkable but will improve a bit, i think.  bare </v>
      </c>
      <c r="M578" s="13" t="str">
        <v>***(*)</v>
      </c>
      <c r="N578" s="13">
        <v>3.5</v>
      </c>
      <c r="O578" s="13" t="str">
        <v>piercing, tar, roses, nose, still, touch, hard, palate, bone, dry, quite, lot, tannin, drinkable, improve, think, bare</v>
      </c>
      <c r="Q578" s="13" t="str">
        <v>square</v>
      </c>
      <c r="R578" s="13">
        <v>1</v>
      </c>
    </row>
    <row r="579" spans="1:18" s="13" customFormat="1" ht="28.7" x14ac:dyDescent="0.5">
      <c r="A579" s="13">
        <v>572</v>
      </c>
      <c r="B579" s="14" t="str">
        <v>Bone dry, pleasant, a little light beside the Pouilly. **</v>
      </c>
      <c r="C579" s="13" t="str">
        <v>**</v>
      </c>
      <c r="E579" s="13">
        <v>685</v>
      </c>
      <c r="F579" s="14" t="str">
        <v xml:space="preserve">softly grassy, fruity, floury (meunier, i guess) flowers.  white bread. pleasant finish. good.  </v>
      </c>
      <c r="G579" s="13" t="str">
        <v>***</v>
      </c>
      <c r="H579" s="13">
        <v>3</v>
      </c>
      <c r="K579" s="13">
        <v>684</v>
      </c>
      <c r="L579" s="13" t="str">
        <v xml:space="preserve">grassy, slightly flabby fruit.   </v>
      </c>
      <c r="M579" s="13" t="str">
        <v>*</v>
      </c>
      <c r="N579" s="13">
        <v>1</v>
      </c>
      <c r="O579" s="13" t="str">
        <v>grassy, slightly, flabby, fruit</v>
      </c>
      <c r="Q579" s="13" t="str">
        <v>london</v>
      </c>
      <c r="R579" s="13">
        <v>1</v>
      </c>
    </row>
    <row r="580" spans="1:18" s="13" customFormat="1" ht="43" x14ac:dyDescent="0.5">
      <c r="A580" s="13">
        <v>573</v>
      </c>
      <c r="B580" s="14" t="str">
        <v>Softer and fruitier on the palate than the GC - two patches of vines that are quite close together.  They are quite different but I wonder if one could or should blend them. **</v>
      </c>
      <c r="C580" s="13" t="str">
        <v>**</v>
      </c>
      <c r="E580" s="13">
        <v>686</v>
      </c>
      <c r="F580" s="14" t="str">
        <v xml:space="preserve">slightly sicky edge to the fruit. rather dominated by red wine characters.  i'm not so keen.  </v>
      </c>
      <c r="G580" s="13" t="str">
        <v>**</v>
      </c>
      <c r="H580" s="13">
        <v>2</v>
      </c>
      <c r="K580" s="13">
        <v>685</v>
      </c>
      <c r="L580" s="13" t="str">
        <v xml:space="preserve">softly grassy, fruity, floury (meunier, i guess) flowers.  white bread. pleasant finish. good.  </v>
      </c>
      <c r="M580" s="13" t="str">
        <v>***</v>
      </c>
      <c r="N580" s="13">
        <v>3</v>
      </c>
      <c r="O580" s="13" t="str">
        <v>softly, grassy, fruity, floury, meunier, guess, flowers, white, bread, pleasant, finish, good</v>
      </c>
      <c r="Q580" s="13" t="str">
        <v>rustic</v>
      </c>
      <c r="R580" s="13">
        <v>1</v>
      </c>
    </row>
    <row r="581" spans="1:18" s="13" customFormat="1" ht="28.7" x14ac:dyDescent="0.5">
      <c r="A581" s="13">
        <v>574</v>
      </c>
      <c r="B581" s="14" t="str">
        <v>Clean, dry, but with underlying richness and some minerality.  Good. ***</v>
      </c>
      <c r="C581" s="13" t="str">
        <v>***</v>
      </c>
      <c r="E581" s="13">
        <v>687</v>
      </c>
      <c r="F581" s="14" t="str">
        <v xml:space="preserve">rather soft, easy fruit - both nose and palate.  quite rich, briochey. to drink quite soon - but good.  bare </v>
      </c>
      <c r="G581" s="13" t="str">
        <v>****</v>
      </c>
      <c r="H581" s="13">
        <v>4</v>
      </c>
      <c r="K581" s="13">
        <v>686</v>
      </c>
      <c r="L581" s="13" t="str">
        <v xml:space="preserve">slightly sicky edge to the fruit. rather dominated by red wine characters.  i'm not so keen.  </v>
      </c>
      <c r="M581" s="13" t="str">
        <v>**</v>
      </c>
      <c r="N581" s="13">
        <v>2</v>
      </c>
      <c r="O581" s="13" t="str">
        <v>slightly, sicky, edge, fruit, rather, dominated, red, wine, characters, keen</v>
      </c>
      <c r="Q581" s="13" t="str">
        <v>leesy</v>
      </c>
      <c r="R581" s="13">
        <v>1</v>
      </c>
    </row>
    <row r="582" spans="1:18" s="13" customFormat="1" ht="28.7" x14ac:dyDescent="0.5">
      <c r="A582" s="13">
        <v>575</v>
      </c>
      <c r="B582" s="14" t="str">
        <v>A decent step up to real grand cru quality. Good length. Top ***</v>
      </c>
      <c r="C582" s="13" t="str">
        <v>***</v>
      </c>
      <c r="E582" s="13">
        <v>688</v>
      </c>
      <c r="F582" s="14" t="str">
        <v xml:space="preserve">red fruits, frothy, quite weighty. good strawberry finish.  top </v>
      </c>
      <c r="G582" s="13" t="str">
        <v>***</v>
      </c>
      <c r="H582" s="13">
        <v>3</v>
      </c>
      <c r="K582" s="13">
        <v>687</v>
      </c>
      <c r="L582" s="13" t="str">
        <v xml:space="preserve">rather soft, easy fruit - both nose and palate.  quite rich, briochey. to drink quite soon - but good.  bare </v>
      </c>
      <c r="M582" s="13" t="str">
        <v>****</v>
      </c>
      <c r="N582" s="13">
        <v>4</v>
      </c>
      <c r="O582" s="13" t="str">
        <v>rather, soft, easy, fruit, nose, palate, quite, rich, briochey, drink, quite, soon, good, bare</v>
      </c>
      <c r="Q582" s="13" t="str">
        <v>showy</v>
      </c>
      <c r="R582" s="13">
        <v>1</v>
      </c>
    </row>
    <row r="583" spans="1:18" s="13" customFormat="1" ht="43" x14ac:dyDescent="0.5">
      <c r="A583" s="13">
        <v>576</v>
      </c>
      <c r="B583" s="14" t="str">
        <v>A bit soft and unfocussed beside the Colombier wines but I find it hard to say whether it is producer-style or the dreaded hot vintage syndrome striking again.  A good **</v>
      </c>
      <c r="C583" s="13" t="str">
        <v>**</v>
      </c>
      <c r="E583" s="13">
        <v>689</v>
      </c>
      <c r="F583" s="14" t="str">
        <v xml:space="preserve">(a blend of 95 and 96) creamy, gamy, rich, stewed apples and strawberries again.  rather good. perhaps even </v>
      </c>
      <c r="G583" s="13" t="str">
        <v>****</v>
      </c>
      <c r="H583" s="13">
        <v>4</v>
      </c>
      <c r="K583" s="13">
        <v>688</v>
      </c>
      <c r="L583" s="13" t="str">
        <v xml:space="preserve">red fruits, frothy, quite weighty. good strawberry finish.  top </v>
      </c>
      <c r="M583" s="13" t="str">
        <v>***</v>
      </c>
      <c r="N583" s="13">
        <v>3</v>
      </c>
      <c r="O583" s="13" t="str">
        <v>red, fruits, frothy, quite, weighty, good, strawberry, finish, top</v>
      </c>
      <c r="Q583" s="13" t="str">
        <v>absolutely</v>
      </c>
      <c r="R583" s="13">
        <v>1</v>
      </c>
    </row>
    <row r="584" spans="1:18" s="13" customFormat="1" ht="28.7" x14ac:dyDescent="0.5">
      <c r="A584" s="13">
        <v>577</v>
      </c>
      <c r="B584" s="14" t="str">
        <v>Straightforward clean, dry, decent Chablis. Top **</v>
      </c>
      <c r="C584" s="13" t="str">
        <v>**</v>
      </c>
      <c r="E584" s="13">
        <v>690</v>
      </c>
      <c r="F584" s="14" t="str">
        <v xml:space="preserve">reserved, pure, stony. mineral, strawberries again. medium-weight and excellent length. </v>
      </c>
      <c r="G584" s="13" t="str">
        <v>***(*)</v>
      </c>
      <c r="H584" s="13">
        <v>3.5</v>
      </c>
      <c r="K584" s="13">
        <v>689</v>
      </c>
      <c r="L584" s="13" t="str">
        <v xml:space="preserve">(a blend of 95 and 96) creamy, gamy, rich, stewed apples and strawberries again.  rather good. perhaps even </v>
      </c>
      <c r="M584" s="13" t="str">
        <v>****</v>
      </c>
      <c r="N584" s="13">
        <v>4</v>
      </c>
      <c r="O584" s="13" t="str">
        <v>blend, creamy, gamy, rich, stewed, apples, strawberries, rather, good, perhaps, even</v>
      </c>
      <c r="Q584" s="13" t="str">
        <v>completely</v>
      </c>
      <c r="R584" s="13">
        <v>1</v>
      </c>
    </row>
    <row r="585" spans="1:18" s="13" customFormat="1" ht="43" x14ac:dyDescent="0.5">
      <c r="A585" s="13">
        <v>578</v>
      </c>
      <c r="B585" s="14" t="str">
        <v>Confusion marketing I feel.  This wine sells for a tiny bit more and has quite a lot of added richness.  I'd pay the extra every time. ***</v>
      </c>
      <c r="C585" s="13" t="str">
        <v>***</v>
      </c>
      <c r="E585" s="13">
        <v>691</v>
      </c>
      <c r="F585" s="14" t="str">
        <v xml:space="preserve">very nice, quite creamy, mineral.  persistent.  a good </v>
      </c>
      <c r="G585" s="13" t="str">
        <v>****</v>
      </c>
      <c r="H585" s="13">
        <v>4</v>
      </c>
      <c r="K585" s="13">
        <v>690</v>
      </c>
      <c r="L585" s="13" t="str">
        <v xml:space="preserve">reserved, pure, stony. mineral, strawberries again. medium-weight and excellent length. </v>
      </c>
      <c r="M585" s="13" t="str">
        <v>***(*)</v>
      </c>
      <c r="N585" s="13">
        <v>3.5</v>
      </c>
      <c r="O585" s="13" t="str">
        <v>reserved, pure, stony, mineral, strawberries, excellent, length</v>
      </c>
      <c r="Q585" s="13" t="str">
        <v>pineappley</v>
      </c>
      <c r="R585" s="13">
        <v>1</v>
      </c>
    </row>
    <row r="586" spans="1:18" s="13" customFormat="1" ht="43" x14ac:dyDescent="0.5">
      <c r="A586" s="13">
        <v>579</v>
      </c>
      <c r="B586" s="14" t="str">
        <v>Extravagantly rich and mouthfilling, oak-influenced.   I need to have a proper drink of this sometime to decide whether it carries it off.  It quite possibly does, in which case  ***</v>
      </c>
      <c r="C586" s="13" t="str">
        <v>***</v>
      </c>
      <c r="E586" s="13">
        <v>692</v>
      </c>
      <c r="F586" s="14" t="str">
        <v xml:space="preserve">gingery fruit, pleasant but a bit dull.  </v>
      </c>
      <c r="G586" s="13" t="str">
        <v>**</v>
      </c>
      <c r="H586" s="13">
        <v>2</v>
      </c>
      <c r="K586" s="13">
        <v>691</v>
      </c>
      <c r="L586" s="13" t="str">
        <v xml:space="preserve">very nice, quite creamy, mineral.  persistent.  a good </v>
      </c>
      <c r="M586" s="13" t="str">
        <v>****</v>
      </c>
      <c r="N586" s="13">
        <v>4</v>
      </c>
      <c r="O586" s="13" t="str">
        <v>nice, quite, creamy, mineral, persistent, good</v>
      </c>
      <c r="Q586" s="13" t="str">
        <v>barrel</v>
      </c>
      <c r="R586" s="13">
        <v>1</v>
      </c>
    </row>
    <row r="587" spans="1:18" s="13" customFormat="1" ht="43" x14ac:dyDescent="0.5">
      <c r="A587" s="13">
        <v>580</v>
      </c>
      <c r="B587" s="14" t="str">
        <v>Full and rich - tending towards a fatness which while clearly in balance I sometimes find too much in Carillon's wines. Scrapes ***</v>
      </c>
      <c r="C587" s="13" t="str">
        <v>***</v>
      </c>
      <c r="E587" s="13">
        <v>694</v>
      </c>
      <c r="F587" s="14" t="str">
        <v xml:space="preserve">now more evolved, rich, low-acid mature rhone. </v>
      </c>
      <c r="G587" s="13" t="str">
        <v>**</v>
      </c>
      <c r="H587" s="13">
        <v>2</v>
      </c>
      <c r="K587" s="13">
        <v>692</v>
      </c>
      <c r="L587" s="13" t="str">
        <v xml:space="preserve">gingery fruit, pleasant but a bit dull.  </v>
      </c>
      <c r="M587" s="13" t="str">
        <v>**</v>
      </c>
      <c r="N587" s="13">
        <v>2</v>
      </c>
      <c r="O587" s="13" t="str">
        <v>gingery, fruit, pleasant, dull</v>
      </c>
      <c r="Q587" s="13" t="str">
        <v>quieter</v>
      </c>
      <c r="R587" s="13">
        <v>1</v>
      </c>
    </row>
    <row r="588" spans="1:18" s="13" customFormat="1" ht="43" x14ac:dyDescent="0.5">
      <c r="A588" s="13">
        <v>581</v>
      </c>
      <c r="B588" s="14" t="str">
        <v>Understated, dry (none of that fatness the village wine has) lots of Puligny character. Good balance and excellent length. **(**)</v>
      </c>
      <c r="C588" s="13" t="str">
        <v>**(**)</v>
      </c>
      <c r="E588" s="13">
        <v>695</v>
      </c>
      <c r="F588" s="14" t="str">
        <v xml:space="preserve">rich, deep-coloured, rather new-oak influenced, seems oxidative.  in danger of being overwrought - not clear where this is going.  has some character though. </v>
      </c>
      <c r="G588" s="13" t="str">
        <v>**</v>
      </c>
      <c r="H588" s="13">
        <v>2</v>
      </c>
      <c r="K588" s="13">
        <v>694</v>
      </c>
      <c r="L588" s="13" t="str">
        <v xml:space="preserve">now more evolved, rich, low-acid mature rhone. </v>
      </c>
      <c r="M588" s="13" t="str">
        <v>**</v>
      </c>
      <c r="N588" s="13">
        <v>2</v>
      </c>
      <c r="O588" s="13" t="str">
        <v>evolved, rich, mature, rhone</v>
      </c>
      <c r="Q588" s="13" t="str">
        <v>flamboyant</v>
      </c>
      <c r="R588" s="13">
        <v>1</v>
      </c>
    </row>
    <row r="589" spans="1:18" s="13" customFormat="1" ht="43" x14ac:dyDescent="0.5">
      <c r="A589" s="13">
        <v>582</v>
      </c>
      <c r="B589" s="14" t="str">
        <v>Rounder and more easy-going than the Perrieres. Still good balance and a fine wine, but this can happily be drunk now although surely it will improve a touch. ***(*)</v>
      </c>
      <c r="C589" s="13" t="str">
        <v>***(*)</v>
      </c>
      <c r="E589" s="13">
        <v>696</v>
      </c>
      <c r="F589" s="14" t="str">
        <v xml:space="preserve">again deep-coloured, ambitious.  not that exciting to drink now - but it might improve. </v>
      </c>
      <c r="G589" s="13" t="str">
        <v>**</v>
      </c>
      <c r="H589" s="13">
        <v>2</v>
      </c>
      <c r="K589" s="13">
        <v>695</v>
      </c>
      <c r="L589" s="13" t="str">
        <v xml:space="preserve">rich, deep-coloured, rather new-oak influenced, seems oxidative.  in danger of being overwrought - not clear where this is going.  has some character though. </v>
      </c>
      <c r="M589" s="13" t="str">
        <v>**</v>
      </c>
      <c r="N589" s="13">
        <v>2</v>
      </c>
      <c r="O589" s="13" t="str">
        <v>rich, rather, influenced, seems, oxidative, danger, overwrought, clear, going, character, though</v>
      </c>
      <c r="Q589" s="13" t="str">
        <v>auxey</v>
      </c>
      <c r="R589" s="13">
        <v>1</v>
      </c>
    </row>
    <row r="590" spans="1:18" s="13" customFormat="1" ht="43" x14ac:dyDescent="0.5">
      <c r="A590" s="13">
        <v>583</v>
      </c>
      <c r="B590" s="14" t="str">
        <v>Nicely made Meursault, nice balance, although perhaps with an air of being what it is: a very good village wine and without 1er cru distinction. Bare ***</v>
      </c>
      <c r="C590" s="13" t="str">
        <v>***</v>
      </c>
      <c r="E590" s="13">
        <v>697</v>
      </c>
      <c r="F590" s="14" t="str">
        <v xml:space="preserve">creamy, minerals, delicious. </v>
      </c>
      <c r="G590" s="13" t="str">
        <v>*****</v>
      </c>
      <c r="H590" s="13">
        <v>5</v>
      </c>
      <c r="K590" s="13">
        <v>696</v>
      </c>
      <c r="L590" s="13" t="str">
        <v xml:space="preserve">again deep-coloured, ambitious.  not that exciting to drink now - but it might improve. </v>
      </c>
      <c r="M590" s="13" t="str">
        <v>**</v>
      </c>
      <c r="N590" s="13">
        <v>2</v>
      </c>
      <c r="O590" s="13" t="str">
        <v>ambitious, exciting, drink, might, improve</v>
      </c>
      <c r="Q590" s="13" t="str">
        <v>unforced</v>
      </c>
      <c r="R590" s="13">
        <v>1</v>
      </c>
    </row>
    <row r="591" spans="1:18" s="13" customFormat="1" ht="57.35" x14ac:dyDescent="0.5">
      <c r="A591" s="13">
        <v>584</v>
      </c>
      <c r="B591" s="14" t="str">
        <v>Charcterful, gutsy Meursuault with a bit of bitterness on the finish that I'm not sure I like so much. Perhaps this will depart with a year or two in bottle. For now, judgement reserved. Not Rated</v>
      </c>
      <c r="C591" s="13" t="str">
        <v>Rated</v>
      </c>
      <c r="E591" s="13">
        <v>698</v>
      </c>
      <c r="F591" s="14" t="str">
        <v xml:space="preserve">very elegant, moderate weight, quite complex and an excellent finish for the vintage. </v>
      </c>
      <c r="G591" s="13" t="str">
        <v>****</v>
      </c>
      <c r="H591" s="13">
        <v>4</v>
      </c>
      <c r="K591" s="13">
        <v>697</v>
      </c>
      <c r="L591" s="13" t="str">
        <v xml:space="preserve">creamy, minerals, delicious. </v>
      </c>
      <c r="M591" s="13" t="str">
        <v>*****</v>
      </c>
      <c r="N591" s="13">
        <v>5</v>
      </c>
      <c r="O591" s="13" t="str">
        <v>creamy, minerals, delicious</v>
      </c>
      <c r="Q591" s="13" t="str">
        <v>fruits</v>
      </c>
      <c r="R591" s="13">
        <v>1</v>
      </c>
    </row>
    <row r="592" spans="1:18" s="13" customFormat="1" ht="28.7" x14ac:dyDescent="0.5">
      <c r="A592" s="13">
        <v>585</v>
      </c>
      <c r="B592" s="14" t="str">
        <v>A bit richer and broader with good length.  Very nice. ***</v>
      </c>
      <c r="C592" s="13" t="str">
        <v>***</v>
      </c>
      <c r="E592" s="13">
        <v>699</v>
      </c>
      <c r="F592" s="14" t="str">
        <v xml:space="preserve">chestnut, coffee, lovely ripe fruit.  quite fresh and fruity. still well-structured but drinking well - no hurry to drink this. </v>
      </c>
      <c r="G592" s="13" t="str">
        <v>****</v>
      </c>
      <c r="H592" s="13">
        <v>4</v>
      </c>
      <c r="K592" s="13">
        <v>698</v>
      </c>
      <c r="L592" s="13" t="str">
        <v xml:space="preserve">very elegant, moderate weight, quite complex and an excellent finish for the vintage. </v>
      </c>
      <c r="M592" s="13" t="str">
        <v>****</v>
      </c>
      <c r="N592" s="13">
        <v>4</v>
      </c>
      <c r="O592" s="13" t="str">
        <v>elegant, moderate, weight, quite, complex, excellent, finish, vintage</v>
      </c>
      <c r="Q592" s="13" t="str">
        <v>classification</v>
      </c>
      <c r="R592" s="13">
        <v>1</v>
      </c>
    </row>
    <row r="593" spans="1:18" s="13" customFormat="1" ht="43" x14ac:dyDescent="0.5">
      <c r="A593" s="13">
        <v>586</v>
      </c>
      <c r="B593" s="14" t="str">
        <v>A special selection, I think and notably more expensive. Quite serious, concentrated fruit and good structure and so you get what you pay for. ***</v>
      </c>
      <c r="C593" s="13" t="str">
        <v>***</v>
      </c>
      <c r="E593" s="13">
        <v>700</v>
      </c>
      <c r="F593" s="14" t="str">
        <v xml:space="preserve">a little difficult at first.  then rounded christmas-cake fruit.  less exotic than the 85 and more 1-dimensional. top </v>
      </c>
      <c r="G593" s="13" t="str">
        <v>***</v>
      </c>
      <c r="H593" s="13">
        <v>3</v>
      </c>
      <c r="K593" s="13">
        <v>699</v>
      </c>
      <c r="L593" s="13" t="str">
        <v xml:space="preserve">chestnut, coffee, lovely ripe fruit.  quite fresh and fruity. still well-structured but drinking well - no hurry to drink this. </v>
      </c>
      <c r="M593" s="13" t="str">
        <v>****</v>
      </c>
      <c r="N593" s="13">
        <v>4</v>
      </c>
      <c r="O593" s="13" t="str">
        <v>chestnut, coffee, lovely, ripe, fruit, quite, fresh, fruity, still, drinking, well, hurry, drink</v>
      </c>
      <c r="Q593" s="13" t="str">
        <v>sherberty</v>
      </c>
      <c r="R593" s="13">
        <v>1</v>
      </c>
    </row>
    <row r="594" spans="1:18" s="13" customFormat="1" ht="28.7" x14ac:dyDescent="0.5">
      <c r="A594" s="13">
        <v>587</v>
      </c>
      <c r="B594" s="14" t="str">
        <v>A bit clarety - fruit tending toward cassis and some wood influence, I think. Pleasant enough. **</v>
      </c>
      <c r="C594" s="13" t="str">
        <v>**</v>
      </c>
      <c r="E594" s="13">
        <v>701</v>
      </c>
      <c r="F594" s="14" t="str">
        <v xml:space="preserve">two halves, the better nicely balanced, biscuity, digestible.  top </v>
      </c>
      <c r="G594" s="13" t="str">
        <v>***</v>
      </c>
      <c r="H594" s="13">
        <v>3</v>
      </c>
      <c r="K594" s="13">
        <v>700</v>
      </c>
      <c r="L594" s="13" t="str">
        <v xml:space="preserve">a little difficult at first.  then rounded christmas-cake fruit.  less exotic than the 85 and more 1-dimensional. top </v>
      </c>
      <c r="M594" s="13" t="str">
        <v>***</v>
      </c>
      <c r="N594" s="13">
        <v>3</v>
      </c>
      <c r="O594" s="13" t="str">
        <v>little, difficult, first, rounded, fruit, less, exotic, top</v>
      </c>
      <c r="Q594" s="13" t="str">
        <v>lemony</v>
      </c>
      <c r="R594" s="13">
        <v>1</v>
      </c>
    </row>
    <row r="595" spans="1:18" s="13" customFormat="1" ht="43" x14ac:dyDescent="0.5">
      <c r="A595" s="13">
        <v>588</v>
      </c>
      <c r="B595" s="14" t="str">
        <v>Quite large and broad, a food wine I think, and it will take a few years aging quite well. A Cortese and Chardonnay blend. At least a top **</v>
      </c>
      <c r="C595" s="13" t="str">
        <v>**</v>
      </c>
      <c r="E595" s="13">
        <v>702</v>
      </c>
      <c r="F595" s="14" t="str">
        <v xml:space="preserve">rather lovely, fresh, high-toned, dry and savoury.  top </v>
      </c>
      <c r="G595" s="13" t="str">
        <v>***</v>
      </c>
      <c r="H595" s="13">
        <v>3</v>
      </c>
      <c r="K595" s="13">
        <v>701</v>
      </c>
      <c r="L595" s="13" t="str">
        <v xml:space="preserve">two halves, the better nicely balanced, biscuity, digestible.  top </v>
      </c>
      <c r="M595" s="13" t="str">
        <v>***</v>
      </c>
      <c r="N595" s="13">
        <v>3</v>
      </c>
      <c r="O595" s="13" t="str">
        <v>two, halves, better, nicely, balanced, biscuity, digestible, top</v>
      </c>
      <c r="Q595" s="13" t="str">
        <v>extravagantly</v>
      </c>
      <c r="R595" s="13">
        <v>1</v>
      </c>
    </row>
    <row r="596" spans="1:18" s="13" customFormat="1" ht="28.7" x14ac:dyDescent="0.5">
      <c r="A596" s="13">
        <v>589</v>
      </c>
      <c r="B596" s="14" t="str">
        <v>Pleasant forward fruit with a twist of bitterness. Not bad at all. Top *</v>
      </c>
      <c r="C596" s="13" t="str">
        <v>*</v>
      </c>
      <c r="E596" s="13">
        <v>703</v>
      </c>
      <c r="F596" s="14" t="str">
        <v xml:space="preserve">baked fruits.  balanced (12.5% a!), creamy.  the finish suggests it needs drinking over the next few years. </v>
      </c>
      <c r="G596" s="13" t="str">
        <v>***</v>
      </c>
      <c r="H596" s="13">
        <v>3</v>
      </c>
      <c r="K596" s="13">
        <v>702</v>
      </c>
      <c r="L596" s="13" t="str">
        <v xml:space="preserve">rather lovely, fresh, high-toned, dry and savoury.  top </v>
      </c>
      <c r="M596" s="13" t="str">
        <v>***</v>
      </c>
      <c r="N596" s="13">
        <v>3</v>
      </c>
      <c r="O596" s="13" t="str">
        <v>rather, lovely, fresh, dry, savoury, top</v>
      </c>
      <c r="Q596" s="13" t="str">
        <v>certain</v>
      </c>
      <c r="R596" s="13">
        <v>1</v>
      </c>
    </row>
    <row r="597" spans="1:18" s="13" customFormat="1" ht="43" x14ac:dyDescent="0.5">
      <c r="A597" s="13">
        <v>590</v>
      </c>
      <c r="B597" s="14" t="str">
        <v>Method Champenois from Chardonnay and Pinot - idiosynchratic wine with a touch of pink and some high-toned red wine aromas.  I'd like to try some more. At least a top **</v>
      </c>
      <c r="C597" s="13" t="str">
        <v>**</v>
      </c>
      <c r="E597" s="13">
        <v>704</v>
      </c>
      <c r="F597" s="14" t="str">
        <v xml:space="preserve">bags of botrytis but a bit coarse. </v>
      </c>
      <c r="G597" s="13" t="str">
        <v>**</v>
      </c>
      <c r="H597" s="13">
        <v>2</v>
      </c>
      <c r="K597" s="13">
        <v>703</v>
      </c>
      <c r="L597" s="13" t="str">
        <v xml:space="preserve">baked fruits.  balanced (12.5% a!), creamy.  the finish suggests it needs drinking over the next few years. </v>
      </c>
      <c r="M597" s="13" t="str">
        <v>***</v>
      </c>
      <c r="N597" s="13">
        <v>3</v>
      </c>
      <c r="O597" s="13" t="str">
        <v>baked, fruits, balanced, creamy, finish, suggests, needs, drinking, next, years</v>
      </c>
      <c r="Q597" s="13" t="str">
        <v>appeal</v>
      </c>
      <c r="R597" s="13">
        <v>1</v>
      </c>
    </row>
    <row r="598" spans="1:18" s="13" customFormat="1" ht="43" x14ac:dyDescent="0.5">
      <c r="A598" s="13">
        <v>591</v>
      </c>
      <c r="B598" s="14" t="str">
        <v>Nebbiolo Barbera blend quite heavily oaked.  Quite good of its sort. **</v>
      </c>
      <c r="C598" s="13" t="str">
        <v>**</v>
      </c>
      <c r="E598" s="13">
        <v>706</v>
      </c>
      <c r="F598" s="14" t="str">
        <v xml:space="preserve">fresh, strawberry and redcurrant flavours with good balancing acidity and a touch of eldeflower. good, easy drinking for a summer's evening. </v>
      </c>
      <c r="G598" s="13" t="str">
        <v>**</v>
      </c>
      <c r="H598" s="13">
        <v>2</v>
      </c>
      <c r="K598" s="13">
        <v>704</v>
      </c>
      <c r="L598" s="13" t="str">
        <v xml:space="preserve">bags of botrytis but a bit coarse. </v>
      </c>
      <c r="M598" s="13" t="str">
        <v>**</v>
      </c>
      <c r="N598" s="13">
        <v>2</v>
      </c>
      <c r="O598" s="13" t="str">
        <v>bags, botrytis, coarse</v>
      </c>
      <c r="Q598" s="13" t="str">
        <v>primary</v>
      </c>
      <c r="R598" s="13">
        <v>1</v>
      </c>
    </row>
    <row r="599" spans="1:18" s="13" customFormat="1" ht="57.35" x14ac:dyDescent="0.5">
      <c r="A599" s="13">
        <v>592</v>
      </c>
      <c r="B599" s="14" t="str">
        <v>Fragrant, elegant fruit - lots of underlying tannins. Fairly modern-styled. Needs a few years and on the way up but perhaps not beyond a good ***</v>
      </c>
      <c r="C599" s="13" t="str">
        <v>***</v>
      </c>
      <c r="E599" s="13">
        <v>708</v>
      </c>
      <c r="F599" s="14" t="str">
        <v xml:space="preserve">frizzante, only 6.5% alcohol, pleasantly refreshing.  rather like a moscato but floral rather than grapey.  it says "dolce" on the corner of the label - it's about demi-sec and nicely in balance of rthe style.  ideal for sunny garden evenings.  well made. </v>
      </c>
      <c r="G599" s="13" t="str">
        <v>**</v>
      </c>
      <c r="H599" s="13">
        <v>2</v>
      </c>
      <c r="K599" s="13">
        <v>706</v>
      </c>
      <c r="L599" s="13" t="str">
        <v xml:space="preserve">fresh, strawberry and redcurrant flavours with good balancing acidity and a touch of eldeflower. good, easy drinking for a summer's evening. </v>
      </c>
      <c r="M599" s="13" t="str">
        <v>**</v>
      </c>
      <c r="N599" s="13">
        <v>2</v>
      </c>
      <c r="O599" s="13" t="str">
        <v>fresh, strawberry, redcurrant, flavours, good, balancing, acidity, touch, eldeflower, good, easy, drinking, summer, evening</v>
      </c>
      <c r="Q599" s="13" t="str">
        <v>structured</v>
      </c>
      <c r="R599" s="13">
        <v>1</v>
      </c>
    </row>
    <row r="600" spans="1:18" s="13" customFormat="1" ht="71.7" x14ac:dyDescent="0.5">
      <c r="A600" s="13">
        <v>593</v>
      </c>
      <c r="B600" s="14" t="str">
        <v>Rounded, suave fruit, some tannins but would be fine with food. Top **</v>
      </c>
      <c r="C600" s="13" t="str">
        <v>**</v>
      </c>
      <c r="E600" s="13">
        <v>709</v>
      </c>
      <c r="F600" s="14" t="str">
        <v xml:space="preserve">rather good fruit, oak fairly evident on the palate but probably not excessive (although i must say i like less and less oak in my wines),  quite mineral too.  could do with a bit longer in bottle but probably won't make four stars as it seems just a bit simple by the highest standards. </v>
      </c>
      <c r="G600" s="13" t="str">
        <v>***</v>
      </c>
      <c r="H600" s="13">
        <v>3</v>
      </c>
      <c r="K600" s="13">
        <v>708</v>
      </c>
      <c r="L600" s="13" t="str">
        <v xml:space="preserve">frizzante, only 6.5% alcohol, pleasantly refreshing.  rather like a moscato but floral rather than grapey.  it says "dolce" on the corner of the label - it's about demi-sec and nicely in balance of rthe style.  ideal for sunny garden evenings.  well made. </v>
      </c>
      <c r="M600" s="13" t="str">
        <v>**</v>
      </c>
      <c r="N600" s="13">
        <v>2</v>
      </c>
      <c r="O600" s="13" t="str">
        <v>frizzante, alcohol, pleasantly, refreshing, rather, like, moscato, floral, rather, grapey, says, dolce, corner, label, nicely, balance, rthe, style, ideal, sunny, garden, evenings, well, made</v>
      </c>
      <c r="Q600" s="13" t="str">
        <v>open</v>
      </c>
      <c r="R600" s="13">
        <v>1</v>
      </c>
    </row>
    <row r="601" spans="1:18" s="13" customFormat="1" ht="100.35" x14ac:dyDescent="0.5">
      <c r="A601" s="13">
        <v>594</v>
      </c>
      <c r="B601" s="14" t="str">
        <v>Silky, Burgundian but structured.  Very fine but I sometimes feel Sandrone's wines are a bit of a trick - almost too polished. Bare ***(*)</v>
      </c>
      <c r="C601" s="13" t="str">
        <v>***(*)</v>
      </c>
      <c r="E601" s="13">
        <v>711</v>
      </c>
      <c r="F601" s="14" t="str">
        <v xml:space="preserve">toffee and caramel, quite maderised and a bit vegetal but maintaining interest and drinkability despite being past its best.  i oscillate between finding this too far-gone and admiring it.  a reminder of what over-old white burgundy should be like, as compared to the current rash of prematurely oxidised wines that are simply rotting.   some will find this unappetising but i'll settle on </v>
      </c>
      <c r="G601" s="13" t="str">
        <v>**</v>
      </c>
      <c r="H601" s="13">
        <v>2</v>
      </c>
      <c r="K601" s="13">
        <v>709</v>
      </c>
      <c r="L601" s="13" t="str">
        <v xml:space="preserve">rather good fruit, oak fairly evident on the palate but probably not excessive (although i must say i like less and less oak in my wines),  quite mineral too.  could do with a bit longer in bottle but probably won't make four stars as it seems just a bit simple by the highest standards. </v>
      </c>
      <c r="M601" s="13" t="str">
        <v>***</v>
      </c>
      <c r="N601" s="13">
        <v>3</v>
      </c>
      <c r="O601" s="13" t="str">
        <v>rather, good, fruit, oak, fairly, evident, palate, probably, excessive, although, must, say, like, less, less, oak, wines, quite, mineral, could, longer, bottle, probably, wo, make, four, stars, seems, simple, highest, standards</v>
      </c>
      <c r="Q601" s="13" t="str">
        <v>alive</v>
      </c>
      <c r="R601" s="13">
        <v>1</v>
      </c>
    </row>
    <row r="602" spans="1:18" s="13" customFormat="1" ht="43" x14ac:dyDescent="0.5">
      <c r="A602" s="13">
        <v>595</v>
      </c>
      <c r="B602" s="14" t="str">
        <v>A touch larger and richer I think.  Like the La Vigne, modern-style but without excessive oak influence. ***(*)</v>
      </c>
      <c r="C602" s="13" t="str">
        <v>***(*)</v>
      </c>
      <c r="E602" s="13">
        <v>712</v>
      </c>
      <c r="F602" s="14" t="str">
        <v xml:space="preserve">lively, high-toned, more suggestive of puligny than chassagne.  good acidity and quite mineral.  very nice - what i hoped rather more 96's would be like! </v>
      </c>
      <c r="G602" s="13" t="str">
        <v>***(*)</v>
      </c>
      <c r="H602" s="13">
        <v>3.5</v>
      </c>
      <c r="K602" s="13">
        <v>711</v>
      </c>
      <c r="L602" s="13" t="str">
        <v xml:space="preserve">toffee and caramel, quite maderised and a bit vegetal but maintaining interest and drinkability despite being past its best.  i oscillate between finding this too far-gone and admiring it.  a reminder of what over-old white burgundy should be like, as compared to the current rash of prematurely oxidised wines that are simply rotting.   some will find this unappetising but i'll settle on </v>
      </c>
      <c r="M602" s="13" t="str">
        <v>**</v>
      </c>
      <c r="N602" s="13">
        <v>2</v>
      </c>
      <c r="O602" s="13" t="str">
        <v>toffee, caramel, quite, maderised, vegetal, maintaining, interest, drinkability, despite, past, best, oscillate, finding, admiring, reminder, white, burgundy, like, compared, current, rash, prematurely, oxidised, wines, simply, rotting, find, unappetising, settle</v>
      </c>
      <c r="Q602" s="13" t="str">
        <v>effort</v>
      </c>
      <c r="R602" s="13">
        <v>1</v>
      </c>
    </row>
    <row r="603" spans="1:18" s="13" customFormat="1" ht="28.7" x14ac:dyDescent="0.5">
      <c r="A603" s="13">
        <v>596</v>
      </c>
      <c r="B603" s="14" t="str">
        <v>Nicely poised, splendid balance, clean and pure.  Sophisticated wine. **</v>
      </c>
      <c r="C603" s="13" t="str">
        <v>**</v>
      </c>
      <c r="E603" s="13">
        <v>714</v>
      </c>
      <c r="F603" s="14" t="str">
        <v xml:space="preserve">bready, elegant, moderate weight (perhaps down to age),  lemony. long rich finish.  a top </v>
      </c>
      <c r="G603" s="13" t="str">
        <v>***</v>
      </c>
      <c r="H603" s="13">
        <v>3</v>
      </c>
      <c r="K603" s="13">
        <v>712</v>
      </c>
      <c r="L603" s="13" t="str">
        <v xml:space="preserve">lively, high-toned, more suggestive of puligny than chassagne.  good acidity and quite mineral.  very nice - what i hoped rather more 96's would be like! </v>
      </c>
      <c r="M603" s="13" t="str">
        <v>***(*)</v>
      </c>
      <c r="N603" s="13">
        <v>3.5</v>
      </c>
      <c r="O603" s="13" t="str">
        <v>lively, suggestive, puligny, chassagne, good, acidity, quite, mineral, nice, hoped, rather, would, like</v>
      </c>
      <c r="Q603" s="13" t="str">
        <v>half</v>
      </c>
      <c r="R603" s="13">
        <v>1</v>
      </c>
    </row>
    <row r="604" spans="1:18" s="13" customFormat="1" ht="28.7" x14ac:dyDescent="0.5">
      <c r="A604" s="13">
        <v>597</v>
      </c>
      <c r="B604" s="14" t="str">
        <v>Nicely done, although to my taste it might be better without the barriques. *</v>
      </c>
      <c r="C604" s="13" t="str">
        <v>*</v>
      </c>
      <c r="E604" s="13">
        <v>715</v>
      </c>
      <c r="F604" s="14" t="str">
        <v xml:space="preserve">softly peachy fruit. easy stuff nicely made. top </v>
      </c>
      <c r="G604" s="13" t="str">
        <v>*</v>
      </c>
      <c r="H604" s="13">
        <v>1</v>
      </c>
      <c r="K604" s="13">
        <v>714</v>
      </c>
      <c r="L604" s="13" t="str">
        <v xml:space="preserve">bready, elegant, moderate weight (perhaps down to age),  lemony. long rich finish.  a top </v>
      </c>
      <c r="M604" s="13" t="str">
        <v>***</v>
      </c>
      <c r="N604" s="13">
        <v>3</v>
      </c>
      <c r="O604" s="13" t="str">
        <v>bready, elegant, moderate, weight, perhaps, age, lemony, long, rich, finish, top</v>
      </c>
      <c r="Q604" s="13" t="str">
        <v>worldy</v>
      </c>
      <c r="R604" s="13">
        <v>1</v>
      </c>
    </row>
    <row r="605" spans="1:18" s="13" customFormat="1" ht="28.7" x14ac:dyDescent="0.5">
      <c r="A605" s="13">
        <v>598</v>
      </c>
      <c r="B605" s="14" t="str">
        <v>Pure, very restrained varietal statement (a plus point).  Nice. Top *</v>
      </c>
      <c r="C605" s="13" t="str">
        <v>*</v>
      </c>
      <c r="E605" s="13">
        <v>716</v>
      </c>
      <c r="F605" s="14" t="str">
        <v xml:space="preserve">touch drier, richer, more serious but still fairly easy.  good </v>
      </c>
      <c r="G605" s="13" t="str">
        <v>**</v>
      </c>
      <c r="H605" s="13">
        <v>2</v>
      </c>
      <c r="K605" s="13">
        <v>715</v>
      </c>
      <c r="L605" s="13" t="str">
        <v xml:space="preserve">softly peachy fruit. easy stuff nicely made. top </v>
      </c>
      <c r="M605" s="13" t="str">
        <v>*</v>
      </c>
      <c r="N605" s="13">
        <v>1</v>
      </c>
      <c r="O605" s="13" t="str">
        <v>softly, peachy, fruit, easy, stuff, nicely, made, top</v>
      </c>
      <c r="Q605" s="13" t="str">
        <v>mothbally</v>
      </c>
      <c r="R605" s="13">
        <v>1</v>
      </c>
    </row>
    <row r="606" spans="1:18" s="13" customFormat="1" ht="28.7" x14ac:dyDescent="0.5">
      <c r="A606" s="13">
        <v>599</v>
      </c>
      <c r="B606" s="14" t="str">
        <v>Richer - 2003 was very warm here too I think.   Similar quality.  Top *</v>
      </c>
      <c r="C606" s="13" t="str">
        <v>*</v>
      </c>
      <c r="E606" s="13">
        <v>717</v>
      </c>
      <c r="F606" s="14" t="str">
        <v xml:space="preserve">a bit more depth and all-round strength with some positive evolution ahead.  not really long-term though. </v>
      </c>
      <c r="G606" s="13" t="str">
        <v>**(*)</v>
      </c>
      <c r="H606" s="13">
        <v>2.5</v>
      </c>
      <c r="K606" s="13">
        <v>716</v>
      </c>
      <c r="L606" s="13" t="str">
        <v xml:space="preserve">touch drier, richer, more serious but still fairly easy.  good </v>
      </c>
      <c r="M606" s="13" t="str">
        <v>**</v>
      </c>
      <c r="N606" s="13">
        <v>2</v>
      </c>
      <c r="O606" s="13" t="str">
        <v>touch, drier, richer, serious, still, fairly, easy, good</v>
      </c>
      <c r="Q606" s="13" t="str">
        <v>planeta</v>
      </c>
      <c r="R606" s="13">
        <v>1</v>
      </c>
    </row>
    <row r="607" spans="1:18" s="13" customFormat="1" ht="57.35" x14ac:dyDescent="0.5">
      <c r="A607" s="13">
        <v>600</v>
      </c>
      <c r="B607" s="14" t="str">
        <v>An exotic blend of Chardonnay, Sauvignon blanc and Pinot Grigio I think - rather nicely constructed.  A wine that I would like to sit down and try properly - I suspect it would repay scrutiny and so let's say ***</v>
      </c>
      <c r="C607" s="13" t="str">
        <v>***</v>
      </c>
      <c r="E607" s="13">
        <v>718</v>
      </c>
      <c r="F607" s="14" t="str">
        <v xml:space="preserve">fragrant, dry long. very attractive. </v>
      </c>
      <c r="G607" s="13" t="str">
        <v>***</v>
      </c>
      <c r="H607" s="13">
        <v>3</v>
      </c>
      <c r="K607" s="13">
        <v>717</v>
      </c>
      <c r="L607" s="13" t="str">
        <v xml:space="preserve">a bit more depth and all-round strength with some positive evolution ahead.  not really long-term though. </v>
      </c>
      <c r="M607" s="13" t="str">
        <v>**(*)</v>
      </c>
      <c r="N607" s="13">
        <v>2.5</v>
      </c>
      <c r="O607" s="13" t="str">
        <v>depth, strength, positive, evolution, ahead, really, though</v>
      </c>
      <c r="Q607" s="13" t="str">
        <v>isole</v>
      </c>
      <c r="R607" s="13">
        <v>1</v>
      </c>
    </row>
    <row r="608" spans="1:18" s="13" customFormat="1" ht="28.7" x14ac:dyDescent="0.5">
      <c r="A608" s="13">
        <v>601</v>
      </c>
      <c r="B608" s="14" t="str">
        <v>Lovely texture, lovely fruit, nice acidity and length.  Very fine. Top ***</v>
      </c>
      <c r="C608" s="13" t="str">
        <v>***</v>
      </c>
      <c r="E608" s="13">
        <v>720</v>
      </c>
      <c r="F608" s="14" t="str">
        <v xml:space="preserve">dry and perfumed - gamy end. a star. more or less drinking now.  </v>
      </c>
      <c r="G608" s="13" t="str">
        <v>*****</v>
      </c>
      <c r="H608" s="13">
        <v>5</v>
      </c>
      <c r="K608" s="13">
        <v>718</v>
      </c>
      <c r="L608" s="13" t="str">
        <v xml:space="preserve">fragrant, dry long. very attractive. </v>
      </c>
      <c r="M608" s="13" t="str">
        <v>***</v>
      </c>
      <c r="N608" s="13">
        <v>3</v>
      </c>
      <c r="O608" s="13" t="str">
        <v>fragrant, dry, long, attractive</v>
      </c>
      <c r="Q608" s="13" t="str">
        <v>inky</v>
      </c>
      <c r="R608" s="13">
        <v>1</v>
      </c>
    </row>
    <row r="609" spans="1:18" s="13" customFormat="1" ht="28.7" x14ac:dyDescent="0.5">
      <c r="A609" s="13">
        <v>602</v>
      </c>
      <c r="B609" s="14" t="str">
        <v>I don't taste a lot of young Tokaji - this though seems very promising. ***</v>
      </c>
      <c r="C609" s="13" t="str">
        <v>***</v>
      </c>
      <c r="E609" s="13">
        <v>721</v>
      </c>
      <c r="F609" s="14" t="str">
        <v xml:space="preserve">lovely biscuity nose. balanced fruit - complex long, and lovely. </v>
      </c>
      <c r="G609" s="13" t="str">
        <v>****</v>
      </c>
      <c r="H609" s="13">
        <v>4</v>
      </c>
      <c r="K609" s="13">
        <v>720</v>
      </c>
      <c r="L609" s="13" t="str">
        <v xml:space="preserve">dry and perfumed - gamy end. a star. more or less drinking now.  </v>
      </c>
      <c r="M609" s="13" t="str">
        <v>*****</v>
      </c>
      <c r="N609" s="13">
        <v>5</v>
      </c>
      <c r="O609" s="13" t="str">
        <v>dry, perfumed, gamy, end, star, less, drinking</v>
      </c>
      <c r="Q609" s="13" t="str">
        <v>youthful</v>
      </c>
      <c r="R609" s="13">
        <v>1</v>
      </c>
    </row>
    <row r="610" spans="1:18" s="13" customFormat="1" ht="43" x14ac:dyDescent="0.5">
      <c r="A610" s="13">
        <v>603</v>
      </c>
      <c r="B610" s="14" t="str">
        <v>As above but added richness.  Top ***</v>
      </c>
      <c r="C610" s="13" t="str">
        <v>***</v>
      </c>
      <c r="E610" s="13">
        <v>722</v>
      </c>
      <c r="F610" s="14" t="str">
        <v xml:space="preserve">fantastic concentration. thoroughly integrated after a fascinating nose. a great wine if not terribly cote-rotie. beginning to hint at volatility so time to drink, i feel. </v>
      </c>
      <c r="G610" s="13" t="str">
        <v>*****</v>
      </c>
      <c r="H610" s="13">
        <v>5</v>
      </c>
      <c r="K610" s="13">
        <v>721</v>
      </c>
      <c r="L610" s="13" t="str">
        <v xml:space="preserve">lovely biscuity nose. balanced fruit - complex long, and lovely. </v>
      </c>
      <c r="M610" s="13" t="str">
        <v>****</v>
      </c>
      <c r="N610" s="13">
        <v>4</v>
      </c>
      <c r="O610" s="13" t="str">
        <v>lovely, biscuity, nose, balanced, fruit, complex, long, lovely</v>
      </c>
      <c r="Q610" s="13" t="str">
        <v>concentrated</v>
      </c>
      <c r="R610" s="13">
        <v>1</v>
      </c>
    </row>
    <row r="611" spans="1:18" s="13" customFormat="1" ht="28.7" x14ac:dyDescent="0.5">
      <c r="A611" s="13">
        <v>604</v>
      </c>
      <c r="B611" s="14" t="str">
        <v>Raspberry and chocolate fruit - a lesser vintage that you could almost drink now.  Pretty good. ***</v>
      </c>
      <c r="C611" s="13" t="str">
        <v>***</v>
      </c>
      <c r="E611" s="13">
        <v>723</v>
      </c>
      <c r="F611" s="14" t="str">
        <v xml:space="preserve">piquant - tending towards edgyness. still rather good mature wine.  top </v>
      </c>
      <c r="G611" s="13" t="str">
        <v>***</v>
      </c>
      <c r="H611" s="13">
        <v>3</v>
      </c>
      <c r="K611" s="13">
        <v>722</v>
      </c>
      <c r="L611" s="13" t="str">
        <v xml:space="preserve">fantastic concentration. thoroughly integrated after a fascinating nose. a great wine if not terribly cote-rotie. beginning to hint at volatility so time to drink, i feel. </v>
      </c>
      <c r="M611" s="13" t="str">
        <v>*****</v>
      </c>
      <c r="N611" s="13">
        <v>5</v>
      </c>
      <c r="O611" s="13" t="str">
        <v>fantastic, concentration, thoroughly, integrated, fascinating, nose, great, wine, terribly, beginning, hint, volatility, time, drink, feel</v>
      </c>
      <c r="Q611" s="13" t="str">
        <v>blackcurranty</v>
      </c>
      <c r="R611" s="13">
        <v>1</v>
      </c>
    </row>
    <row r="612" spans="1:18" s="13" customFormat="1" ht="28.7" x14ac:dyDescent="0.5">
      <c r="A612" s="13">
        <v>605</v>
      </c>
      <c r="B612" s="14" t="str">
        <v>Aniseed, baked fruit, very dense.   I hardly ever drink young port but I am sure this will be very good. **(**)</v>
      </c>
      <c r="C612" s="13" t="str">
        <v>**(**)</v>
      </c>
      <c r="E612" s="13">
        <v>724</v>
      </c>
      <c r="F612" s="14" t="str">
        <v xml:space="preserve">quite dry barley-sugar fruit. intense - lots of fruit almost obscuring lots of botrytis.  rich and very good - </v>
      </c>
      <c r="G612" s="13" t="str">
        <v>****(*)</v>
      </c>
      <c r="H612" s="13">
        <v>4.5</v>
      </c>
      <c r="K612" s="13">
        <v>723</v>
      </c>
      <c r="L612" s="13" t="str">
        <v xml:space="preserve">piquant - tending towards edgyness. still rather good mature wine.  top </v>
      </c>
      <c r="M612" s="13" t="str">
        <v>***</v>
      </c>
      <c r="N612" s="13">
        <v>3</v>
      </c>
      <c r="O612" s="13" t="str">
        <v>piquant, tending, towards, edgyness, still, rather, good, mature, wine, top</v>
      </c>
      <c r="Q612" s="13" t="str">
        <v>silky</v>
      </c>
      <c r="R612" s="13">
        <v>1</v>
      </c>
    </row>
    <row r="613" spans="1:18" s="13" customFormat="1" ht="43" x14ac:dyDescent="0.5">
      <c r="A613" s="13">
        <v>606</v>
      </c>
      <c r="B613" s="14" t="str">
        <v>Intense, sweet blackberry nose and concentrated palate.  Very much new-wave Rioja. Good, yes (very good in its way) - interesting, less so at least to me. ***</v>
      </c>
      <c r="C613" s="13" t="str">
        <v>***</v>
      </c>
      <c r="E613" s="13">
        <v>725</v>
      </c>
      <c r="F613" s="14" t="str">
        <v xml:space="preserve">quite liquoricey, sweet - spirit a bit disjoint currently - raisiny fruit. extravagantly sweet ripe. nice but suspect balance to me currently  - it might well improve. </v>
      </c>
      <c r="G613" s="13" t="str">
        <v>***(*)</v>
      </c>
      <c r="H613" s="13">
        <v>3.5</v>
      </c>
      <c r="K613" s="13">
        <v>724</v>
      </c>
      <c r="L613" s="13" t="str">
        <v xml:space="preserve">quite dry barley-sugar fruit. intense - lots of fruit almost obscuring lots of botrytis.  rich and very good - </v>
      </c>
      <c r="M613" s="13" t="str">
        <v>****(*)</v>
      </c>
      <c r="N613" s="13">
        <v>4.5</v>
      </c>
      <c r="O613" s="13" t="str">
        <v>quite, dry, fruit, intense, lots, fruit, almost, obscuring, lots, botrytis, rich, good</v>
      </c>
      <c r="Q613" s="13" t="str">
        <v>real</v>
      </c>
      <c r="R613" s="13">
        <v>1</v>
      </c>
    </row>
    <row r="614" spans="1:18" s="13" customFormat="1" ht="57.35" x14ac:dyDescent="0.5">
      <c r="A614" s="13">
        <v>607</v>
      </c>
      <c r="B614" s="14" t="str">
        <v>Higher toned and with very evident tannins, but very much in the same style.  Seriously pricey - same as a bottle of Rioja Alta's famous 890.  Give me the latter any day. Top ***</v>
      </c>
      <c r="C614" s="13" t="str">
        <v>***</v>
      </c>
      <c r="E614" s="13">
        <v>727</v>
      </c>
      <c r="F614" s="14" t="str">
        <v xml:space="preserve">possibly just past its peak, but a nice wine for those who like their champagne old (which i do). ok, 1990 isn't that old, but this isn't the greatest name in champagne either. good, slightly oxidised maturity with the 1990s softness evident. </v>
      </c>
      <c r="G614" s="13" t="str">
        <v>***</v>
      </c>
      <c r="H614" s="13">
        <v>3</v>
      </c>
      <c r="K614" s="13">
        <v>725</v>
      </c>
      <c r="L614" s="13" t="str">
        <v xml:space="preserve">quite liquoricey, sweet - spirit a bit disjoint currently - raisiny fruit. extravagantly sweet ripe. nice but suspect balance to me currently  - it might well improve. </v>
      </c>
      <c r="M614" s="13" t="str">
        <v>***(*)</v>
      </c>
      <c r="N614" s="13">
        <v>3.5</v>
      </c>
      <c r="O614" s="13" t="str">
        <v>quite, liquoricey, sweet, spirit, disjoint, currently, raisiny, fruit, extravagantly, sweet, ripe, nice, suspect, balance, currently, might, well, improve</v>
      </c>
      <c r="Q614" s="13" t="str">
        <v>tondonia</v>
      </c>
      <c r="R614" s="13">
        <v>1</v>
      </c>
    </row>
    <row r="615" spans="1:18" s="13" customFormat="1" ht="129" x14ac:dyDescent="0.5">
      <c r="A615" s="13">
        <v>608</v>
      </c>
      <c r="B615" s="14" t="str">
        <v>Curious - it seems to have old-fashioned touches of volatility but generally a modern style. Pretty good. Bare ***</v>
      </c>
      <c r="C615" s="13" t="str">
        <v>***</v>
      </c>
      <c r="E615" s="13">
        <v>728</v>
      </c>
      <c r="F615" s="14" t="str">
        <v xml:space="preserve">this bottle has been shouting 'drink me, drink me!' for the last couple of years - eyeing me up each time i opened the cellar. i had it last in 1999, when it was disappointing. this time though it was a glorious claret with warm, pencil-shaving nose and palate. i'm glad i've resited its calling until now because this bottle was caught at its best. there is a touch of weediness (well it's not the best vintage ever), but the balance is fine. this is the sort of wine that makes keeping fine wine so satisfying. i could drink a lot of this, alas though this was my last bottle. a charming </v>
      </c>
      <c r="G615" s="13" t="str">
        <v>****</v>
      </c>
      <c r="H615" s="13">
        <v>4</v>
      </c>
      <c r="K615" s="13">
        <v>727</v>
      </c>
      <c r="L615" s="13" t="str">
        <v xml:space="preserve">possibly just past its peak, but a nice wine for those who like their champagne old (which i do). ok, 1990 isn't that old, but this isn't the greatest name in champagne either. good, slightly oxidised maturity with the 1990s softness evident. </v>
      </c>
      <c r="M615" s="13" t="str">
        <v>***</v>
      </c>
      <c r="N615" s="13">
        <v>3</v>
      </c>
      <c r="O615" s="13" t="str">
        <v>possibly, past, peak, nice, wine, like, champagne, old, ok, old, greatest, name, champagne, either, good, slightly, oxidised, maturity, softness, evident</v>
      </c>
      <c r="Q615" s="13" t="str">
        <v>crianza</v>
      </c>
      <c r="R615" s="13">
        <v>1</v>
      </c>
    </row>
    <row r="616" spans="1:18" s="13" customFormat="1" ht="43" x14ac:dyDescent="0.5">
      <c r="A616" s="13">
        <v>609</v>
      </c>
      <c r="B616" s="14" t="str">
        <v>Reliable Ridge - pretty good. Bare ***</v>
      </c>
      <c r="C616" s="13" t="str">
        <v>***</v>
      </c>
      <c r="E616" s="13">
        <v>729</v>
      </c>
      <c r="F616" s="14" t="str">
        <v xml:space="preserve">a coarser wine than the pichon above, with higher toned acidity and a more granular structure. good, pleasant wine that held its own. a good, solid </v>
      </c>
      <c r="G616" s="13" t="str">
        <v>***</v>
      </c>
      <c r="H616" s="13">
        <v>3</v>
      </c>
      <c r="K616" s="13">
        <v>728</v>
      </c>
      <c r="L616" s="13" t="str">
        <v xml:space="preserve">this bottle has been shouting 'drink me, drink me!' for the last couple of years - eyeing me up each time i opened the cellar. i had it last in 1999, when it was disappointing. this time though it was a glorious claret with warm, pencil-shaving nose and palate. i'm glad i've resited its calling until now because this bottle was caught at its best. there is a touch of weediness (well it's not the best vintage ever), but the balance is fine. this is the sort of wine that makes keeping fine wine so satisfying. i could drink a lot of this, alas though this was my last bottle. a charming </v>
      </c>
      <c r="M616" s="13" t="str">
        <v>****</v>
      </c>
      <c r="N616" s="13">
        <v>4</v>
      </c>
      <c r="O616" s="13" t="str">
        <v>bottle, shouting, drink, last, couple, years, eyeing, time, opened, cellar, last, disappointing, time, though, glorious, claret, warm, nose, palate, glad, resited, calling, bottle, caught, best, touch, weediness, well, best, vintage, ever, balance, fine, sort, wine, makes, keeping, fine, wine, satisfying, could, drink, lot, alas, though, last, bottle, charming</v>
      </c>
      <c r="Q616" s="13" t="str">
        <v>vaish</v>
      </c>
      <c r="R616" s="13">
        <v>1</v>
      </c>
    </row>
    <row r="617" spans="1:18" s="13" customFormat="1" ht="43" x14ac:dyDescent="0.5">
      <c r="A617" s="13">
        <v>610</v>
      </c>
      <c r="B617" s="14" t="str">
        <v>Classic - quite Bordeaux on the nose but with an extra ripeness even more evident on the palate. Still, quite classically styled and very fine. ***(*)</v>
      </c>
      <c r="C617" s="13" t="str">
        <v>***(*)</v>
      </c>
      <c r="E617" s="13">
        <v>730</v>
      </c>
      <c r="F617" s="14" t="str">
        <v xml:space="preserve">from a half. marmalade nose, and a waxy, lanolin palate. a bit simple possibly, but showing rather nicely. </v>
      </c>
      <c r="G617" s="13" t="str">
        <v>***</v>
      </c>
      <c r="H617" s="13">
        <v>3</v>
      </c>
      <c r="K617" s="13">
        <v>729</v>
      </c>
      <c r="L617" s="13" t="str">
        <v xml:space="preserve">a coarser wine than the pichon above, with higher toned acidity and a more granular structure. good, pleasant wine that held its own. a good, solid </v>
      </c>
      <c r="M617" s="13" t="str">
        <v>***</v>
      </c>
      <c r="N617" s="13">
        <v>3</v>
      </c>
      <c r="O617" s="13" t="str">
        <v>coarser, wine, pichon, higher, toned, acidity, granular, structure, good, pleasant, wine, held, good, solid</v>
      </c>
      <c r="Q617" s="13" t="str">
        <v>underlying</v>
      </c>
      <c r="R617" s="13">
        <v>1</v>
      </c>
    </row>
    <row r="618" spans="1:18" s="13" customFormat="1" ht="43" x14ac:dyDescent="0.5">
      <c r="A618" s="13">
        <v>611</v>
      </c>
      <c r="B618" s="14" t="str">
        <v>At Nahm Restaurant at the Halkin Hotel in London (very good food by the way) with a Thai meal.</v>
      </c>
      <c r="C618" s="13" t="str">
        <v>meal.</v>
      </c>
      <c r="E618" s="13">
        <v>732</v>
      </c>
      <c r="F618" s="14" t="str">
        <v xml:space="preserve">i can't usually get too excited about sancerre, but this is rather enjoyable. it has enough age to have lost its initial zing, but still has a pleasing balance of fruit, acid and honeyed, grassy flavours. </v>
      </c>
      <c r="G618" s="13" t="str">
        <v>***</v>
      </c>
      <c r="H618" s="13">
        <v>3</v>
      </c>
      <c r="K618" s="13">
        <v>730</v>
      </c>
      <c r="L618" s="13" t="str">
        <v xml:space="preserve">from a half. marmalade nose, and a waxy, lanolin palate. a bit simple possibly, but showing rather nicely. </v>
      </c>
      <c r="M618" s="13" t="str">
        <v>***</v>
      </c>
      <c r="N618" s="13">
        <v>3</v>
      </c>
      <c r="O618" s="13" t="str">
        <v>half, marmalade, nose, waxy, lanolin, palate, simple, possibly, showing, rather, nicely</v>
      </c>
      <c r="Q618" s="13" t="str">
        <v>austere</v>
      </c>
      <c r="R618" s="13">
        <v>1</v>
      </c>
    </row>
    <row r="619" spans="1:18" s="13" customFormat="1" ht="57.35" x14ac:dyDescent="0.5">
      <c r="A619" s="13">
        <v>612</v>
      </c>
      <c r="B619" s="14" t="str">
        <v>Touch of residual CO2, luscious ripe fruit already showing some maturity - so quite forward. Very lovely. ***</v>
      </c>
      <c r="C619" s="13" t="str">
        <v>***</v>
      </c>
      <c r="E619" s="13">
        <v>733</v>
      </c>
      <c r="F619" s="14" t="str">
        <v xml:space="preserve">this is syrah, garnacha and tempranillo in the ratio 7:2:1. modern wine, but well made with a dryness of fruit balanced by good tannins. a bit closed at present i feel, but it probably has some potential. a cautious </v>
      </c>
      <c r="G619" s="13" t="str">
        <v>**(*)</v>
      </c>
      <c r="H619" s="13">
        <v>2.5</v>
      </c>
      <c r="K619" s="13">
        <v>732</v>
      </c>
      <c r="L619" s="13" t="str">
        <v xml:space="preserve">i can't usually get too excited about sancerre, but this is rather enjoyable. it has enough age to have lost its initial zing, but still has a pleasing balance of fruit, acid and honeyed, grassy flavours. </v>
      </c>
      <c r="M619" s="13" t="str">
        <v>***</v>
      </c>
      <c r="N619" s="13">
        <v>3</v>
      </c>
      <c r="O619" s="13" t="str">
        <v>ca, usually, get, excited, sancerre, rather, enjoyable, enough, age, lost, initial, zing, still, pleasing, balance, fruit, acid, honeyed, grassy, flavours</v>
      </c>
      <c r="Q619" s="13" t="str">
        <v>suggestions</v>
      </c>
      <c r="R619" s="13">
        <v>1</v>
      </c>
    </row>
    <row r="620" spans="1:18" s="13" customFormat="1" ht="28.7" x14ac:dyDescent="0.5">
      <c r="A620" s="13">
        <v>613</v>
      </c>
      <c r="B620" s="14" t="str">
        <v/>
      </c>
      <c r="C620" s="13" t="str">
        <v/>
      </c>
      <c r="E620" s="13">
        <v>735</v>
      </c>
      <c r="F620" s="14" t="str">
        <v xml:space="preserve">rich and satisfying yet balanced.  has benefited from a bit of cellaring. an under-rated house. a  good </v>
      </c>
      <c r="G620" s="13" t="str">
        <v>***</v>
      </c>
      <c r="H620" s="13">
        <v>3</v>
      </c>
      <c r="K620" s="13">
        <v>733</v>
      </c>
      <c r="L620" s="13" t="str">
        <v xml:space="preserve">this is syrah, garnacha and tempranillo in the ratio 7:2:1. modern wine, but well made with a dryness of fruit balanced by good tannins. a bit closed at present i feel, but it probably has some potential. a cautious </v>
      </c>
      <c r="M620" s="13" t="str">
        <v>**(*)</v>
      </c>
      <c r="N620" s="13">
        <v>2.5</v>
      </c>
      <c r="O620" s="13" t="str">
        <v>syrah, garnacha, tempranillo, ratio, modern, wine, well, made, dryness, fruit, balanced, good, tannins, closed, present, feel, probably, potential, cautious</v>
      </c>
      <c r="Q620" s="13" t="str">
        <v>hay</v>
      </c>
      <c r="R620" s="13">
        <v>1</v>
      </c>
    </row>
    <row r="621" spans="1:18" s="13" customFormat="1" ht="28.7" x14ac:dyDescent="0.5">
      <c r="A621" s="13">
        <v>614</v>
      </c>
      <c r="B621" s="14" t="str">
        <v>Pleasant but slightly flat-textured. Bare ***</v>
      </c>
      <c r="C621" s="13" t="str">
        <v>***</v>
      </c>
      <c r="E621" s="13">
        <v>736</v>
      </c>
      <c r="F621" s="14" t="str">
        <v xml:space="preserve">wax, lanolin, quite dry, grass and corn. very, very long.   really lovely.   </v>
      </c>
      <c r="G621" s="13" t="str">
        <v>*****</v>
      </c>
      <c r="H621" s="13">
        <v>5</v>
      </c>
      <c r="K621" s="13">
        <v>735</v>
      </c>
      <c r="L621" s="13" t="str">
        <v xml:space="preserve">rich and satisfying yet balanced.  has benefited from a bit of cellaring. an under-rated house. a  good </v>
      </c>
      <c r="M621" s="13" t="str">
        <v>***</v>
      </c>
      <c r="N621" s="13">
        <v>3</v>
      </c>
      <c r="O621" s="13" t="str">
        <v>rich, satisfying, balanced, benefited, cellaring, house, good</v>
      </c>
      <c r="Q621" s="13" t="str">
        <v>noticably</v>
      </c>
      <c r="R621" s="13">
        <v>1</v>
      </c>
    </row>
    <row r="622" spans="1:18" s="13" customFormat="1" ht="43" x14ac:dyDescent="0.5">
      <c r="A622" s="13">
        <v>615</v>
      </c>
      <c r="B622" s="14" t="str">
        <v>Touch of sulphur evident.  Good, gutsy, big. Top ***</v>
      </c>
      <c r="C622" s="13" t="str">
        <v>***</v>
      </c>
      <c r="E622" s="13">
        <v>737</v>
      </c>
      <c r="F622" s="14" t="str">
        <v xml:space="preserve">a little lighter at first but  very similar in character to the haut brion tasted with it. long again. fills out nicely once it has been open a while.   excellent. </v>
      </c>
      <c r="G622" s="13" t="str">
        <v>*****</v>
      </c>
      <c r="H622" s="13">
        <v>5</v>
      </c>
      <c r="K622" s="13">
        <v>736</v>
      </c>
      <c r="L622" s="13" t="str">
        <v xml:space="preserve">wax, lanolin, quite dry, grass and corn. very, very long.   really lovely.   </v>
      </c>
      <c r="M622" s="13" t="str">
        <v>*****</v>
      </c>
      <c r="N622" s="13">
        <v>5</v>
      </c>
      <c r="O622" s="13" t="str">
        <v>wax, lanolin, quite, dry, grass, corn, long, really, lovely</v>
      </c>
      <c r="Q622" s="13" t="str">
        <v>domaine</v>
      </c>
      <c r="R622" s="13">
        <v>1</v>
      </c>
    </row>
    <row r="623" spans="1:18" s="13" customFormat="1" ht="28.7" x14ac:dyDescent="0.5">
      <c r="A623" s="13">
        <v>616</v>
      </c>
      <c r="B623" s="14" t="str">
        <v>Dark colour. V flat and odd. Not Rated</v>
      </c>
      <c r="C623" s="13" t="str">
        <v>Rated</v>
      </c>
      <c r="E623" s="13">
        <v>738</v>
      </c>
      <c r="F623" s="14" t="str">
        <v xml:space="preserve">fragrant fruity nose, liquorice, mineral palate.  really interesting wine.  </v>
      </c>
      <c r="G623" s="13" t="str">
        <v>****</v>
      </c>
      <c r="H623" s="13">
        <v>4</v>
      </c>
      <c r="K623" s="13">
        <v>737</v>
      </c>
      <c r="L623" s="13" t="str">
        <v xml:space="preserve">a little lighter at first but  very similar in character to the haut brion tasted with it. long again. fills out nicely once it has been open a while.   excellent. </v>
      </c>
      <c r="M623" s="13" t="str">
        <v>*****</v>
      </c>
      <c r="N623" s="13">
        <v>5</v>
      </c>
      <c r="O623" s="13" t="str">
        <v>little, lighter, first, similar, character, haut, brion, tasted, long, fills, nicely, open, excellent</v>
      </c>
      <c r="Q623" s="13" t="str">
        <v>quintaine</v>
      </c>
      <c r="R623" s="13">
        <v>1</v>
      </c>
    </row>
    <row r="624" spans="1:18" s="13" customFormat="1" ht="28.7" x14ac:dyDescent="0.5">
      <c r="A624" s="13">
        <v>617</v>
      </c>
      <c r="B624" s="14" t="str">
        <v>Sound, Clear, high-toned - quite Pulignyish. Actually rather intense and long. Good ***</v>
      </c>
      <c r="C624" s="13" t="str">
        <v>***</v>
      </c>
      <c r="E624" s="13">
        <v>739</v>
      </c>
      <c r="F624" s="14" t="str">
        <v xml:space="preserve">lovely dry savoury palate. sucks from your tongue after a ripe start. classic mature claret and really good. </v>
      </c>
      <c r="G624" s="13" t="str">
        <v>*****</v>
      </c>
      <c r="H624" s="13">
        <v>5</v>
      </c>
      <c r="K624" s="13">
        <v>738</v>
      </c>
      <c r="L624" s="13" t="str">
        <v xml:space="preserve">fragrant fruity nose, liquorice, mineral palate.  really interesting wine.  </v>
      </c>
      <c r="M624" s="13" t="str">
        <v>****</v>
      </c>
      <c r="N624" s="13">
        <v>4</v>
      </c>
      <c r="O624" s="13" t="str">
        <v>fragrant, fruity, nose, liquorice, mineral, palate, really, interesting, wine</v>
      </c>
      <c r="Q624" s="13" t="str">
        <v>macon</v>
      </c>
      <c r="R624" s="13">
        <v>1</v>
      </c>
    </row>
    <row r="625" spans="1:18" s="13" customFormat="1" ht="28.7" x14ac:dyDescent="0.5">
      <c r="A625" s="13">
        <v>618</v>
      </c>
      <c r="B625" s="14" t="str">
        <v>Yuk! Unpleasant nose of a really odd and undescribable sort. Blows off to a large extent, but still  Not Rated</v>
      </c>
      <c r="C625" s="13" t="str">
        <v>Rated</v>
      </c>
      <c r="E625" s="13">
        <v>740</v>
      </c>
      <c r="F625" s="14" t="str">
        <v xml:space="preserve">open, fruity nose - lovely irony palate.  scrapes </v>
      </c>
      <c r="G625" s="13" t="str">
        <v>*****</v>
      </c>
      <c r="H625" s="13">
        <v>5</v>
      </c>
      <c r="K625" s="13">
        <v>739</v>
      </c>
      <c r="L625" s="13" t="str">
        <v xml:space="preserve">lovely dry savoury palate. sucks from your tongue after a ripe start. classic mature claret and really good. </v>
      </c>
      <c r="M625" s="13" t="str">
        <v>*****</v>
      </c>
      <c r="N625" s="13">
        <v>5</v>
      </c>
      <c r="O625" s="13" t="str">
        <v>lovely, dry, savoury, palate, sucks, tongue, ripe, start, classic, mature, claret, really, good</v>
      </c>
      <c r="Q625" s="13" t="str">
        <v>charming</v>
      </c>
      <c r="R625" s="13">
        <v>1</v>
      </c>
    </row>
    <row r="626" spans="1:18" s="13" customFormat="1" ht="28.7" x14ac:dyDescent="0.5">
      <c r="A626" s="13">
        <v>619</v>
      </c>
      <c r="B626" s="14" t="str">
        <v>Slightly sulphury - clean palate tight, quite long.  A bit thin at first - certainly less than the other Meursaults Good ***</v>
      </c>
      <c r="C626" s="13" t="str">
        <v>***</v>
      </c>
      <c r="E626" s="13">
        <v>741</v>
      </c>
      <c r="F626" s="14" t="str">
        <v xml:space="preserve">quiet nose - totally individual irony, dry, complex, long palate. a great pleasure.  </v>
      </c>
      <c r="G626" s="13" t="str">
        <v>*****</v>
      </c>
      <c r="H626" s="13">
        <v>5</v>
      </c>
      <c r="K626" s="13">
        <v>740</v>
      </c>
      <c r="L626" s="13" t="str">
        <v xml:space="preserve">open, fruity nose - lovely irony palate.  scrapes </v>
      </c>
      <c r="M626" s="13" t="str">
        <v>*****</v>
      </c>
      <c r="N626" s="13">
        <v>5</v>
      </c>
      <c r="O626" s="13" t="str">
        <v>open, fruity, nose, lovely, irony, palate, scrapes</v>
      </c>
      <c r="Q626" s="13" t="str">
        <v>advert</v>
      </c>
      <c r="R626" s="13">
        <v>1</v>
      </c>
    </row>
    <row r="627" spans="1:18" s="13" customFormat="1" ht="28.7" x14ac:dyDescent="0.5">
      <c r="A627" s="13">
        <v>620</v>
      </c>
      <c r="B627" s="14" t="str">
        <v>Dry austere long.  More intense. Opens up dramatically - peaches, minerals. Very nice. Bare ****</v>
      </c>
      <c r="C627" s="13" t="str">
        <v>****</v>
      </c>
      <c r="E627" s="13">
        <v>742</v>
      </c>
      <c r="F627" s="14" t="str">
        <v xml:space="preserve">stylish, high-toned. integrated botrytis. a really good wine from a property that doesn't always do it for me. </v>
      </c>
      <c r="G627" s="13" t="str">
        <v>****</v>
      </c>
      <c r="H627" s="13">
        <v>4</v>
      </c>
      <c r="K627" s="13">
        <v>741</v>
      </c>
      <c r="L627" s="13" t="str">
        <v xml:space="preserve">quiet nose - totally individual irony, dry, complex, long palate. a great pleasure.  </v>
      </c>
      <c r="M627" s="13" t="str">
        <v>*****</v>
      </c>
      <c r="N627" s="13">
        <v>5</v>
      </c>
      <c r="O627" s="13" t="str">
        <v>quiet, nose, totally, individual, irony, dry, complex, long, palate, great, pleasure</v>
      </c>
      <c r="Q627" s="13" t="str">
        <v>gutless</v>
      </c>
      <c r="R627" s="13">
        <v>1</v>
      </c>
    </row>
    <row r="628" spans="1:18" s="13" customFormat="1" x14ac:dyDescent="0.5">
      <c r="A628" s="13">
        <v>621</v>
      </c>
      <c r="B628" s="14" t="str">
        <v>Intense Very long.  Just what one might hope for. Top ****</v>
      </c>
      <c r="C628" s="13" t="str">
        <v>****</v>
      </c>
      <c r="E628" s="13">
        <v>744</v>
      </c>
      <c r="F628" s="14" t="str">
        <v xml:space="preserve">lightweight, dilutish wine, but clean and otherwise balanced. </v>
      </c>
      <c r="G628" s="13" t="str">
        <v>**</v>
      </c>
      <c r="H628" s="13">
        <v>2</v>
      </c>
      <c r="K628" s="13">
        <v>742</v>
      </c>
      <c r="L628" s="13" t="str">
        <v xml:space="preserve">stylish, high-toned. integrated botrytis. a really good wine from a property that doesn't always do it for me. </v>
      </c>
      <c r="M628" s="13" t="str">
        <v>****</v>
      </c>
      <c r="N628" s="13">
        <v>4</v>
      </c>
      <c r="O628" s="13" t="str">
        <v>stylish, integrated, botrytis, really, good, wine, property, always</v>
      </c>
      <c r="Q628" s="13" t="str">
        <v>jaboulet</v>
      </c>
      <c r="R628" s="13">
        <v>1</v>
      </c>
    </row>
    <row r="629" spans="1:18" s="13" customFormat="1" ht="28.7" x14ac:dyDescent="0.5">
      <c r="A629" s="13">
        <v>622</v>
      </c>
      <c r="B629" s="14" t="str">
        <v>Gamy, rustic, mentholy, liquorice, high-toned.  Earthy.  Others liked this a bit more but I'd say just pretty good.  ***</v>
      </c>
      <c r="C629" s="13" t="str">
        <v>***</v>
      </c>
      <c r="E629" s="13">
        <v>745</v>
      </c>
      <c r="F629" s="14" t="str">
        <v xml:space="preserve">drinking nicely with hints of chocolate and an overarching dryness. a good </v>
      </c>
      <c r="G629" s="13" t="str">
        <v>***</v>
      </c>
      <c r="H629" s="13">
        <v>3</v>
      </c>
      <c r="K629" s="13">
        <v>744</v>
      </c>
      <c r="L629" s="13" t="str">
        <v xml:space="preserve">lightweight, dilutish wine, but clean and otherwise balanced. </v>
      </c>
      <c r="M629" s="13" t="str">
        <v>**</v>
      </c>
      <c r="N629" s="13">
        <v>2</v>
      </c>
      <c r="O629" s="13" t="str">
        <v>lightweight, dilutish, wine, clean, otherwise, balanced</v>
      </c>
      <c r="Q629" s="13" t="str">
        <v>losing</v>
      </c>
      <c r="R629" s="13">
        <v>1</v>
      </c>
    </row>
    <row r="630" spans="1:18" s="13" customFormat="1" ht="28.7" x14ac:dyDescent="0.5">
      <c r="A630" s="13">
        <v>623</v>
      </c>
      <c r="B630" s="14" t="str">
        <v>A bit fizzy - wears off. High-toned, cherry fruit. Very attractive. ***(*)</v>
      </c>
      <c r="C630" s="13" t="str">
        <v>***(*)</v>
      </c>
      <c r="E630" s="13">
        <v>746</v>
      </c>
      <c r="F630" s="14" t="str">
        <v xml:space="preserve">a touch of rusticity in the background behind some good sweet fruit. simple. </v>
      </c>
      <c r="G630" s="13" t="str">
        <v>**</v>
      </c>
      <c r="H630" s="13">
        <v>2</v>
      </c>
      <c r="K630" s="13">
        <v>745</v>
      </c>
      <c r="L630" s="13" t="str">
        <v xml:space="preserve">drinking nicely with hints of chocolate and an overarching dryness. a good </v>
      </c>
      <c r="M630" s="13" t="str">
        <v>***</v>
      </c>
      <c r="N630" s="13">
        <v>3</v>
      </c>
      <c r="O630" s="13" t="str">
        <v>drinking, nicely, hints, chocolate, overarching, dryness, good</v>
      </c>
      <c r="Q630" s="13" t="str">
        <v>sulphury</v>
      </c>
      <c r="R630" s="13">
        <v>1</v>
      </c>
    </row>
    <row r="631" spans="1:18" s="13" customFormat="1" ht="28.7" x14ac:dyDescent="0.5">
      <c r="A631" s="13">
        <v>624</v>
      </c>
      <c r="B631" s="14" t="str">
        <v>Intense, dry, balanced, earthy, structured. Very nice indeed. ***(*)</v>
      </c>
      <c r="C631" s="13" t="str">
        <v>***(*)</v>
      </c>
      <c r="E631" s="13">
        <v>748</v>
      </c>
      <c r="F631" s="14" t="str">
        <v xml:space="preserve">grassy, very dry,  elegant, touch of autolysis.  lovely balance.   </v>
      </c>
      <c r="G631" s="13" t="str">
        <v>****</v>
      </c>
      <c r="H631" s="13">
        <v>4</v>
      </c>
      <c r="K631" s="13">
        <v>746</v>
      </c>
      <c r="L631" s="13" t="str">
        <v xml:space="preserve">a touch of rusticity in the background behind some good sweet fruit. simple. </v>
      </c>
      <c r="M631" s="13" t="str">
        <v>**</v>
      </c>
      <c r="N631" s="13">
        <v>2</v>
      </c>
      <c r="O631" s="13" t="str">
        <v>touch, rusticity, background, behind, good, sweet, fruit, simple</v>
      </c>
      <c r="Q631" s="13" t="str">
        <v>sauvignon</v>
      </c>
      <c r="R631" s="13">
        <v>1</v>
      </c>
    </row>
    <row r="632" spans="1:18" s="13" customFormat="1" ht="28.7" x14ac:dyDescent="0.5">
      <c r="A632" s="13">
        <v>625</v>
      </c>
      <c r="B632" s="14" t="str">
        <v/>
      </c>
      <c r="C632" s="13" t="str">
        <v/>
      </c>
      <c r="E632" s="13">
        <v>749</v>
      </c>
      <c r="F632" s="14" t="str">
        <v xml:space="preserve">peachy, off-dry, nice balance. fairly low acid. a lesser vintage but it might well age nicely.   </v>
      </c>
      <c r="G632" s="13" t="str">
        <v>***</v>
      </c>
      <c r="H632" s="13">
        <v>3</v>
      </c>
      <c r="K632" s="13">
        <v>748</v>
      </c>
      <c r="L632" s="13" t="str">
        <v xml:space="preserve">grassy, very dry,  elegant, touch of autolysis.  lovely balance.   </v>
      </c>
      <c r="M632" s="13" t="str">
        <v>****</v>
      </c>
      <c r="N632" s="13">
        <v>4</v>
      </c>
      <c r="O632" s="13" t="str">
        <v>grassy, dry, elegant, touch, autolysis, lovely, balance</v>
      </c>
      <c r="Q632" s="13" t="str">
        <v>nz</v>
      </c>
      <c r="R632" s="13">
        <v>1</v>
      </c>
    </row>
    <row r="633" spans="1:18" s="13" customFormat="1" ht="43" x14ac:dyDescent="0.5">
      <c r="A633" s="13">
        <v>626</v>
      </c>
      <c r="B633" s="14" t="str">
        <v>Bone-dry, nutty nose, slightly gluey palate. Pretty fine but I have reservations about the gluey component. Could do with a year or two. ***</v>
      </c>
      <c r="C633" s="13" t="str">
        <v>***</v>
      </c>
      <c r="E633" s="13">
        <v>750</v>
      </c>
      <c r="F633" s="14" t="str">
        <v xml:space="preserve">touch of kerosene,  very textured.  quite intense and long. the richness is down to a a touch of botrytis apparently.  bare </v>
      </c>
      <c r="G633" s="13" t="str">
        <v>****</v>
      </c>
      <c r="H633" s="13">
        <v>4</v>
      </c>
      <c r="K633" s="13">
        <v>749</v>
      </c>
      <c r="L633" s="13" t="str">
        <v xml:space="preserve">peachy, off-dry, nice balance. fairly low acid. a lesser vintage but it might well age nicely.   </v>
      </c>
      <c r="M633" s="13" t="str">
        <v>***</v>
      </c>
      <c r="N633" s="13">
        <v>3</v>
      </c>
      <c r="O633" s="13" t="str">
        <v>peachy, nice, balance, fairly, low, acid, lesser, vintage, might, well, age, nicely</v>
      </c>
      <c r="Q633" s="13" t="str">
        <v>immediate</v>
      </c>
      <c r="R633" s="13">
        <v>1</v>
      </c>
    </row>
    <row r="634" spans="1:18" s="13" customFormat="1" ht="28.7" x14ac:dyDescent="0.5">
      <c r="A634" s="13">
        <v>627</v>
      </c>
      <c r="B634" s="14" t="str">
        <v>Slightly sweeter style (dessert rather than aperetif) - but reasonable acid balance. Nice grapey fruit.  **</v>
      </c>
      <c r="C634" s="13" t="str">
        <v>**</v>
      </c>
      <c r="E634" s="13">
        <v>751</v>
      </c>
      <c r="F634" s="14" t="str">
        <v xml:space="preserve">amazingly long.  mineral too.  dry, complex.  drinking well but completely fresh. gorgeous. scrapes </v>
      </c>
      <c r="G634" s="13" t="str">
        <v>*****</v>
      </c>
      <c r="H634" s="13">
        <v>5</v>
      </c>
      <c r="K634" s="13">
        <v>750</v>
      </c>
      <c r="L634" s="13" t="str">
        <v xml:space="preserve">touch of kerosene,  very textured.  quite intense and long. the richness is down to a a touch of botrytis apparently.  bare </v>
      </c>
      <c r="M634" s="13" t="str">
        <v>****</v>
      </c>
      <c r="N634" s="13">
        <v>4</v>
      </c>
      <c r="O634" s="13" t="str">
        <v>touch, kerosene, textured, quite, intense, long, richness, touch, botrytis, apparently, bare</v>
      </c>
      <c r="Q634" s="13" t="str">
        <v>hit</v>
      </c>
      <c r="R634" s="13">
        <v>1</v>
      </c>
    </row>
    <row r="635" spans="1:18" s="13" customFormat="1" ht="43" x14ac:dyDescent="0.5">
      <c r="A635" s="13">
        <v>628</v>
      </c>
      <c r="B635" s="14" t="str">
        <v>Apricot jam - quite a lot of botrytis - modest acidity.  Decent rather than excellent length. Perfectly nice but a bit simple for a top wine - unless it is in a quiet phase. A bare **(*)</v>
      </c>
      <c r="C635" s="13" t="str">
        <v>**(*)</v>
      </c>
      <c r="E635" s="13">
        <v>752</v>
      </c>
      <c r="F635" s="14" t="str">
        <v xml:space="preserve">bone-dry, nice range of flavours.  very good basic burgundy. </v>
      </c>
      <c r="G635" s="13" t="str">
        <v>**</v>
      </c>
      <c r="H635" s="13">
        <v>2</v>
      </c>
      <c r="K635" s="13">
        <v>751</v>
      </c>
      <c r="L635" s="13" t="str">
        <v xml:space="preserve">amazingly long.  mineral too.  dry, complex.  drinking well but completely fresh. gorgeous. scrapes </v>
      </c>
      <c r="M635" s="13" t="str">
        <v>*****</v>
      </c>
      <c r="N635" s="13">
        <v>5</v>
      </c>
      <c r="O635" s="13" t="str">
        <v>amazingly, long, mineral, dry, complex, drinking, well, completely, fresh, gorgeous, scrapes</v>
      </c>
      <c r="Q635" s="13" t="str">
        <v>cab</v>
      </c>
      <c r="R635" s="13">
        <v>1</v>
      </c>
    </row>
    <row r="636" spans="1:18" s="13" customFormat="1" ht="57.35" x14ac:dyDescent="0.5">
      <c r="A636" s="13">
        <v>629</v>
      </c>
      <c r="B636" s="14" t="str">
        <v>Very honey and orange peel - pretty sweet - modest acidity - and so a little cloying. Might come in to better balance in time but I'm not sure.  May be just a bit overdone.  Not quite my style, but ***</v>
      </c>
      <c r="C636" s="13" t="str">
        <v>***</v>
      </c>
      <c r="E636" s="13">
        <v>753</v>
      </c>
      <c r="F636" s="14" t="str">
        <v xml:space="preserve">broader, slightly flatter. quite rich - rather impressive.  decent </v>
      </c>
      <c r="G636" s="13" t="str">
        <v>***</v>
      </c>
      <c r="H636" s="13">
        <v>3</v>
      </c>
      <c r="K636" s="13">
        <v>752</v>
      </c>
      <c r="L636" s="13" t="str">
        <v xml:space="preserve">bone-dry, nice range of flavours.  very good basic burgundy. </v>
      </c>
      <c r="M636" s="13" t="str">
        <v>**</v>
      </c>
      <c r="N636" s="13">
        <v>2</v>
      </c>
      <c r="O636" s="13" t="str">
        <v>nice, range, flavours, good, basic, burgundy</v>
      </c>
      <c r="Q636" s="13" t="str">
        <v>bbq</v>
      </c>
      <c r="R636" s="13">
        <v>1</v>
      </c>
    </row>
    <row r="637" spans="1:18" s="13" customFormat="1" ht="43" x14ac:dyDescent="0.5">
      <c r="A637" s="13">
        <v>630</v>
      </c>
      <c r="B637" s="14" t="str">
        <v>Lots of apricot, coconut, banana, and exotic fruit.  Big and rich yet so complex.  Lovely and will be great.  ****(*)</v>
      </c>
      <c r="C637" s="13" t="str">
        <v>****(*)</v>
      </c>
      <c r="E637" s="13">
        <v>754</v>
      </c>
      <c r="F637" s="14" t="str">
        <v xml:space="preserve">a touch of toffee, quite complex. very minty. odd but interesting. very mineral too, which seems a good sign.  there's an element of "benefit of the doubt" in going for a bare </v>
      </c>
      <c r="G637" s="13" t="str">
        <v>***(*)</v>
      </c>
      <c r="H637" s="13">
        <v>3.5</v>
      </c>
      <c r="K637" s="13">
        <v>753</v>
      </c>
      <c r="L637" s="13" t="str">
        <v xml:space="preserve">broader, slightly flatter. quite rich - rather impressive.  decent </v>
      </c>
      <c r="M637" s="13" t="str">
        <v>***</v>
      </c>
      <c r="N637" s="13">
        <v>3</v>
      </c>
      <c r="O637" s="13" t="str">
        <v>broader, slightly, flatter, quite, rich, rather, impressive, decent</v>
      </c>
      <c r="Q637" s="13" t="str">
        <v>woody</v>
      </c>
      <c r="R637" s="13">
        <v>1</v>
      </c>
    </row>
    <row r="638" spans="1:18" s="13" customFormat="1" ht="43" x14ac:dyDescent="0.5">
      <c r="A638" s="13">
        <v>631</v>
      </c>
      <c r="B638" s="14" t="str">
        <v>Limey - seems lightweight at first but that's probably just following Yquem.  Good intensity and length. Lovely complexity too.  ***(*)</v>
      </c>
      <c r="C638" s="13" t="str">
        <v>***(*)</v>
      </c>
      <c r="E638" s="13">
        <v>755</v>
      </c>
      <c r="F638" s="14" t="str">
        <v xml:space="preserve">very fresh and clean, sophisticated chassagne from a vineyard i hadn't really heard of. nicely poised. top </v>
      </c>
      <c r="G638" s="13" t="str">
        <v>***</v>
      </c>
      <c r="H638" s="13">
        <v>3</v>
      </c>
      <c r="K638" s="13">
        <v>754</v>
      </c>
      <c r="L638" s="13" t="str">
        <v xml:space="preserve">a touch of toffee, quite complex. very minty. odd but interesting. very mineral too, which seems a good sign.  there's an element of "benefit of the doubt" in going for a bare </v>
      </c>
      <c r="M638" s="13" t="str">
        <v>***(*)</v>
      </c>
      <c r="N638" s="13">
        <v>3.5</v>
      </c>
      <c r="O638" s="13" t="str">
        <v>touch, toffee, quite, complex, minty, odd, interesting, mineral, seems, good, sign, element, benefit, doubt, going, bare</v>
      </c>
      <c r="Q638" s="13" t="str">
        <v>extravagent</v>
      </c>
      <c r="R638" s="13">
        <v>1</v>
      </c>
    </row>
    <row r="639" spans="1:18" s="13" customFormat="1" ht="57.35" x14ac:dyDescent="0.5">
      <c r="A639" s="13">
        <v>632</v>
      </c>
      <c r="B639" s="14" t="str">
        <v>Apples, cinnamon and bananas (someone said).  Disjointed acidity. A gentle but in fact quite persistent finish.  A touch towards cloying but very good of its type.  Others will like this more.  **</v>
      </c>
      <c r="C639" s="13" t="str">
        <v>**</v>
      </c>
      <c r="E639" s="13">
        <v>756</v>
      </c>
      <c r="F639" s="14" t="str">
        <v xml:space="preserve">mainstream, quite beetrooty, fairly rich.  very nice.  a basic </v>
      </c>
      <c r="G639" s="13" t="str">
        <v>***</v>
      </c>
      <c r="H639" s="13">
        <v>3</v>
      </c>
      <c r="K639" s="13">
        <v>755</v>
      </c>
      <c r="L639" s="13" t="str">
        <v xml:space="preserve">very fresh and clean, sophisticated chassagne from a vineyard i hadn't really heard of. nicely poised. top </v>
      </c>
      <c r="M639" s="13" t="str">
        <v>***</v>
      </c>
      <c r="N639" s="13">
        <v>3</v>
      </c>
      <c r="O639" s="13" t="str">
        <v>fresh, clean, sophisticated, chassagne, vineyard, really, heard, nicely, poised, top</v>
      </c>
      <c r="Q639" s="13" t="str">
        <v>grivot</v>
      </c>
      <c r="R639" s="13">
        <v>1</v>
      </c>
    </row>
    <row r="640" spans="1:18" s="13" customFormat="1" ht="71.7" x14ac:dyDescent="0.5">
      <c r="A640" s="13">
        <v>633</v>
      </c>
      <c r="B640" s="14" t="str">
        <v>All wines drunk at Crantock Bay Hotel overlooking the bay during an enjoyable family holiday. An intersting wine list - just the sort of things after those long days surfing the Atlantic rollers. (OK, body-boarding on my four-year-olds Mickey Mouse body board.)</v>
      </c>
      <c r="C640" s="13" t="str">
        <v>board.)</v>
      </c>
      <c r="E640" s="13">
        <v>757</v>
      </c>
      <c r="F640" s="14" t="str">
        <v xml:space="preserve">rustic edge.  dry finish.  not totally sucessful in a difficult vintage.  </v>
      </c>
      <c r="G640" s="13" t="str">
        <v>***</v>
      </c>
      <c r="H640" s="13">
        <v>3</v>
      </c>
      <c r="K640" s="13">
        <v>756</v>
      </c>
      <c r="L640" s="13" t="str">
        <v xml:space="preserve">mainstream, quite beetrooty, fairly rich.  very nice.  a basic </v>
      </c>
      <c r="M640" s="13" t="str">
        <v>***</v>
      </c>
      <c r="N640" s="13">
        <v>3</v>
      </c>
      <c r="O640" s="13" t="str">
        <v>mainstream, quite, beetrooty, fairly, rich, nice, basic</v>
      </c>
      <c r="Q640" s="13" t="str">
        <v>austerely</v>
      </c>
      <c r="R640" s="13">
        <v>1</v>
      </c>
    </row>
    <row r="641" spans="1:18" s="13" customFormat="1" ht="28.7" x14ac:dyDescent="0.5">
      <c r="A641" s="13">
        <v>634</v>
      </c>
      <c r="B641" s="14" t="str">
        <v>Good, warm, Bordeaux-blend red from Argentina for drinking fairly young. ***</v>
      </c>
      <c r="C641" s="13" t="str">
        <v>***</v>
      </c>
      <c r="E641" s="13">
        <v>758</v>
      </c>
      <c r="F641" s="14" t="str">
        <v xml:space="preserve">gamy, exotic. a touch rustic.  slightly dry and edgy from the oak. perhaps it will soften but i worry it's been pushed a bit hard.  bare </v>
      </c>
      <c r="G641" s="13" t="str">
        <v>***</v>
      </c>
      <c r="H641" s="13">
        <v>3</v>
      </c>
      <c r="K641" s="13">
        <v>757</v>
      </c>
      <c r="L641" s="13" t="str">
        <v xml:space="preserve">rustic edge.  dry finish.  not totally sucessful in a difficult vintage.  </v>
      </c>
      <c r="M641" s="13" t="str">
        <v>***</v>
      </c>
      <c r="N641" s="13">
        <v>3</v>
      </c>
      <c r="O641" s="13" t="str">
        <v>rustic, edge, dry, finish, totally, sucessful, difficult, vintage</v>
      </c>
      <c r="Q641" s="13" t="str">
        <v>planky</v>
      </c>
      <c r="R641" s="13">
        <v>1</v>
      </c>
    </row>
    <row r="642" spans="1:18" s="13" customFormat="1" ht="28.7" x14ac:dyDescent="0.5">
      <c r="A642" s="13">
        <v>635</v>
      </c>
      <c r="B642" s="14" t="str">
        <v>Simple rather unbalanced shiraz with some vibrancy. *</v>
      </c>
      <c r="C642" s="13" t="str">
        <v>*</v>
      </c>
      <c r="E642" s="13">
        <v>759</v>
      </c>
      <c r="F642" s="14" t="str">
        <v xml:space="preserve">rich, full, impressive.  carries the oak rather more easily.  still a bit hard at the end.   </v>
      </c>
      <c r="G642" s="13" t="str">
        <v>***</v>
      </c>
      <c r="H642" s="13">
        <v>3</v>
      </c>
      <c r="K642" s="13">
        <v>758</v>
      </c>
      <c r="L642" s="13" t="str">
        <v xml:space="preserve">gamy, exotic. a touch rustic.  slightly dry and edgy from the oak. perhaps it will soften but i worry it's been pushed a bit hard.  bare </v>
      </c>
      <c r="M642" s="13" t="str">
        <v>***</v>
      </c>
      <c r="N642" s="13">
        <v>3</v>
      </c>
      <c r="O642" s="13" t="str">
        <v>gamy, exotic, touch, rustic, slightly, dry, edgy, oak, perhaps, soften, worry, pushed, hard, bare</v>
      </c>
      <c r="Q642" s="13" t="str">
        <v>rasins</v>
      </c>
      <c r="R642" s="13">
        <v>1</v>
      </c>
    </row>
    <row r="643" spans="1:18" s="13" customFormat="1" ht="28.7" x14ac:dyDescent="0.5">
      <c r="A643" s="13">
        <v>636</v>
      </c>
      <c r="B643" s="14" t="str">
        <v>Fresh, fruity stuff with a good balancing acidity. No great complexity. **</v>
      </c>
      <c r="C643" s="13" t="str">
        <v>**</v>
      </c>
      <c r="E643" s="13">
        <v>760</v>
      </c>
      <c r="F643" s="14" t="str">
        <v xml:space="preserve">better drinking - the quality of the vineyard means the fruit has the density to carry the oak.   top </v>
      </c>
      <c r="G643" s="13" t="str">
        <v>***</v>
      </c>
      <c r="H643" s="13">
        <v>3</v>
      </c>
      <c r="K643" s="13">
        <v>759</v>
      </c>
      <c r="L643" s="13" t="str">
        <v xml:space="preserve">rich, full, impressive.  carries the oak rather more easily.  still a bit hard at the end.   </v>
      </c>
      <c r="M643" s="13" t="str">
        <v>***</v>
      </c>
      <c r="N643" s="13">
        <v>3</v>
      </c>
      <c r="O643" s="13" t="str">
        <v>rich, full, impressive, carries, oak, rather, easily, still, hard, end</v>
      </c>
      <c r="Q643" s="13" t="str">
        <v>pruney</v>
      </c>
      <c r="R643" s="13">
        <v>1</v>
      </c>
    </row>
    <row r="644" spans="1:18" s="13" customFormat="1" x14ac:dyDescent="0.5">
      <c r="A644" s="13">
        <v>637</v>
      </c>
      <c r="B644" s="14" t="str">
        <v>Good food wine - hearty and with some tannin. **</v>
      </c>
      <c r="C644" s="13" t="str">
        <v>**</v>
      </c>
      <c r="E644" s="13">
        <v>761</v>
      </c>
      <c r="F644" s="14" t="str">
        <v xml:space="preserve">brown sugar - quite restrained. very fine and long. top </v>
      </c>
      <c r="G644" s="13" t="str">
        <v>****</v>
      </c>
      <c r="H644" s="13">
        <v>4</v>
      </c>
      <c r="K644" s="13">
        <v>760</v>
      </c>
      <c r="L644" s="13" t="str">
        <v xml:space="preserve">better drinking - the quality of the vineyard means the fruit has the density to carry the oak.   top </v>
      </c>
      <c r="M644" s="13" t="str">
        <v>***</v>
      </c>
      <c r="N644" s="13">
        <v>3</v>
      </c>
      <c r="O644" s="13" t="str">
        <v>better, drinking, quality, vineyard, means, fruit, density, carry, oak, top</v>
      </c>
      <c r="Q644" s="13" t="str">
        <v>unremarkable</v>
      </c>
      <c r="R644" s="13">
        <v>1</v>
      </c>
    </row>
    <row r="645" spans="1:18" s="13" customFormat="1" ht="28.7" x14ac:dyDescent="0.5">
      <c r="A645" s="13">
        <v>638</v>
      </c>
      <c r="B645" s="14" t="str">
        <v>Light syrah fragrance and good balance. Medium weight for short term drinking. **</v>
      </c>
      <c r="C645" s="13" t="str">
        <v>**</v>
      </c>
      <c r="E645" s="13">
        <v>762</v>
      </c>
      <c r="F645" s="14" t="str">
        <v xml:space="preserve">fragrant, easy,light.  salty and appetizing. a bit too easy to be great, perhaps. top </v>
      </c>
      <c r="G645" s="13" t="str">
        <v>***</v>
      </c>
      <c r="H645" s="13">
        <v>3</v>
      </c>
      <c r="K645" s="13">
        <v>761</v>
      </c>
      <c r="L645" s="13" t="str">
        <v xml:space="preserve">brown sugar - quite restrained. very fine and long. top </v>
      </c>
      <c r="M645" s="13" t="str">
        <v>****</v>
      </c>
      <c r="N645" s="13">
        <v>4</v>
      </c>
      <c r="O645" s="13" t="str">
        <v>brown, sugar, quite, restrained, fine, long, top</v>
      </c>
      <c r="Q645" s="13" t="str">
        <v>dropped</v>
      </c>
      <c r="R645" s="13">
        <v>1</v>
      </c>
    </row>
    <row r="646" spans="1:18" s="13" customFormat="1" ht="57.35" x14ac:dyDescent="0.5">
      <c r="A646" s="13">
        <v>639</v>
      </c>
      <c r="B646" s="14" t="str">
        <v>I probably always have higher expectations of a wine with the name `Perrin' on it than I should do. Maybe I should always taste them blind. This wine lacks dimension and doesn't really excite. *</v>
      </c>
      <c r="C646" s="13" t="str">
        <v>*</v>
      </c>
      <c r="E646" s="13">
        <v>764</v>
      </c>
      <c r="F646" s="14" t="str">
        <v xml:space="preserve">rounded, quite ripe, meaty and tending to decadence.  high-toned.  very nice if not wildly complex.   </v>
      </c>
      <c r="G646" s="13" t="str">
        <v>****</v>
      </c>
      <c r="H646" s="13">
        <v>4</v>
      </c>
      <c r="K646" s="13">
        <v>762</v>
      </c>
      <c r="L646" s="13" t="str">
        <v xml:space="preserve">fragrant, easy,light.  salty and appetizing. a bit too easy to be great, perhaps. top </v>
      </c>
      <c r="M646" s="13" t="str">
        <v>***</v>
      </c>
      <c r="N646" s="13">
        <v>3</v>
      </c>
      <c r="O646" s="13" t="str">
        <v>fragrant, easy, light, salty, appetizing, easy, great, perhaps, top</v>
      </c>
      <c r="Q646" s="13" t="str">
        <v>sediment</v>
      </c>
      <c r="R646" s="13">
        <v>1</v>
      </c>
    </row>
    <row r="647" spans="1:18" s="13" customFormat="1" ht="28.7" x14ac:dyDescent="0.5">
      <c r="A647" s="13">
        <v>640</v>
      </c>
      <c r="B647" s="14" t="str">
        <v/>
      </c>
      <c r="C647" s="13" t="str">
        <v/>
      </c>
      <c r="E647" s="13">
        <v>766</v>
      </c>
      <c r="F647" s="14" t="str">
        <v xml:space="preserve">elegant, lacks a bit of weight and grip perhaps - mostly the vintage i guess.  fine wine but lacking any very special buzz. top </v>
      </c>
      <c r="G647" s="13" t="str">
        <v>***</v>
      </c>
      <c r="H647" s="13">
        <v>3</v>
      </c>
      <c r="K647" s="13">
        <v>764</v>
      </c>
      <c r="L647" s="13" t="str">
        <v xml:space="preserve">rounded, quite ripe, meaty and tending to decadence.  high-toned.  very nice if not wildly complex.   </v>
      </c>
      <c r="M647" s="13" t="str">
        <v>****</v>
      </c>
      <c r="N647" s="13">
        <v>4</v>
      </c>
      <c r="O647" s="13" t="str">
        <v>rounded, quite, ripe, meaty, tending, decadence, nice, wildly, complex</v>
      </c>
      <c r="Q647" s="13" t="str">
        <v>port</v>
      </c>
      <c r="R647" s="13">
        <v>1</v>
      </c>
    </row>
    <row r="648" spans="1:18" s="13" customFormat="1" ht="28.7" x14ac:dyDescent="0.5">
      <c r="A648" s="13">
        <v>641</v>
      </c>
      <c r="B648" s="14" t="str">
        <v>Peachy, spicy, rounded, very elegant.  Modest acidity. For drinking. Bare ***</v>
      </c>
      <c r="C648" s="13" t="str">
        <v>***</v>
      </c>
      <c r="E648" s="13">
        <v>767</v>
      </c>
      <c r="F648" s="14" t="str">
        <v xml:space="preserve">smoky, refined, holding nicely although for drinking in the next year or two.  rather lovely. top </v>
      </c>
      <c r="G648" s="13" t="str">
        <v>****</v>
      </c>
      <c r="H648" s="13">
        <v>4</v>
      </c>
      <c r="K648" s="13">
        <v>766</v>
      </c>
      <c r="L648" s="13" t="str">
        <v xml:space="preserve">elegant, lacks a bit of weight and grip perhaps - mostly the vintage i guess.  fine wine but lacking any very special buzz. top </v>
      </c>
      <c r="M648" s="13" t="str">
        <v>***</v>
      </c>
      <c r="N648" s="13">
        <v>3</v>
      </c>
      <c r="O648" s="13" t="str">
        <v>elegant, lacks, weight, grip, perhaps, mostly, vintage, guess, fine, wine, lacking, special, buzz, top</v>
      </c>
      <c r="Q648" s="13" t="str">
        <v>mushrooms</v>
      </c>
      <c r="R648" s="13">
        <v>1</v>
      </c>
    </row>
    <row r="649" spans="1:18" s="13" customFormat="1" ht="57.35" x14ac:dyDescent="0.5">
      <c r="A649" s="13">
        <v>642</v>
      </c>
      <c r="B649" s="14" t="str">
        <v>Richer, more mineral, slightly better grip.  ***</v>
      </c>
      <c r="C649" s="13" t="str">
        <v>***</v>
      </c>
      <c r="E649" s="13">
        <v>768</v>
      </c>
      <c r="F649" s="14" t="str">
        <v xml:space="preserve">reminder to self: i must stop thinking of eighties clarets as infants. this is pretty much mature although it will probably evolve interestingly over a decade or more.   very classic cigar-box and cassis.  a pleasure to drink. top </v>
      </c>
      <c r="G649" s="13" t="str">
        <v>****</v>
      </c>
      <c r="H649" s="13">
        <v>4</v>
      </c>
      <c r="K649" s="13">
        <v>767</v>
      </c>
      <c r="L649" s="13" t="str">
        <v xml:space="preserve">smoky, refined, holding nicely although for drinking in the next year or two.  rather lovely. top </v>
      </c>
      <c r="M649" s="13" t="str">
        <v>****</v>
      </c>
      <c r="N649" s="13">
        <v>4</v>
      </c>
      <c r="O649" s="13" t="str">
        <v>smoky, refined, holding, nicely, although, drinking, next, year, two, rather, lovely, top</v>
      </c>
      <c r="Q649" s="13" t="str">
        <v>biscuits</v>
      </c>
      <c r="R649" s="13">
        <v>1</v>
      </c>
    </row>
    <row r="650" spans="1:18" s="13" customFormat="1" ht="28.7" x14ac:dyDescent="0.5">
      <c r="A650" s="13">
        <v>643</v>
      </c>
      <c r="B650" s="14" t="str">
        <v>Unforthcoming at first. Emerges - more mineral than above - altogether more substantial. A serious long-term wine.  ***(*)</v>
      </c>
      <c r="C650" s="13" t="str">
        <v>***(*)</v>
      </c>
      <c r="E650" s="13">
        <v>769</v>
      </c>
      <c r="F650" s="14" t="str">
        <v xml:space="preserve">exotic, or perhaps i just don't drink enough brunello.  fresh, herby, redolent in a curious way of ice-cream.   very attractive. top </v>
      </c>
      <c r="G650" s="13" t="str">
        <v>***</v>
      </c>
      <c r="H650" s="13">
        <v>3</v>
      </c>
      <c r="K650" s="13">
        <v>768</v>
      </c>
      <c r="L650" s="13" t="str">
        <v xml:space="preserve">reminder to self: i must stop thinking of eighties clarets as infants. this is pretty much mature although it will probably evolve interestingly over a decade or more.   very classic cigar-box and cassis.  a pleasure to drink. top </v>
      </c>
      <c r="M650" s="13" t="str">
        <v>****</v>
      </c>
      <c r="N650" s="13">
        <v>4</v>
      </c>
      <c r="O650" s="13" t="str">
        <v>reminder, self, must, stop, thinking, eighties, clarets, infants, pretty, much, mature, although, probably, evolve, interestingly, decade, classic, cassis, pleasure, drink, top</v>
      </c>
      <c r="Q650" s="13" t="str">
        <v>probably</v>
      </c>
      <c r="R650" s="13">
        <v>1</v>
      </c>
    </row>
    <row r="651" spans="1:18" s="13" customFormat="1" ht="28.7" x14ac:dyDescent="0.5">
      <c r="A651" s="13">
        <v>644</v>
      </c>
      <c r="B651" s="14" t="str">
        <v>Oxidised. Not Rated</v>
      </c>
      <c r="C651" s="13" t="str">
        <v>Rated</v>
      </c>
      <c r="E651" s="13">
        <v>770</v>
      </c>
      <c r="F651" s="14" t="str">
        <v xml:space="preserve">coming towards maturity - great breeding: fine balance in quite a weighty wine.  all the classic barsac characteristics. </v>
      </c>
      <c r="G651" s="13" t="str">
        <v>****</v>
      </c>
      <c r="H651" s="13">
        <v>4</v>
      </c>
      <c r="K651" s="13">
        <v>769</v>
      </c>
      <c r="L651" s="13" t="str">
        <v xml:space="preserve">exotic, or perhaps i just don't drink enough brunello.  fresh, herby, redolent in a curious way of ice-cream.   very attractive. top </v>
      </c>
      <c r="M651" s="13" t="str">
        <v>***</v>
      </c>
      <c r="N651" s="13">
        <v>3</v>
      </c>
      <c r="O651" s="13" t="str">
        <v>exotic, perhaps, drink, enough, brunello, fresh, herby, redolent, curious, way, attractive, top</v>
      </c>
      <c r="Q651" s="13" t="str">
        <v>paper</v>
      </c>
      <c r="R651" s="13">
        <v>1</v>
      </c>
    </row>
    <row r="652" spans="1:18" s="13" customFormat="1" ht="43" x14ac:dyDescent="0.5">
      <c r="A652" s="13">
        <v>645</v>
      </c>
      <c r="B652" s="14" t="str">
        <v>Pleasantly rich.  Honied, intense.  Very good. Bare ****</v>
      </c>
      <c r="C652" s="13" t="str">
        <v>****</v>
      </c>
      <c r="E652" s="13">
        <v>771</v>
      </c>
      <c r="F652" s="14" t="str">
        <v xml:space="preserve">green-rimmed, quite fresh, elegant nose.   perhaps lacking the weight and complexity of the best colheitas but a rather good drink. slips down very easily - the bottle is empty today! top </v>
      </c>
      <c r="G652" s="13" t="str">
        <v>***</v>
      </c>
      <c r="H652" s="13">
        <v>3</v>
      </c>
      <c r="K652" s="13">
        <v>770</v>
      </c>
      <c r="L652" s="13" t="str">
        <v xml:space="preserve">coming towards maturity - great breeding: fine balance in quite a weighty wine.  all the classic barsac characteristics. </v>
      </c>
      <c r="M652" s="13" t="str">
        <v>****</v>
      </c>
      <c r="N652" s="13">
        <v>4</v>
      </c>
      <c r="O652" s="13" t="str">
        <v>coming, towards, maturity, great, breeding, fine, balance, quite, weighty, wine, classic, barsac, characteristics</v>
      </c>
      <c r="Q652" s="13" t="str">
        <v>labels</v>
      </c>
      <c r="R652" s="13">
        <v>1</v>
      </c>
    </row>
    <row r="653" spans="1:18" s="13" customFormat="1" ht="57.35" x14ac:dyDescent="0.5">
      <c r="A653" s="13">
        <v>646</v>
      </c>
      <c r="B653" s="14" t="str">
        <v>Exotic, rich, sweeter than just off-dry.  Top ***</v>
      </c>
      <c r="C653" s="13" t="str">
        <v>***</v>
      </c>
      <c r="E653" s="13">
        <v>773</v>
      </c>
      <c r="F653" s="14" t="str">
        <v xml:space="preserve">a bit disappointing - too easy to drink. that may sound odd, but i want my chablis with some green acidity and this wine is too soft and lacking structure. having said that, it's not bad. i suppose a grudging </v>
      </c>
      <c r="G653" s="13" t="str">
        <v>***</v>
      </c>
      <c r="H653" s="13">
        <v>3</v>
      </c>
      <c r="K653" s="13">
        <v>771</v>
      </c>
      <c r="L653" s="13" t="str">
        <v xml:space="preserve">green-rimmed, quite fresh, elegant nose.   perhaps lacking the weight and complexity of the best colheitas but a rather good drink. slips down very easily - the bottle is empty today! top </v>
      </c>
      <c r="M653" s="13" t="str">
        <v>***</v>
      </c>
      <c r="N653" s="13">
        <v>3</v>
      </c>
      <c r="O653" s="13" t="str">
        <v>quite, fresh, elegant, nose, perhaps, lacking, weight, complexity, best, colheitas, rather, good, drink, slips, easily, bottle, empty, today, top</v>
      </c>
      <c r="Q653" s="13" t="str">
        <v>claim</v>
      </c>
      <c r="R653" s="13">
        <v>1</v>
      </c>
    </row>
    <row r="654" spans="1:18" s="13" customFormat="1" ht="43" x14ac:dyDescent="0.5">
      <c r="A654" s="13">
        <v>647</v>
      </c>
      <c r="B654" s="14" t="str">
        <v>Cherries, high-oned chalky minerality.  Very firm and very good - perhaps a touch less silkyily fine than more recent Fourrier vintages.  Bare *****</v>
      </c>
      <c r="C654" s="13" t="str">
        <v>*****</v>
      </c>
      <c r="E654" s="13">
        <v>775</v>
      </c>
      <c r="F654" s="14" t="str">
        <v xml:space="preserve">easy, peachy fruit.   pleasantly fruity.  </v>
      </c>
      <c r="G654" s="13" t="str">
        <v>**</v>
      </c>
      <c r="H654" s="13">
        <v>2</v>
      </c>
      <c r="K654" s="13">
        <v>773</v>
      </c>
      <c r="L654" s="13" t="str">
        <v xml:space="preserve">a bit disappointing - too easy to drink. that may sound odd, but i want my chablis with some green acidity and this wine is too soft and lacking structure. having said that, it's not bad. i suppose a grudging </v>
      </c>
      <c r="M654" s="13" t="str">
        <v>***</v>
      </c>
      <c r="N654" s="13">
        <v>3</v>
      </c>
      <c r="O654" s="13" t="str">
        <v>disappointing, easy, drink, may, sound, odd, want, chablis, green, acidity, wine, soft, lacking, structure, said, bad, suppose, grudging</v>
      </c>
      <c r="Q654" s="13" t="str">
        <v>bottles</v>
      </c>
      <c r="R654" s="13">
        <v>1</v>
      </c>
    </row>
    <row r="655" spans="1:18" s="13" customFormat="1" x14ac:dyDescent="0.5">
      <c r="A655" s="13">
        <v>648</v>
      </c>
      <c r="B655" s="14" t="str">
        <v>Soft, rounded touch of mint. fleshy. Very nice. ****</v>
      </c>
      <c r="C655" s="13" t="str">
        <v>****</v>
      </c>
      <c r="E655" s="13">
        <v>776</v>
      </c>
      <c r="F655" s="14" t="str">
        <v xml:space="preserve">fragrant in an oily sort of way. a touch flabby.  fading. </v>
      </c>
      <c r="G655" s="13" t="str">
        <v>*</v>
      </c>
      <c r="H655" s="13">
        <v>1</v>
      </c>
      <c r="K655" s="13">
        <v>775</v>
      </c>
      <c r="L655" s="13" t="str">
        <v xml:space="preserve">easy, peachy fruit.   pleasantly fruity.  </v>
      </c>
      <c r="M655" s="13" t="str">
        <v>**</v>
      </c>
      <c r="N655" s="13">
        <v>2</v>
      </c>
      <c r="O655" s="13" t="str">
        <v>easy, peachy, fruit, pleasantly, fruity</v>
      </c>
      <c r="Q655" s="13" t="str">
        <v>gummy</v>
      </c>
      <c r="R655" s="13">
        <v>1</v>
      </c>
    </row>
    <row r="656" spans="1:18" s="13" customFormat="1" ht="28.7" x14ac:dyDescent="0.5">
      <c r="A656" s="13">
        <v>649</v>
      </c>
      <c r="B656" s="14" t="str">
        <v>rounded and ripe. soft and delicious. slightly more "cooked". Bare ****</v>
      </c>
      <c r="C656" s="13" t="str">
        <v>****</v>
      </c>
      <c r="E656" s="13">
        <v>777</v>
      </c>
      <c r="F656" s="14" t="str">
        <v xml:space="preserve">rieslingy.  nice weight.  bare </v>
      </c>
      <c r="G656" s="13" t="str">
        <v>**(*)</v>
      </c>
      <c r="H656" s="13">
        <v>2.5</v>
      </c>
      <c r="K656" s="13">
        <v>776</v>
      </c>
      <c r="L656" s="13" t="str">
        <v xml:space="preserve">fragrant in an oily sort of way. a touch flabby.  fading. </v>
      </c>
      <c r="M656" s="13" t="str">
        <v>*</v>
      </c>
      <c r="N656" s="13">
        <v>1</v>
      </c>
      <c r="O656" s="13" t="str">
        <v>fragrant, oily, sort, way, touch, flabby, fading</v>
      </c>
      <c r="Q656" s="13" t="str">
        <v>nothing</v>
      </c>
      <c r="R656" s="13">
        <v>1</v>
      </c>
    </row>
    <row r="657" spans="1:18" s="13" customFormat="1" ht="28.7" x14ac:dyDescent="0.5">
      <c r="A657" s="13">
        <v>650</v>
      </c>
      <c r="B657" s="14" t="str">
        <v>A touch lighter than the other two vintages but very fine and nicely wrought.  ****</v>
      </c>
      <c r="C657" s="13" t="str">
        <v>****</v>
      </c>
      <c r="E657" s="13">
        <v>778</v>
      </c>
      <c r="F657" s="14" t="str">
        <v xml:space="preserve">a bit flatter and a touch dull. ok, but only </v>
      </c>
      <c r="G657" s="13" t="str">
        <v>**</v>
      </c>
      <c r="H657" s="13">
        <v>2</v>
      </c>
      <c r="K657" s="13">
        <v>777</v>
      </c>
      <c r="L657" s="13" t="str">
        <v xml:space="preserve">rieslingy.  nice weight.  bare </v>
      </c>
      <c r="M657" s="13" t="str">
        <v>**(*)</v>
      </c>
      <c r="N657" s="13">
        <v>2.5</v>
      </c>
      <c r="O657" s="13" t="str">
        <v>rieslingy, nice, weight, bare</v>
      </c>
      <c r="Q657" s="13" t="str">
        <v>ordinary</v>
      </c>
      <c r="R657" s="13">
        <v>1</v>
      </c>
    </row>
    <row r="658" spans="1:18" s="13" customFormat="1" ht="28.7" x14ac:dyDescent="0.5">
      <c r="A658" s="13">
        <v>651</v>
      </c>
      <c r="B658" s="14" t="str">
        <v>Creamy apricots - very nice, if a bit simple.   Bare ***</v>
      </c>
      <c r="C658" s="13" t="str">
        <v>***</v>
      </c>
      <c r="E658" s="13">
        <v>779</v>
      </c>
      <c r="F658" s="14" t="str">
        <v xml:space="preserve">dry, good concentration. nice balance.  top quality in a restrained style.   </v>
      </c>
      <c r="G658" s="13" t="str">
        <v>***(*)</v>
      </c>
      <c r="H658" s="13">
        <v>3.5</v>
      </c>
      <c r="K658" s="13">
        <v>778</v>
      </c>
      <c r="L658" s="13" t="str">
        <v xml:space="preserve">a bit flatter and a touch dull. ok, but only </v>
      </c>
      <c r="M658" s="13" t="str">
        <v>**</v>
      </c>
      <c r="N658" s="13">
        <v>2</v>
      </c>
      <c r="O658" s="13" t="str">
        <v>flatter, touch, dull, ok</v>
      </c>
      <c r="Q658" s="13" t="str">
        <v>vulgar</v>
      </c>
      <c r="R658" s="13">
        <v>1</v>
      </c>
    </row>
    <row r="659" spans="1:18" s="13" customFormat="1" ht="28.7" x14ac:dyDescent="0.5">
      <c r="A659" s="13">
        <v>652</v>
      </c>
      <c r="B659" s="14" t="str">
        <v>Fairly dry, a touch more complex than the Sauternes - rather fine ***</v>
      </c>
      <c r="C659" s="13" t="str">
        <v>***</v>
      </c>
      <c r="E659" s="13">
        <v>780</v>
      </c>
      <c r="F659" s="14" t="str">
        <v xml:space="preserve">mineral.  good length.  lovely too.  </v>
      </c>
      <c r="G659" s="13" t="str">
        <v>***(*)</v>
      </c>
      <c r="H659" s="13">
        <v>3.5</v>
      </c>
      <c r="K659" s="13">
        <v>779</v>
      </c>
      <c r="L659" s="13" t="str">
        <v xml:space="preserve">dry, good concentration. nice balance.  top quality in a restrained style.   </v>
      </c>
      <c r="M659" s="13" t="str">
        <v>***(*)</v>
      </c>
      <c r="N659" s="13">
        <v>3.5</v>
      </c>
      <c r="O659" s="13" t="str">
        <v>dry, good, concentration, nice, balance, top, quality, restrained, style</v>
      </c>
      <c r="Q659" s="13" t="str">
        <v>excessive</v>
      </c>
      <c r="R659" s="13">
        <v>1</v>
      </c>
    </row>
    <row r="660" spans="1:18" s="13" customFormat="1" ht="28.7" x14ac:dyDescent="0.5">
      <c r="A660" s="13">
        <v>653</v>
      </c>
      <c r="B660" s="14" t="str">
        <v>Rose-petals, touch of marzipan, lots of glycerol, creamy,  very lovely. *****</v>
      </c>
      <c r="C660" s="13" t="str">
        <v>*****</v>
      </c>
      <c r="E660" s="13">
        <v>781</v>
      </c>
      <c r="F660" s="14" t="str">
        <v xml:space="preserve">lifted cherry cough sweet.  pleasant wine.  </v>
      </c>
      <c r="G660" s="13" t="str">
        <v>**</v>
      </c>
      <c r="H660" s="13">
        <v>2</v>
      </c>
      <c r="K660" s="13">
        <v>780</v>
      </c>
      <c r="L660" s="13" t="str">
        <v xml:space="preserve">mineral.  good length.  lovely too.  </v>
      </c>
      <c r="M660" s="13" t="str">
        <v>***(*)</v>
      </c>
      <c r="N660" s="13">
        <v>3.5</v>
      </c>
      <c r="O660" s="13" t="str">
        <v>mineral, good, length, lovely</v>
      </c>
      <c r="Q660" s="13" t="str">
        <v>flab</v>
      </c>
      <c r="R660" s="13">
        <v>1</v>
      </c>
    </row>
    <row r="661" spans="1:18" s="13" customFormat="1" x14ac:dyDescent="0.5">
      <c r="A661" s="13">
        <v>654</v>
      </c>
      <c r="B661" s="14" t="str">
        <v>Corked Not Rated</v>
      </c>
      <c r="C661" s="13" t="str">
        <v>Rated</v>
      </c>
      <c r="E661" s="13">
        <v>782</v>
      </c>
      <c r="F661" s="14" t="str">
        <v xml:space="preserve">similar, quite concentrated. bigger and riper. bare </v>
      </c>
      <c r="G661" s="13" t="str">
        <v>***</v>
      </c>
      <c r="H661" s="13">
        <v>3</v>
      </c>
      <c r="K661" s="13">
        <v>781</v>
      </c>
      <c r="L661" s="13" t="str">
        <v xml:space="preserve">lifted cherry cough sweet.  pleasant wine.  </v>
      </c>
      <c r="M661" s="13" t="str">
        <v>**</v>
      </c>
      <c r="N661" s="13">
        <v>2</v>
      </c>
      <c r="O661" s="13" t="str">
        <v>lifted, cherry, cough, sweet, pleasant, wine</v>
      </c>
      <c r="Q661" s="13" t="str">
        <v>precision</v>
      </c>
      <c r="R661" s="13">
        <v>1</v>
      </c>
    </row>
    <row r="662" spans="1:18" s="13" customFormat="1" ht="28.7" x14ac:dyDescent="0.5">
      <c r="A662" s="13">
        <v>655</v>
      </c>
      <c r="B662" s="14" t="str">
        <v/>
      </c>
      <c r="C662" s="13" t="str">
        <v/>
      </c>
      <c r="E662" s="13">
        <v>783</v>
      </c>
      <c r="F662" s="14" t="str">
        <v xml:space="preserve">quite suave. serious. a touch of vanilla.  modern-style - "fut de chene" proudly advertised -never a good sign. </v>
      </c>
      <c r="G662" s="13" t="str">
        <v>**</v>
      </c>
      <c r="H662" s="13">
        <v>2</v>
      </c>
      <c r="K662" s="13">
        <v>782</v>
      </c>
      <c r="L662" s="13" t="str">
        <v xml:space="preserve">similar, quite concentrated. bigger and riper. bare </v>
      </c>
      <c r="M662" s="13" t="str">
        <v>***</v>
      </c>
      <c r="N662" s="13">
        <v>3</v>
      </c>
      <c r="O662" s="13" t="str">
        <v>similar, quite, concentrated, bigger, riper, bare</v>
      </c>
      <c r="Q662" s="13" t="str">
        <v>beetroot</v>
      </c>
      <c r="R662" s="13">
        <v>1</v>
      </c>
    </row>
    <row r="663" spans="1:18" s="13" customFormat="1" ht="28.7" x14ac:dyDescent="0.5">
      <c r="A663" s="13">
        <v>656</v>
      </c>
      <c r="B663" s="14" t="str">
        <v>Strawberries and a touch of yeastiness. Elegantly balanced. ***</v>
      </c>
      <c r="C663" s="13" t="str">
        <v>***</v>
      </c>
      <c r="E663" s="13">
        <v>785</v>
      </c>
      <c r="F663" s="14" t="str">
        <v xml:space="preserve">stylish mature wine. fades in the glass though. bare </v>
      </c>
      <c r="G663" s="13" t="str">
        <v>***</v>
      </c>
      <c r="H663" s="13">
        <v>3</v>
      </c>
      <c r="K663" s="13">
        <v>783</v>
      </c>
      <c r="L663" s="13" t="str">
        <v xml:space="preserve">quite suave. serious. a touch of vanilla.  modern-style - "fut de chene" proudly advertised -never a good sign. </v>
      </c>
      <c r="M663" s="13" t="str">
        <v>**</v>
      </c>
      <c r="N663" s="13">
        <v>2</v>
      </c>
      <c r="O663" s="13" t="str">
        <v>quite, suave, serious, touch, vanilla, fut, de, chene, proudly, advertised, good, sign</v>
      </c>
      <c r="Q663" s="13" t="str">
        <v>harder</v>
      </c>
      <c r="R663" s="13">
        <v>1</v>
      </c>
    </row>
    <row r="664" spans="1:18" s="13" customFormat="1" ht="28.7" x14ac:dyDescent="0.5">
      <c r="A664" s="13">
        <v>657</v>
      </c>
      <c r="B664" s="14" t="str">
        <v>Clear Riesling nose with a touch of sweet toffee that's probably come with the maturity. ****</v>
      </c>
      <c r="C664" s="13" t="str">
        <v>****</v>
      </c>
      <c r="E664" s="13">
        <v>786</v>
      </c>
      <c r="F664" s="14" t="str">
        <v xml:space="preserve">a bit rougher but interesting. mature rustic wine - reasonable enough. bare  </v>
      </c>
      <c r="G664" s="13" t="str">
        <v>***</v>
      </c>
      <c r="H664" s="13">
        <v>3</v>
      </c>
      <c r="K664" s="13">
        <v>785</v>
      </c>
      <c r="L664" s="13" t="str">
        <v xml:space="preserve">stylish mature wine. fades in the glass though. bare </v>
      </c>
      <c r="M664" s="13" t="str">
        <v>***</v>
      </c>
      <c r="N664" s="13">
        <v>3</v>
      </c>
      <c r="O664" s="13" t="str">
        <v>stylish, mature, wine, fades, glass, though, bare</v>
      </c>
      <c r="Q664" s="13" t="str">
        <v>previous</v>
      </c>
      <c r="R664" s="13">
        <v>1</v>
      </c>
    </row>
    <row r="665" spans="1:18" s="13" customFormat="1" ht="28.7" x14ac:dyDescent="0.5">
      <c r="A665" s="13">
        <v>658</v>
      </c>
      <c r="B665" s="14" t="str">
        <v>Rather charmingly fragrant nose of violets. Modern Chianti for drinking young. ***</v>
      </c>
      <c r="C665" s="13" t="str">
        <v>***</v>
      </c>
      <c r="E665" s="13">
        <v>788</v>
      </c>
      <c r="F665" s="14" t="str">
        <v xml:space="preserve">middle weight - a bit colourless. </v>
      </c>
      <c r="G665" s="13" t="str">
        <v>*</v>
      </c>
      <c r="H665" s="13">
        <v>1</v>
      </c>
      <c r="K665" s="13">
        <v>786</v>
      </c>
      <c r="L665" s="13" t="str">
        <v xml:space="preserve">a bit rougher but interesting. mature rustic wine - reasonable enough. bare  </v>
      </c>
      <c r="M665" s="13" t="str">
        <v>***</v>
      </c>
      <c r="N665" s="13">
        <v>3</v>
      </c>
      <c r="O665" s="13" t="str">
        <v>rougher, interesting, mature, rustic, wine, reasonable, enough, bare</v>
      </c>
      <c r="Q665" s="13" t="str">
        <v>success</v>
      </c>
      <c r="R665" s="13">
        <v>1</v>
      </c>
    </row>
    <row r="666" spans="1:18" s="13" customFormat="1" ht="28.7" x14ac:dyDescent="0.5">
      <c r="A666" s="13">
        <v>659</v>
      </c>
      <c r="B666" s="14" t="str">
        <v>Easy, clean Burgundy without huge depth but with purity of fruit. ***</v>
      </c>
      <c r="C666" s="13" t="str">
        <v>***</v>
      </c>
      <c r="E666" s="13">
        <v>789</v>
      </c>
      <c r="F666" s="14" t="str">
        <v xml:space="preserve">xmas cakey muscatel  grapes. citric. quite sweet but balanced. nice. </v>
      </c>
      <c r="G666" s="13" t="str">
        <v>***</v>
      </c>
      <c r="H666" s="13">
        <v>3</v>
      </c>
      <c r="K666" s="13">
        <v>788</v>
      </c>
      <c r="L666" s="13" t="str">
        <v xml:space="preserve">middle weight - a bit colourless. </v>
      </c>
      <c r="M666" s="13" t="str">
        <v>*</v>
      </c>
      <c r="N666" s="13">
        <v>1</v>
      </c>
      <c r="O666" s="13" t="str">
        <v>middle, weight, colourless</v>
      </c>
      <c r="Q666" s="13" t="str">
        <v>final</v>
      </c>
      <c r="R666" s="13">
        <v>1</v>
      </c>
    </row>
    <row r="667" spans="1:18" s="13" customFormat="1" ht="43" x14ac:dyDescent="0.5">
      <c r="A667" s="13">
        <v>660</v>
      </c>
      <c r="B667" s="14" t="str">
        <v>An intersting comparsion wine to the earlier Chianti. This is more robust and has a slight bitterness to the fruit. Holding up well, and probalbly needs more time. ****</v>
      </c>
      <c r="C667" s="13" t="str">
        <v>****</v>
      </c>
      <c r="E667" s="13">
        <v>790</v>
      </c>
      <c r="F667" s="14" t="str">
        <v xml:space="preserve">drier, nicely poised.  slightly hot, bitter finish. bare </v>
      </c>
      <c r="G667" s="13" t="str">
        <v>***</v>
      </c>
      <c r="H667" s="13">
        <v>3</v>
      </c>
      <c r="K667" s="13">
        <v>789</v>
      </c>
      <c r="L667" s="13" t="str">
        <v xml:space="preserve">xmas cakey muscatel  grapes. citric. quite sweet but balanced. nice. </v>
      </c>
      <c r="M667" s="13" t="str">
        <v>***</v>
      </c>
      <c r="N667" s="13">
        <v>3</v>
      </c>
      <c r="O667" s="13" t="str">
        <v>xmas, cakey, muscatel, grapes, citric, quite, sweet, balanced, nice</v>
      </c>
      <c r="Q667" s="13" t="str">
        <v>analysis</v>
      </c>
      <c r="R667" s="13">
        <v>1</v>
      </c>
    </row>
    <row r="668" spans="1:18" s="13" customFormat="1" x14ac:dyDescent="0.5">
      <c r="A668" s="13">
        <v>661</v>
      </c>
      <c r="B668" s="14" t="str">
        <v/>
      </c>
      <c r="C668" s="13" t="str">
        <v/>
      </c>
      <c r="E668" s="13">
        <v>791</v>
      </c>
      <c r="F668" s="14" t="str">
        <v xml:space="preserve">orange peel, grapes and cofee beans. smoky. interesting. a good </v>
      </c>
      <c r="G668" s="13" t="str">
        <v>***</v>
      </c>
      <c r="H668" s="13">
        <v>3</v>
      </c>
      <c r="K668" s="13">
        <v>790</v>
      </c>
      <c r="L668" s="13" t="str">
        <v xml:space="preserve">drier, nicely poised.  slightly hot, bitter finish. bare </v>
      </c>
      <c r="M668" s="13" t="str">
        <v>***</v>
      </c>
      <c r="N668" s="13">
        <v>3</v>
      </c>
      <c r="O668" s="13" t="str">
        <v>drier, nicely, poised, slightly, hot, bitter, finish, bare</v>
      </c>
      <c r="Q668" s="13" t="str">
        <v>particularly</v>
      </c>
      <c r="R668" s="13">
        <v>1</v>
      </c>
    </row>
    <row r="669" spans="1:18" s="13" customFormat="1" ht="71.7" x14ac:dyDescent="0.5">
      <c r="A669" s="13">
        <v>662</v>
      </c>
      <c r="B669" s="14" t="str">
        <v>Very graceful, almondy nose - slightly floral, but pleasingly free of overt varietal statement.  (I think it's a blend of various varieties, for what it's worth.)  On the palate, completely balanced with perfect acidity and a touch of ripe lemon around a concentrated but understated palate.  Very fine.  ****</v>
      </c>
      <c r="C669" s="13" t="str">
        <v>****</v>
      </c>
      <c r="E669" s="13">
        <v>793</v>
      </c>
      <c r="F669" s="14" t="str">
        <v xml:space="preserve">almost a maderised feel to it with honeyed apples and a slight woodiness on the nose. good stuff. </v>
      </c>
      <c r="G669" s="13" t="str">
        <v>***</v>
      </c>
      <c r="H669" s="13">
        <v>3</v>
      </c>
      <c r="K669" s="13">
        <v>791</v>
      </c>
      <c r="L669" s="13" t="str">
        <v xml:space="preserve">orange peel, grapes and cofee beans. smoky. interesting. a good </v>
      </c>
      <c r="M669" s="13" t="str">
        <v>***</v>
      </c>
      <c r="N669" s="13">
        <v>3</v>
      </c>
      <c r="O669" s="13" t="str">
        <v>orange, peel, grapes, cofee, beans, smoky, interesting, good</v>
      </c>
      <c r="Q669" s="13" t="str">
        <v>maybe</v>
      </c>
      <c r="R669" s="13">
        <v>1</v>
      </c>
    </row>
    <row r="670" spans="1:18" s="13" customFormat="1" ht="57.35" x14ac:dyDescent="0.5">
      <c r="A670" s="13">
        <v>663</v>
      </c>
      <c r="B670" s="14" t="str">
        <v>Seems quite oxidatively made. Stony, meaty rather than elegant.  Pretty nice but not out of this world. ***</v>
      </c>
      <c r="C670" s="13" t="str">
        <v>***</v>
      </c>
      <c r="E670" s="13">
        <v>794</v>
      </c>
      <c r="F670" s="14" t="str">
        <v xml:space="preserve">opened with trepidation given toby's recent article ablout 1996 white burgundy. this one, however, was fine. elegant, light to medium bodied and with good use of oak. good texture to the wine. possibly needs more time in bottle to be at its absolute best. </v>
      </c>
      <c r="G670" s="13" t="str">
        <v>****</v>
      </c>
      <c r="H670" s="13">
        <v>4</v>
      </c>
      <c r="K670" s="13">
        <v>793</v>
      </c>
      <c r="L670" s="13" t="str">
        <v xml:space="preserve">almost a maderised feel to it with honeyed apples and a slight woodiness on the nose. good stuff. </v>
      </c>
      <c r="M670" s="13" t="str">
        <v>***</v>
      </c>
      <c r="N670" s="13">
        <v>3</v>
      </c>
      <c r="O670" s="13" t="str">
        <v>almost, maderised, feel, honeyed, apples, slight, woodiness, nose, good, stuff</v>
      </c>
      <c r="Q670" s="13" t="str">
        <v>needs</v>
      </c>
      <c r="R670" s="13">
        <v>1</v>
      </c>
    </row>
    <row r="671" spans="1:18" s="13" customFormat="1" ht="215" x14ac:dyDescent="0.5">
      <c r="A671" s="13">
        <v>664</v>
      </c>
      <c r="B671" s="14" t="str">
        <v>Good colour, black-cherry nose.  Fruit quite baked in character and at first it seems to have a hole in the mid-palate.  But that seemed to fill in once the bottle had been open a while.   Chunky and without the complexity to be really classy.  ***</v>
      </c>
      <c r="C671" s="13" t="str">
        <v>***</v>
      </c>
      <c r="E671" s="13">
        <v>795</v>
      </c>
      <c r="F671" s="14" t="str">
        <v xml:space="preserve">i don't know whether to score this wine or not. when first opened there was an immediate whiff of corkiness. however, returning to the wine later in the evening no corkiness was present, but it did seem a bit flabby and with an oxidised edge. i am now drinking the rest of the bottle as i type. again, when i first took the cork out (a different cork to keep it stoppered up over night) a corky edge lurked within the wine. but it disappeared! as had the oxidised edge! the wine i am drinking now is a delight of steely mature chardonnay. wine left overnight like this usually leaves me cold (see the note for pichon '92 below). but this wine seems to be living in reverse (if i left it another few days i'd probably end up with a bunch of grapes). quite a lot of crystals are present in the wine (they actually made a noise on the bottom of the glass when i poured the last glass from the bottle). scored as it is now drinking: top </v>
      </c>
      <c r="G671" s="13" t="str">
        <v>***</v>
      </c>
      <c r="H671" s="13">
        <v>3</v>
      </c>
      <c r="K671" s="13">
        <v>794</v>
      </c>
      <c r="L671" s="13" t="str">
        <v xml:space="preserve">opened with trepidation given toby's recent article ablout 1996 white burgundy. this one, however, was fine. elegant, light to medium bodied and with good use of oak. good texture to the wine. possibly needs more time in bottle to be at its absolute best. </v>
      </c>
      <c r="M671" s="13" t="str">
        <v>****</v>
      </c>
      <c r="N671" s="13">
        <v>4</v>
      </c>
      <c r="O671" s="13" t="str">
        <v>opened, trepidation, given, toby, recent, article, ablout, white, burgundy, one, however, fine, elegant, light, medium, bodied, good, use, oak, good, texture, wine, possibly, needs, time, bottle, absolute, best</v>
      </c>
      <c r="Q671" s="13" t="str">
        <v>loads</v>
      </c>
      <c r="R671" s="13">
        <v>1</v>
      </c>
    </row>
    <row r="672" spans="1:18" s="13" customFormat="1" ht="71.7" x14ac:dyDescent="0.5">
      <c r="A672" s="13">
        <v>665</v>
      </c>
      <c r="B672" s="14" t="str">
        <v>Dense young colour and intense black cherry and cough-sweet nose.   Despite the concentration of fruit it's very silky on the palate with a background of ripe tannins.   Very luscious.  Seems almost less approachable the next day, which is a bit frightening.   Top stuff. ****(*)</v>
      </c>
      <c r="C672" s="13" t="str">
        <v>****(*)</v>
      </c>
      <c r="E672" s="13">
        <v>796</v>
      </c>
      <c r="F672" s="14" t="str">
        <v xml:space="preserve">beginning to tire - fruit oxidising. drinkable, but not for too much longer. </v>
      </c>
      <c r="G672" s="13" t="str">
        <v>***</v>
      </c>
      <c r="H672" s="13">
        <v>3</v>
      </c>
      <c r="K672" s="13">
        <v>795</v>
      </c>
      <c r="L672" s="13" t="str">
        <v xml:space="preserve">i don't know whether to score this wine or not. when first opened there was an immediate whiff of corkiness. however, returning to the wine later in the evening no corkiness was present, but it did seem a bit flabby and with an oxidised edge. i am now drinking the rest of the bottle as i type. again, when i first took the cork out (a different cork to keep it stoppered up over night) a corky edge lurked within the wine. but it disappeared! as had the oxidised edge! the wine i am drinking now is a delight of steely mature chardonnay. wine left overnight like this usually leaves me cold (see the note for pichon '92 below). but this wine seems to be living in reverse (if i left it another few days i'd probably end up with a bunch of grapes). quite a lot of crystals are present in the wine (they actually made a noise on the bottom of the glass when i poured the last glass from the bottle). scored as it is now drinking: top </v>
      </c>
      <c r="M672" s="13" t="str">
        <v>***</v>
      </c>
      <c r="N672" s="13">
        <v>3</v>
      </c>
      <c r="O672" s="13" t="str">
        <v>know, whether, score, wine, first, opened, immediate, whiff, corkiness, however, returning, wine, later, evening, corkiness, present, seem, flabby, oxidised, edge, drinking, rest, bottle, type, first, took, cork, different, cork, keep, stoppered, night, corky, edge, lurked, within, wine, disappeared, oxidised, edge, wine, drinking, delight, steely, mature, chardonnay, wine, left, overnight, like, usually, leaves, cold, see, note, pichon, wine, seems, living, reverse, left, another, days, probably, end, bunch, grapes, quite, lot, crystals, present, wine, actually, made, noise, bottom, glass, poured, last, glass, bottle, scored, drinking, top</v>
      </c>
      <c r="Q672" s="13" t="str">
        <v>develop</v>
      </c>
      <c r="R672" s="13">
        <v>1</v>
      </c>
    </row>
    <row r="673" spans="1:18" s="13" customFormat="1" ht="71.7" x14ac:dyDescent="0.5">
      <c r="A673" s="13">
        <v>666</v>
      </c>
      <c r="B673" s="14" t="str">
        <v>A long maceration job, in the style of Gravner,  but from Garganega from Gambellara just outside Soave.   Deeply coloured but slightly cloudy, with a flat peachy nose.   Slight spritz on the fruit.   Interesting but slightly flawed I feel.   I'll keep a look out for further vintages but just a good **</v>
      </c>
      <c r="C673" s="13" t="str">
        <v>**</v>
      </c>
      <c r="E673" s="13">
        <v>797</v>
      </c>
      <c r="F673" s="14" t="str">
        <v xml:space="preserve">a joy. not a wine that needs too much thinking about, but delivers what is expected of a decent twenty-year-old pauillac. elegance and grace, and with the clarety minerality of age. at peak, i think, but no rush to drink up. </v>
      </c>
      <c r="G673" s="13" t="str">
        <v>****</v>
      </c>
      <c r="H673" s="13">
        <v>4</v>
      </c>
      <c r="K673" s="13">
        <v>796</v>
      </c>
      <c r="L673" s="13" t="str">
        <v xml:space="preserve">beginning to tire - fruit oxidising. drinkable, but not for too much longer. </v>
      </c>
      <c r="M673" s="13" t="str">
        <v>***</v>
      </c>
      <c r="N673" s="13">
        <v>3</v>
      </c>
      <c r="O673" s="13" t="str">
        <v>beginning, tire, fruit, oxidising, drinkable, much, longer</v>
      </c>
      <c r="Q673" s="13" t="str">
        <v>grenachey</v>
      </c>
      <c r="R673" s="13">
        <v>1</v>
      </c>
    </row>
    <row r="674" spans="1:18" s="13" customFormat="1" ht="86" x14ac:dyDescent="0.5">
      <c r="A674" s="13">
        <v>667</v>
      </c>
      <c r="B674" s="14" t="str">
        <v>Creamy texture and hight-toned herby fruit. Very dry and quite stylish but perhaps it was better a few years ago - it does seem to be drying out a bit.  Top **</v>
      </c>
      <c r="C674" s="13" t="str">
        <v>**</v>
      </c>
      <c r="E674" s="13">
        <v>798</v>
      </c>
      <c r="F674" s="14" t="str">
        <v xml:space="preserve">i have quite a lot of this wine, and i have been a bit concerned of more recent times whether i needed to rush to drink it up. on this bottle's showing, i need not have too many worries about that. not quite up to the standard of the previous wine (it somehow lacks the breeding), but good nonetheless with fruit and maturity working well together. no rush to drink up. </v>
      </c>
      <c r="G674" s="13" t="str">
        <v>****</v>
      </c>
      <c r="H674" s="13">
        <v>4</v>
      </c>
      <c r="K674" s="13">
        <v>797</v>
      </c>
      <c r="L674" s="13" t="str">
        <v xml:space="preserve">a joy. not a wine that needs too much thinking about, but delivers what is expected of a decent twenty-year-old pauillac. elegance and grace, and with the clarety minerality of age. at peak, i think, but no rush to drink up. </v>
      </c>
      <c r="M674" s="13" t="str">
        <v>****</v>
      </c>
      <c r="N674" s="13">
        <v>4</v>
      </c>
      <c r="O674" s="13" t="str">
        <v>joy, wine, needs, much, thinking, delivers, expected, decent, pauillac, elegance, grace, clarety, minerality, age, peak, think, rush, drink</v>
      </c>
      <c r="Q674" s="13" t="str">
        <v>overtones</v>
      </c>
      <c r="R674" s="13">
        <v>1</v>
      </c>
    </row>
    <row r="675" spans="1:18" s="13" customFormat="1" ht="28.7" x14ac:dyDescent="0.5">
      <c r="A675" s="13">
        <v>668</v>
      </c>
      <c r="B675" s="14" t="str">
        <v>Refined - mineral richness, nice balance all through.  Pretty dry and clean. Good stuff.  ***(*)</v>
      </c>
      <c r="C675" s="13" t="str">
        <v>***(*)</v>
      </c>
      <c r="E675" s="13">
        <v>800</v>
      </c>
      <c r="F675" s="14" t="str">
        <v xml:space="preserve">from a half. dark tarry, amber colour. lovely black treacle nose. </v>
      </c>
      <c r="G675" s="13" t="str">
        <v>***</v>
      </c>
      <c r="H675" s="13">
        <v>3</v>
      </c>
      <c r="K675" s="13">
        <v>798</v>
      </c>
      <c r="L675" s="13" t="str">
        <v xml:space="preserve">i have quite a lot of this wine, and i have been a bit concerned of more recent times whether i needed to rush to drink it up. on this bottle's showing, i need not have too many worries about that. not quite up to the standard of the previous wine (it somehow lacks the breeding), but good nonetheless with fruit and maturity working well together. no rush to drink up. </v>
      </c>
      <c r="M675" s="13" t="str">
        <v>****</v>
      </c>
      <c r="N675" s="13">
        <v>4</v>
      </c>
      <c r="O675" s="13" t="str">
        <v>quite, lot, wine, concerned, recent, times, whether, needed, rush, drink, bottle, showing, need, many, worries, quite, standard, previous, wine, somehow, lacks, breeding, good, nonetheless, fruit, maturity, working, well, together, rush, drink</v>
      </c>
      <c r="Q675" s="13" t="str">
        <v>raw</v>
      </c>
      <c r="R675" s="13">
        <v>1</v>
      </c>
    </row>
    <row r="676" spans="1:18" s="13" customFormat="1" ht="43" x14ac:dyDescent="0.5">
      <c r="A676" s="13">
        <v>669</v>
      </c>
      <c r="B676" s="14" t="str">
        <v>Healthy colour.  Fragrant rose-garden nose with cedar and tobacco notes.   The fruit quite sweet and ripe.   This seems resolved but lasts well overnight.  Rather good.   ****</v>
      </c>
      <c r="C676" s="13" t="str">
        <v>****</v>
      </c>
      <c r="E676" s="13">
        <v>802</v>
      </c>
      <c r="F676" s="14" t="str">
        <v xml:space="preserve">inferior italian fizz. soft. </v>
      </c>
      <c r="G676" s="13" t="str">
        <v>*</v>
      </c>
      <c r="H676" s="13">
        <v>1</v>
      </c>
      <c r="K676" s="13">
        <v>800</v>
      </c>
      <c r="L676" s="13" t="str">
        <v xml:space="preserve">from a half. dark tarry, amber colour. lovely black treacle nose. </v>
      </c>
      <c r="M676" s="13" t="str">
        <v>***</v>
      </c>
      <c r="N676" s="13">
        <v>3</v>
      </c>
      <c r="O676" s="13" t="str">
        <v>half, dark, tarry, amber, colour, lovely, black, treacle, nose</v>
      </c>
      <c r="Q676" s="13" t="str">
        <v>rubbery</v>
      </c>
      <c r="R676" s="13">
        <v>1</v>
      </c>
    </row>
    <row r="677" spans="1:18" s="13" customFormat="1" ht="43" x14ac:dyDescent="0.5">
      <c r="A677" s="13">
        <v>670</v>
      </c>
      <c r="B677" s="14" t="str">
        <v>Quite chocolatey - fruit seems a touch attenuated at first but opens up to a delicious blueberry-raspberry mixture.   From a half.  Bare ****</v>
      </c>
      <c r="C677" s="13" t="str">
        <v>****</v>
      </c>
      <c r="E677" s="13">
        <v>803</v>
      </c>
      <c r="F677" s="14" t="str">
        <v xml:space="preserve">from a two-third. sweet and muscaty soft. not a style i enjoy. </v>
      </c>
      <c r="G677" s="13" t="str">
        <v>***</v>
      </c>
      <c r="H677" s="13">
        <v>3</v>
      </c>
      <c r="K677" s="13">
        <v>802</v>
      </c>
      <c r="L677" s="13" t="str">
        <v xml:space="preserve">inferior italian fizz. soft. </v>
      </c>
      <c r="M677" s="13" t="str">
        <v>*</v>
      </c>
      <c r="N677" s="13">
        <v>1</v>
      </c>
      <c r="O677" s="13" t="str">
        <v>inferior, italian, fizz, soft</v>
      </c>
      <c r="Q677" s="13" t="str">
        <v>burnt</v>
      </c>
      <c r="R677" s="13">
        <v>1</v>
      </c>
    </row>
    <row r="678" spans="1:18" s="13" customFormat="1" ht="43" x14ac:dyDescent="0.5">
      <c r="A678" s="13">
        <v>671</v>
      </c>
      <c r="B678" s="14" t="str">
        <v>Apples, spices, quite exotic, rather rich fruit, high acidity.   Pinot weightiness on the palate.  Needs a couple of years in bottle. ***(*)</v>
      </c>
      <c r="C678" s="13" t="str">
        <v>***(*)</v>
      </c>
      <c r="E678" s="13">
        <v>804</v>
      </c>
      <c r="F678" s="14" t="str">
        <v xml:space="preserve">i thought this was riesling! some sweetnes and richness with a touch of steel. not as long as it might be. </v>
      </c>
      <c r="G678" s="13" t="str">
        <v>***</v>
      </c>
      <c r="H678" s="13">
        <v>3</v>
      </c>
      <c r="K678" s="13">
        <v>803</v>
      </c>
      <c r="L678" s="13" t="str">
        <v xml:space="preserve">from a two-third. sweet and muscaty soft. not a style i enjoy. </v>
      </c>
      <c r="M678" s="13" t="str">
        <v>***</v>
      </c>
      <c r="N678" s="13">
        <v>3</v>
      </c>
      <c r="O678" s="13" t="str">
        <v>sweet, muscaty, soft, style, enjoy</v>
      </c>
      <c r="Q678" s="13" t="str">
        <v>nevertheless</v>
      </c>
      <c r="R678" s="13">
        <v>1</v>
      </c>
    </row>
    <row r="679" spans="1:18" s="13" customFormat="1" ht="43" x14ac:dyDescent="0.5">
      <c r="A679" s="13">
        <v>672</v>
      </c>
      <c r="B679" s="14" t="str">
        <v>Attractive, silky Grenache fruit.  Very drinkable. ***</v>
      </c>
      <c r="C679" s="13" t="str">
        <v>***</v>
      </c>
      <c r="E679" s="13">
        <v>806</v>
      </c>
      <c r="F679" s="14" t="str">
        <v xml:space="preserve">very thin compared with the other wines of the evening (my fault for bringing it!). good, but not showing as well as it should. liquorice and mineral. i liked it, others didn't. </v>
      </c>
      <c r="G679" s="13" t="str">
        <v>***</v>
      </c>
      <c r="H679" s="13">
        <v>3</v>
      </c>
      <c r="K679" s="13">
        <v>804</v>
      </c>
      <c r="L679" s="13" t="str">
        <v xml:space="preserve">i thought this was riesling! some sweetnes and richness with a touch of steel. not as long as it might be. </v>
      </c>
      <c r="M679" s="13" t="str">
        <v>***</v>
      </c>
      <c r="N679" s="13">
        <v>3</v>
      </c>
      <c r="O679" s="13" t="str">
        <v>thought, riesling, sweetnes, richness, touch, steel, long, might</v>
      </c>
      <c r="Q679" s="13" t="str">
        <v>dies</v>
      </c>
      <c r="R679" s="13">
        <v>1</v>
      </c>
    </row>
    <row r="680" spans="1:18" s="13" customFormat="1" ht="71.7" x14ac:dyDescent="0.5">
      <c r="A680" s="13">
        <v>673</v>
      </c>
      <c r="B680" s="14" t="str">
        <v>Not a property I've drunk much recently and it used to be a bit of a joke for producing "Englishman's Claret".  They've done quite well in this vintage though: quite powerful and structured, good fruit, drinkable now but probably more so in a couple of years.   Good at the price.  **(*)</v>
      </c>
      <c r="C680" s="13" t="str">
        <v>**(*)</v>
      </c>
      <c r="E680" s="13">
        <v>807</v>
      </c>
      <c r="F680" s="14" t="str">
        <v xml:space="preserve">from a half. vegetal, coarse. varnishy. astringent finish. odd. </v>
      </c>
      <c r="G680" s="13" t="str">
        <v>*</v>
      </c>
      <c r="H680" s="13">
        <v>1</v>
      </c>
      <c r="K680" s="13">
        <v>806</v>
      </c>
      <c r="L680" s="13" t="str">
        <v xml:space="preserve">very thin compared with the other wines of the evening (my fault for bringing it!). good, but not showing as well as it should. liquorice and mineral. i liked it, others didn't. </v>
      </c>
      <c r="M680" s="13" t="str">
        <v>***</v>
      </c>
      <c r="N680" s="13">
        <v>3</v>
      </c>
      <c r="O680" s="13" t="str">
        <v>thin, compared, wines, evening, fault, bringing, good, showing, well, liquorice, mineral, liked, others</v>
      </c>
      <c r="Q680" s="13" t="str">
        <v>average</v>
      </c>
      <c r="R680" s="13">
        <v>1</v>
      </c>
    </row>
    <row r="681" spans="1:18" s="13" customFormat="1" ht="71.7" x14ac:dyDescent="0.5">
      <c r="A681" s="13">
        <v>674</v>
      </c>
      <c r="B681" s="14" t="str">
        <v>Lovely, vibrant,  deep pink colour.  Once open for a quarter of an hour, a delicious nose of strawberry fruit.  Quite vinous - like a substantial still rose rather than Champagne with a touch of colour.   Long finish.   Will probably benefit from a year or two in bottle.  Top ***</v>
      </c>
      <c r="C681" s="13" t="str">
        <v>***</v>
      </c>
      <c r="E681" s="13">
        <v>808</v>
      </c>
      <c r="F681" s="14" t="str">
        <v xml:space="preserve">sweet botrytisy nose. lovely balance. delicious. a top </v>
      </c>
      <c r="G681" s="13" t="str">
        <v>****</v>
      </c>
      <c r="H681" s="13">
        <v>4</v>
      </c>
      <c r="K681" s="13">
        <v>807</v>
      </c>
      <c r="L681" s="13" t="str">
        <v xml:space="preserve">from a half. vegetal, coarse. varnishy. astringent finish. odd. </v>
      </c>
      <c r="M681" s="13" t="str">
        <v>*</v>
      </c>
      <c r="N681" s="13">
        <v>1</v>
      </c>
      <c r="O681" s="13" t="str">
        <v>half, vegetal, coarse, varnishy, astringent, finish, odd</v>
      </c>
      <c r="Q681" s="13" t="str">
        <v>vineyard</v>
      </c>
      <c r="R681" s="13">
        <v>1</v>
      </c>
    </row>
    <row r="682" spans="1:18" s="13" customFormat="1" ht="43" x14ac:dyDescent="0.5">
      <c r="A682" s="13">
        <v>675</v>
      </c>
      <c r="B682" s="14" t="str">
        <v>Lead pencil nose - a fair amount of new oak I suspect.  Fairly lightweight and elegant - perhaps to excess.  Not like Jasmin of old. Bare ***</v>
      </c>
      <c r="C682" s="13" t="str">
        <v>***</v>
      </c>
      <c r="E682" s="13">
        <v>809</v>
      </c>
      <c r="F682" s="14" t="str">
        <v xml:space="preserve">good colour, a touch green on the palate. decent. </v>
      </c>
      <c r="G682" s="13" t="str">
        <v>***</v>
      </c>
      <c r="H682" s="13">
        <v>3</v>
      </c>
      <c r="K682" s="13">
        <v>808</v>
      </c>
      <c r="L682" s="13" t="str">
        <v xml:space="preserve">sweet botrytisy nose. lovely balance. delicious. a top </v>
      </c>
      <c r="M682" s="13" t="str">
        <v>****</v>
      </c>
      <c r="N682" s="13">
        <v>4</v>
      </c>
      <c r="O682" s="13" t="str">
        <v>sweet, botrytisy, nose, lovely, balance, delicious, top</v>
      </c>
    </row>
    <row r="683" spans="1:18" s="13" customFormat="1" ht="28.7" x14ac:dyDescent="0.5">
      <c r="A683" s="13">
        <v>676</v>
      </c>
      <c r="B683" s="14" t="str">
        <v>Suspiciously deep colour.  Really a bit overly oxidative but underneath there's nice honied fruit.  Bare ***</v>
      </c>
      <c r="C683" s="13" t="str">
        <v>***</v>
      </c>
      <c r="E683" s="13">
        <v>810</v>
      </c>
      <c r="F683" s="14" t="str">
        <v xml:space="preserve">slightly metallic, some age. not much going on. </v>
      </c>
      <c r="G683" s="13" t="str">
        <v>***</v>
      </c>
      <c r="H683" s="13">
        <v>3</v>
      </c>
      <c r="K683" s="13">
        <v>809</v>
      </c>
      <c r="L683" s="13" t="str">
        <v xml:space="preserve">good colour, a touch green on the palate. decent. </v>
      </c>
      <c r="M683" s="13" t="str">
        <v>***</v>
      </c>
      <c r="N683" s="13">
        <v>3</v>
      </c>
      <c r="O683" s="13" t="str">
        <v>good, colour, touch, green, palate, decent</v>
      </c>
    </row>
    <row r="684" spans="1:18" s="13" customFormat="1" x14ac:dyDescent="0.5">
      <c r="A684" s="13">
        <v>677</v>
      </c>
      <c r="B684" s="14" t="str">
        <v>Pure, pleasant.  Top **</v>
      </c>
      <c r="C684" s="13" t="str">
        <v>**</v>
      </c>
      <c r="E684" s="13">
        <v>811</v>
      </c>
      <c r="F684" s="14" t="str">
        <v xml:space="preserve">young coloured - subdued nose. oak and good, closed tannins. </v>
      </c>
      <c r="G684" s="13" t="str">
        <v>****</v>
      </c>
      <c r="H684" s="13">
        <v>4</v>
      </c>
      <c r="K684" s="13">
        <v>810</v>
      </c>
      <c r="L684" s="13" t="str">
        <v xml:space="preserve">slightly metallic, some age. not much going on. </v>
      </c>
      <c r="M684" s="13" t="str">
        <v>***</v>
      </c>
      <c r="N684" s="13">
        <v>3</v>
      </c>
      <c r="O684" s="13" t="str">
        <v>slightly, metallic, age, much, going</v>
      </c>
    </row>
    <row r="685" spans="1:18" s="13" customFormat="1" ht="28.7" x14ac:dyDescent="0.5">
      <c r="A685" s="13">
        <v>678</v>
      </c>
      <c r="B685" s="14" t="str">
        <v>Nice fruit - fruitcake - good structure. Could do with a year or two.  Decent balance.  **</v>
      </c>
      <c r="C685" s="13" t="str">
        <v>**</v>
      </c>
      <c r="E685" s="13">
        <v>812</v>
      </c>
      <c r="F685" s="14" t="str">
        <v xml:space="preserve">smokey tempranillo. delicious. pick of the reds for me. </v>
      </c>
      <c r="G685" s="13" t="str">
        <v>****</v>
      </c>
      <c r="H685" s="13">
        <v>4</v>
      </c>
      <c r="K685" s="13">
        <v>811</v>
      </c>
      <c r="L685" s="13" t="str">
        <v xml:space="preserve">young coloured - subdued nose. oak and good, closed tannins. </v>
      </c>
      <c r="M685" s="13" t="str">
        <v>****</v>
      </c>
      <c r="N685" s="13">
        <v>4</v>
      </c>
      <c r="O685" s="13" t="str">
        <v>young, coloured, subdued, nose, oak, good, closed, tannins</v>
      </c>
    </row>
    <row r="686" spans="1:18" s="13" customFormat="1" ht="28.7" x14ac:dyDescent="0.5">
      <c r="A686" s="13">
        <v>679</v>
      </c>
      <c r="B686" s="14" t="str">
        <v>Vanilla - weight of a traditional wine - but the fruit quite bright and fresh  cherry.  Pleasant.  Worth **</v>
      </c>
      <c r="C686" s="13" t="str">
        <v>**</v>
      </c>
      <c r="E686" s="13">
        <v>813</v>
      </c>
      <c r="F686" s="14" t="str">
        <v xml:space="preserve">young and deep and with sweetness. tannins, but a bit volatile. </v>
      </c>
      <c r="G686" s="13" t="str">
        <v>**</v>
      </c>
      <c r="H686" s="13">
        <v>2</v>
      </c>
      <c r="K686" s="13">
        <v>812</v>
      </c>
      <c r="L686" s="13" t="str">
        <v xml:space="preserve">smokey tempranillo. delicious. pick of the reds for me. </v>
      </c>
      <c r="M686" s="13" t="str">
        <v>****</v>
      </c>
      <c r="N686" s="13">
        <v>4</v>
      </c>
      <c r="O686" s="13" t="str">
        <v>smokey, tempranillo, delicious, pick, reds</v>
      </c>
    </row>
    <row r="687" spans="1:18" s="13" customFormat="1" ht="86" x14ac:dyDescent="0.5">
      <c r="A687" s="13">
        <v>680</v>
      </c>
      <c r="B687" s="14" t="str">
        <v>Talento is apparantly a trademark of a consortium of growers in Northern Italy making Methode Champenoise fizz from mainly Champagne grapes.   This is made by Prosecco producer Bisol.   It has the charcteristic yeasty character, fine fruit, it's dry but not over-austere.  Nice - it might make an interesting ringer in a flight of growers Champagnes.  ***</v>
      </c>
      <c r="C687" s="13" t="str">
        <v>***</v>
      </c>
      <c r="E687" s="13">
        <v>814</v>
      </c>
      <c r="F687" s="14" t="str">
        <v xml:space="preserve">more age than others - a touch tarry. not quite together. but ok. </v>
      </c>
      <c r="G687" s="13" t="str">
        <v>***</v>
      </c>
      <c r="H687" s="13">
        <v>3</v>
      </c>
      <c r="K687" s="13">
        <v>813</v>
      </c>
      <c r="L687" s="13" t="str">
        <v xml:space="preserve">young and deep and with sweetness. tannins, but a bit volatile. </v>
      </c>
      <c r="M687" s="13" t="str">
        <v>**</v>
      </c>
      <c r="N687" s="13">
        <v>2</v>
      </c>
      <c r="O687" s="13" t="str">
        <v>young, deep, sweetness, tannins, volatile</v>
      </c>
    </row>
    <row r="688" spans="1:18" s="13" customFormat="1" ht="43" x14ac:dyDescent="0.5">
      <c r="A688" s="13">
        <v>681</v>
      </c>
      <c r="B688" s="14" t="str">
        <v>Moderate weight, quite Burgundian quality, fairly high-toned.   Very good drinking. Top ***</v>
      </c>
      <c r="C688" s="13" t="str">
        <v>***</v>
      </c>
      <c r="E688" s="13">
        <v>815</v>
      </c>
      <c r="F688" s="14" t="str">
        <v xml:space="preserve">from a half - i think. tasted(?) at the end of the evening. can't remember much about it, and i didn't make notes. but i seem to have scribbled down </v>
      </c>
      <c r="G688" s="13" t="str">
        <v>****</v>
      </c>
      <c r="H688" s="13">
        <v>4</v>
      </c>
      <c r="K688" s="13">
        <v>814</v>
      </c>
      <c r="L688" s="13" t="str">
        <v xml:space="preserve">more age than others - a touch tarry. not quite together. but ok. </v>
      </c>
      <c r="M688" s="13" t="str">
        <v>***</v>
      </c>
      <c r="N688" s="13">
        <v>3</v>
      </c>
      <c r="O688" s="13" t="str">
        <v>age, others, touch, tarry, quite, together, ok</v>
      </c>
    </row>
    <row r="689" spans="1:15" s="13" customFormat="1" ht="43" x14ac:dyDescent="0.5">
      <c r="A689" s="13">
        <v>682</v>
      </c>
      <c r="B689" s="14" t="str">
        <v>Piercing tar and roses nose.  Still a touch hard on the palate, bone dry with quite a lot of tannin.   Drinkable but will improve a bit, I think.  Bare ***(*)</v>
      </c>
      <c r="C689" s="13" t="str">
        <v>***(*)</v>
      </c>
      <c r="E689" s="13">
        <v>817</v>
      </c>
      <c r="F689" s="14" t="str">
        <v xml:space="preserve">good textured wine, with slightly bitter tannins. black cherry fruit. </v>
      </c>
      <c r="G689" s="13" t="str">
        <v>***</v>
      </c>
      <c r="H689" s="13">
        <v>3</v>
      </c>
      <c r="K689" s="13">
        <v>815</v>
      </c>
      <c r="L689" s="13" t="str">
        <v xml:space="preserve">from a half - i think. tasted(?) at the end of the evening. can't remember much about it, and i didn't make notes. but i seem to have scribbled down </v>
      </c>
      <c r="M689" s="13" t="str">
        <v>****</v>
      </c>
      <c r="N689" s="13">
        <v>4</v>
      </c>
      <c r="O689" s="13" t="str">
        <v>half, think, tasted, end, evening, ca, remember, much, make, notes, seem, scribbled</v>
      </c>
    </row>
    <row r="690" spans="1:15" s="13" customFormat="1" x14ac:dyDescent="0.5">
      <c r="A690" s="13">
        <v>683</v>
      </c>
      <c r="B690" s="14" t="str">
        <v/>
      </c>
      <c r="C690" s="13" t="str">
        <v/>
      </c>
      <c r="E690" s="13">
        <v>819</v>
      </c>
      <c r="F690" s="14" t="str">
        <v xml:space="preserve">mineral, dry, fairly austere, quite flavoury.  very nice.  top </v>
      </c>
      <c r="G690" s="13" t="str">
        <v>***</v>
      </c>
      <c r="H690" s="13">
        <v>3</v>
      </c>
      <c r="K690" s="13">
        <v>817</v>
      </c>
      <c r="L690" s="13" t="str">
        <v xml:space="preserve">good textured wine, with slightly bitter tannins. black cherry fruit. </v>
      </c>
      <c r="M690" s="13" t="str">
        <v>***</v>
      </c>
      <c r="N690" s="13">
        <v>3</v>
      </c>
      <c r="O690" s="13" t="str">
        <v>good, textured, wine, slightly, bitter, tannins, black, cherry, fruit</v>
      </c>
    </row>
    <row r="691" spans="1:15" s="13" customFormat="1" ht="86" x14ac:dyDescent="0.5">
      <c r="A691" s="13">
        <v>684</v>
      </c>
      <c r="B691" s="14" t="str">
        <v>Grassy, slightly flabby fruit.   *</v>
      </c>
      <c r="C691" s="13" t="str">
        <v>*</v>
      </c>
      <c r="E691" s="13">
        <v>820</v>
      </c>
      <c r="F691" s="14" t="str">
        <v xml:space="preserve">quite forward - eminently approachable already.  authentic burgundy fruit, decent acidity and a sophisticated creaminess to the texture - all very good.  it seemed to lack a measure of intensity, particularly late on the palate - it seems to fail to be either properly intellectual or properly hedonistic.   a good wine, for drinking over the next couple of years.  top </v>
      </c>
      <c r="G691" s="13" t="str">
        <v>***</v>
      </c>
      <c r="H691" s="13">
        <v>3</v>
      </c>
      <c r="K691" s="13">
        <v>819</v>
      </c>
      <c r="L691" s="13" t="str">
        <v xml:space="preserve">mineral, dry, fairly austere, quite flavoury.  very nice.  top </v>
      </c>
      <c r="M691" s="13" t="str">
        <v>***</v>
      </c>
      <c r="N691" s="13">
        <v>3</v>
      </c>
      <c r="O691" s="13" t="str">
        <v>mineral, dry, fairly, austere, quite, flavoury, nice, top</v>
      </c>
    </row>
    <row r="692" spans="1:15" s="13" customFormat="1" ht="57.35" x14ac:dyDescent="0.5">
      <c r="A692" s="13">
        <v>685</v>
      </c>
      <c r="B692" s="14" t="str">
        <v>Softly grassy, fruity, floury (Meunier, I guess) flowers.  White bread. Pleasant finish. Good.  ***</v>
      </c>
      <c r="C692" s="13" t="str">
        <v>***</v>
      </c>
      <c r="E692" s="13">
        <v>821</v>
      </c>
      <c r="F692" s="14" t="str">
        <v xml:space="preserve">genuine chalky minerality and, once it has opened up, rich (but not excessively so) nectarine-kernel fruit.  nice acidity and good length.  starting to drink quite well now but no hurry to consume. easy </v>
      </c>
      <c r="G692" s="13" t="str">
        <v>**(*)</v>
      </c>
      <c r="H692" s="13">
        <v>2.5</v>
      </c>
      <c r="K692" s="13">
        <v>820</v>
      </c>
      <c r="L692" s="13" t="str">
        <v xml:space="preserve">quite forward - eminently approachable already.  authentic burgundy fruit, decent acidity and a sophisticated creaminess to the texture - all very good.  it seemed to lack a measure of intensity, particularly late on the palate - it seems to fail to be either properly intellectual or properly hedonistic.   a good wine, for drinking over the next couple of years.  top </v>
      </c>
      <c r="M692" s="13" t="str">
        <v>***</v>
      </c>
      <c r="N692" s="13">
        <v>3</v>
      </c>
      <c r="O692" s="13" t="str">
        <v>quite, forward, eminently, approachable, already, authentic, burgundy, fruit, decent, acidity, sophisticated, creaminess, texture, good, seemed, lack, measure, intensity, particularly, late, palate, seems, fail, either, properly, intellectual, properly, hedonistic, good, wine, drinking, next, couple, years, top</v>
      </c>
    </row>
    <row r="693" spans="1:15" s="13" customFormat="1" ht="28.7" x14ac:dyDescent="0.5">
      <c r="A693" s="13">
        <v>686</v>
      </c>
      <c r="B693" s="14" t="str">
        <v>Slightly sicky edge to the fruit. Rather dominated by red wine characters.  I'm not so keen.  **</v>
      </c>
      <c r="C693" s="13" t="str">
        <v>**</v>
      </c>
      <c r="E693" s="13">
        <v>822</v>
      </c>
      <c r="F693" s="14" t="str">
        <v xml:space="preserve">clean, mineral, pure and delicious. </v>
      </c>
      <c r="G693" s="13" t="str">
        <v>***</v>
      </c>
      <c r="H693" s="13">
        <v>3</v>
      </c>
      <c r="K693" s="13">
        <v>821</v>
      </c>
      <c r="L693" s="13" t="str">
        <v xml:space="preserve">genuine chalky minerality and, once it has opened up, rich (but not excessively so) nectarine-kernel fruit.  nice acidity and good length.  starting to drink quite well now but no hurry to consume. easy </v>
      </c>
      <c r="M693" s="13" t="str">
        <v>**(*)</v>
      </c>
      <c r="N693" s="13">
        <v>2.5</v>
      </c>
      <c r="O693" s="13" t="str">
        <v>genuine, chalky, minerality, opened, rich, excessively, fruit, nice, acidity, good, length, starting, drink, quite, well, hurry, consume, easy</v>
      </c>
    </row>
    <row r="694" spans="1:15" s="13" customFormat="1" ht="43" x14ac:dyDescent="0.5">
      <c r="A694" s="13">
        <v>687</v>
      </c>
      <c r="B694" s="14" t="str">
        <v>Rather soft, easy fruit - both nose and palate.  Quite rich, briochey. To drink quite soon - but good.  Bare ****</v>
      </c>
      <c r="C694" s="13" t="str">
        <v>****</v>
      </c>
      <c r="E694" s="13">
        <v>823</v>
      </c>
      <c r="F694" s="14" t="str">
        <v xml:space="preserve">it's a good trick, combining tautness and minerality with creamy-textured fruit. delicious  - and nosign of the problems thatplague the vintage.  bare </v>
      </c>
      <c r="G694" s="13" t="str">
        <v>***(*)</v>
      </c>
      <c r="H694" s="13">
        <v>3.5</v>
      </c>
      <c r="K694" s="13">
        <v>822</v>
      </c>
      <c r="L694" s="13" t="str">
        <v xml:space="preserve">clean, mineral, pure and delicious. </v>
      </c>
      <c r="M694" s="13" t="str">
        <v>***</v>
      </c>
      <c r="N694" s="13">
        <v>3</v>
      </c>
      <c r="O694" s="13" t="str">
        <v>clean, mineral, pure, delicious</v>
      </c>
    </row>
    <row r="695" spans="1:15" s="13" customFormat="1" ht="86" x14ac:dyDescent="0.5">
      <c r="A695" s="13">
        <v>688</v>
      </c>
      <c r="B695" s="14" t="str">
        <v>Red fruits, frothy, quite weighty. Good strawberry finish.  Top ***</v>
      </c>
      <c r="C695" s="13" t="str">
        <v>***</v>
      </c>
      <c r="E695" s="13">
        <v>824</v>
      </c>
      <c r="F695" s="14" t="str">
        <v xml:space="preserve">rich and full, fairly advanced (as the wines from this producer often are) but no sign of the premature oxidation tha plagues the vintage.  there's a bitter edge to the fruit that stops me giving the highest rating - it's a funny thing, bitterness:  sometimes it seems  an asset to a wine sometimes a problem.  i'm not so  keen on its manifestation in this wine.  still a top </v>
      </c>
      <c r="G695" s="13" t="str">
        <v>***</v>
      </c>
      <c r="H695" s="13">
        <v>3</v>
      </c>
      <c r="K695" s="13">
        <v>823</v>
      </c>
      <c r="L695" s="13" t="str">
        <v xml:space="preserve">it's a good trick, combining tautness and minerality with creamy-textured fruit. delicious  - and nosign of the problems thatplague the vintage.  bare </v>
      </c>
      <c r="M695" s="13" t="str">
        <v>***(*)</v>
      </c>
      <c r="N695" s="13">
        <v>3.5</v>
      </c>
      <c r="O695" s="13" t="str">
        <v>good, trick, combining, tautness, minerality, fruit, delicious, nosign, problems, thatplague, vintage, bare</v>
      </c>
    </row>
    <row r="696" spans="1:15" s="13" customFormat="1" ht="28.7" x14ac:dyDescent="0.5">
      <c r="A696" s="13">
        <v>689</v>
      </c>
      <c r="B696" s="14" t="str">
        <v>(A blend of 95 and 96) Creamy, gamy, rich, stewed apples and strawberries again.  Rather good. Perhaps even ****</v>
      </c>
      <c r="C696" s="13" t="str">
        <v>****</v>
      </c>
      <c r="E696" s="13">
        <v>826</v>
      </c>
      <c r="F696" s="14" t="str">
        <v xml:space="preserve">rich, quite fat, slightly off-dry. forward (perhaps the vintage) and nicely mouthfilling. a good </v>
      </c>
      <c r="G696" s="13" t="str">
        <v>***</v>
      </c>
      <c r="H696" s="13">
        <v>3</v>
      </c>
      <c r="K696" s="13">
        <v>824</v>
      </c>
      <c r="L696" s="13" t="str">
        <v xml:space="preserve">rich and full, fairly advanced (as the wines from this producer often are) but no sign of the premature oxidation tha plagues the vintage.  there's a bitter edge to the fruit that stops me giving the highest rating - it's a funny thing, bitterness:  sometimes it seems  an asset to a wine sometimes a problem.  i'm not so  keen on its manifestation in this wine.  still a top </v>
      </c>
      <c r="M696" s="13" t="str">
        <v>***</v>
      </c>
      <c r="N696" s="13">
        <v>3</v>
      </c>
      <c r="O696" s="13" t="str">
        <v>rich, full, fairly, advanced, wines, producer, often, sign, premature, oxidation, tha, plagues, vintage, bitter, edge, fruit, stops, giving, highest, rating, funny, thing, bitterness, sometimes, seems, asset, wine, sometimes, problem, keen, manifestation, wine, still, top</v>
      </c>
    </row>
    <row r="697" spans="1:15" s="13" customFormat="1" ht="28.7" x14ac:dyDescent="0.5">
      <c r="A697" s="13">
        <v>690</v>
      </c>
      <c r="B697" s="14" t="str">
        <v>Reserved, pure, stony. Mineral, strawberries again. Medium-weight and excellent length. ***(*)</v>
      </c>
      <c r="C697" s="13" t="str">
        <v>***(*)</v>
      </c>
      <c r="E697" s="13">
        <v>827</v>
      </c>
      <c r="F697" s="14" t="str">
        <v xml:space="preserve">high-toned, dry, floral. mineral. </v>
      </c>
      <c r="G697" s="13" t="str">
        <v>**(*)</v>
      </c>
      <c r="H697" s="13">
        <v>2.5</v>
      </c>
      <c r="K697" s="13">
        <v>826</v>
      </c>
      <c r="L697" s="13" t="str">
        <v xml:space="preserve">rich, quite fat, slightly off-dry. forward (perhaps the vintage) and nicely mouthfilling. a good </v>
      </c>
      <c r="M697" s="13" t="str">
        <v>***</v>
      </c>
      <c r="N697" s="13">
        <v>3</v>
      </c>
      <c r="O697" s="13" t="str">
        <v>rich, quite, fat, slightly, forward, perhaps, vintage, nicely, mouthfilling, good</v>
      </c>
    </row>
    <row r="698" spans="1:15" s="13" customFormat="1" ht="28.7" x14ac:dyDescent="0.5">
      <c r="A698" s="13">
        <v>691</v>
      </c>
      <c r="B698" s="14" t="str">
        <v>Very nice, quite creamy, mineral.  Persistent.  A good ****</v>
      </c>
      <c r="C698" s="13" t="str">
        <v>****</v>
      </c>
      <c r="E698" s="13">
        <v>828</v>
      </c>
      <c r="F698" s="14" t="str">
        <v xml:space="preserve">richer, keroseney, slightly off-dry (this vintage was quite warm in nz too). balanced, long. forward. </v>
      </c>
      <c r="G698" s="13" t="str">
        <v>***</v>
      </c>
      <c r="H698" s="13">
        <v>3</v>
      </c>
      <c r="K698" s="13">
        <v>827</v>
      </c>
      <c r="L698" s="13" t="str">
        <v xml:space="preserve">high-toned, dry, floral. mineral. </v>
      </c>
      <c r="M698" s="13" t="str">
        <v>**(*)</v>
      </c>
      <c r="N698" s="13">
        <v>2.5</v>
      </c>
      <c r="O698" s="13" t="str">
        <v>dry, floral, mineral</v>
      </c>
    </row>
    <row r="699" spans="1:15" s="13" customFormat="1" ht="28.7" x14ac:dyDescent="0.5">
      <c r="A699" s="13">
        <v>692</v>
      </c>
      <c r="B699" s="14" t="str">
        <v>Gingery fruit, pleasant but a bit dull.  **</v>
      </c>
      <c r="C699" s="13" t="str">
        <v>**</v>
      </c>
      <c r="E699" s="13">
        <v>829</v>
      </c>
      <c r="F699" s="14" t="str">
        <v xml:space="preserve">fat, quite evolved. dry and balanced but the fruit doesn't quite have the tone. a good </v>
      </c>
      <c r="G699" s="13" t="str">
        <v>**</v>
      </c>
      <c r="H699" s="13">
        <v>2</v>
      </c>
      <c r="K699" s="13">
        <v>828</v>
      </c>
      <c r="L699" s="13" t="str">
        <v xml:space="preserve">richer, keroseney, slightly off-dry (this vintage was quite warm in nz too). balanced, long. forward. </v>
      </c>
      <c r="M699" s="13" t="str">
        <v>***</v>
      </c>
      <c r="N699" s="13">
        <v>3</v>
      </c>
      <c r="O699" s="13" t="str">
        <v>richer, keroseney, slightly, vintage, quite, warm, nz, balanced, long, forward</v>
      </c>
    </row>
    <row r="700" spans="1:15" s="13" customFormat="1" ht="28.7" x14ac:dyDescent="0.5">
      <c r="A700" s="13">
        <v>693</v>
      </c>
      <c r="B700" s="14" t="str">
        <v/>
      </c>
      <c r="C700" s="13" t="str">
        <v/>
      </c>
      <c r="E700" s="13">
        <v>830</v>
      </c>
      <c r="F700" s="14" t="str">
        <v xml:space="preserve">ungainly now. hard. fantastic underlying concentration, comlexity and length - will be excellent. </v>
      </c>
      <c r="G700" s="13" t="str">
        <v>**(**)</v>
      </c>
      <c r="H700" s="13">
        <v>3.5</v>
      </c>
      <c r="K700" s="13">
        <v>829</v>
      </c>
      <c r="L700" s="13" t="str">
        <v xml:space="preserve">fat, quite evolved. dry and balanced but the fruit doesn't quite have the tone. a good </v>
      </c>
      <c r="M700" s="13" t="str">
        <v>**</v>
      </c>
      <c r="N700" s="13">
        <v>2</v>
      </c>
      <c r="O700" s="13" t="str">
        <v>fat, quite, evolved, dry, balanced, fruit, quite, tone, good</v>
      </c>
    </row>
    <row r="701" spans="1:15" s="13" customFormat="1" x14ac:dyDescent="0.5">
      <c r="A701" s="13">
        <v>694</v>
      </c>
      <c r="B701" s="14" t="str">
        <v>Now more evolved, rich, low-acid mature Rhone. **</v>
      </c>
      <c r="C701" s="13" t="str">
        <v>**</v>
      </c>
      <c r="E701" s="13">
        <v>831</v>
      </c>
      <c r="F701" s="14" t="str">
        <v xml:space="preserve">dry but rich. complex, still a bit hard. </v>
      </c>
      <c r="G701" s="13" t="str">
        <v>****(*)</v>
      </c>
      <c r="H701" s="13">
        <v>4.5</v>
      </c>
      <c r="K701" s="13">
        <v>830</v>
      </c>
      <c r="L701" s="13" t="str">
        <v xml:space="preserve">ungainly now. hard. fantastic underlying concentration, comlexity and length - will be excellent. </v>
      </c>
      <c r="M701" s="13" t="str">
        <v>**(**)</v>
      </c>
      <c r="N701" s="13">
        <v>3.5</v>
      </c>
      <c r="O701" s="13" t="str">
        <v>ungainly, hard, fantastic, underlying, concentration, comlexity, length, excellent</v>
      </c>
    </row>
    <row r="702" spans="1:15" s="13" customFormat="1" ht="43" x14ac:dyDescent="0.5">
      <c r="A702" s="13">
        <v>695</v>
      </c>
      <c r="B702" s="14" t="str">
        <v>Rich, deep-coloured, rather new-oak influenced, seems oxidative.  In danger of being overwrought - not clear where this is going.  Has some character though. **</v>
      </c>
      <c r="C702" s="13" t="str">
        <v>**</v>
      </c>
      <c r="E702" s="13">
        <v>832</v>
      </c>
      <c r="F702" s="14" t="str">
        <v xml:space="preserve">fantastic complexity - resolved i guess but nowehere close to decline.  a delight and like the previous two wines, quite firm and masculine. </v>
      </c>
      <c r="G702" s="13" t="str">
        <v>*****</v>
      </c>
      <c r="H702" s="13">
        <v>5</v>
      </c>
      <c r="K702" s="13">
        <v>831</v>
      </c>
      <c r="L702" s="13" t="str">
        <v xml:space="preserve">dry but rich. complex, still a bit hard. </v>
      </c>
      <c r="M702" s="13" t="str">
        <v>****(*)</v>
      </c>
      <c r="N702" s="13">
        <v>4.5</v>
      </c>
      <c r="O702" s="13" t="str">
        <v>dry, rich, complex, still, hard</v>
      </c>
    </row>
    <row r="703" spans="1:15" s="13" customFormat="1" ht="28.7" x14ac:dyDescent="0.5">
      <c r="A703" s="13">
        <v>696</v>
      </c>
      <c r="B703" s="14" t="str">
        <v>Again deep-coloured, ambitious.  Not that exciting to drink now - but it might improve. **</v>
      </c>
      <c r="C703" s="13" t="str">
        <v>**</v>
      </c>
      <c r="E703" s="13">
        <v>833</v>
      </c>
      <c r="F703" s="14" t="str">
        <v xml:space="preserve">high-toned, so juicy.  lovely.  structured.  </v>
      </c>
      <c r="G703" s="13" t="str">
        <v>***(*)</v>
      </c>
      <c r="H703" s="13">
        <v>3.5</v>
      </c>
      <c r="K703" s="13">
        <v>832</v>
      </c>
      <c r="L703" s="13" t="str">
        <v xml:space="preserve">fantastic complexity - resolved i guess but nowehere close to decline.  a delight and like the previous two wines, quite firm and masculine. </v>
      </c>
      <c r="M703" s="13" t="str">
        <v>*****</v>
      </c>
      <c r="N703" s="13">
        <v>5</v>
      </c>
      <c r="O703" s="13" t="str">
        <v>fantastic, complexity, resolved, guess, nowehere, close, decline, delight, like, previous, two, wines, quite, firm, masculine</v>
      </c>
    </row>
    <row r="704" spans="1:15" s="13" customFormat="1" ht="28.7" x14ac:dyDescent="0.5">
      <c r="A704" s="13">
        <v>697</v>
      </c>
      <c r="B704" s="14" t="str">
        <v>creamy, minerals, delicious. *****</v>
      </c>
      <c r="C704" s="13" t="str">
        <v>*****</v>
      </c>
      <c r="E704" s="13">
        <v>834</v>
      </c>
      <c r="F704" s="14" t="str">
        <v xml:space="preserve">riper and bigger.  complex and delicious. a bit easy-going to be really great.  bare </v>
      </c>
      <c r="G704" s="13" t="str">
        <v>****</v>
      </c>
      <c r="H704" s="13">
        <v>4</v>
      </c>
      <c r="K704" s="13">
        <v>833</v>
      </c>
      <c r="L704" s="13" t="str">
        <v xml:space="preserve">high-toned, so juicy.  lovely.  structured.  </v>
      </c>
      <c r="M704" s="13" t="str">
        <v>***(*)</v>
      </c>
      <c r="N704" s="13">
        <v>3.5</v>
      </c>
      <c r="O704" s="13" t="str">
        <v>juicy, lovely, structured</v>
      </c>
    </row>
    <row r="705" spans="1:15" s="13" customFormat="1" ht="28.7" x14ac:dyDescent="0.5">
      <c r="A705" s="13">
        <v>698</v>
      </c>
      <c r="B705" s="14" t="str">
        <v>Very elegant, moderate weight, quite complex and an excellent finish for the vintage. ****</v>
      </c>
      <c r="C705" s="13" t="str">
        <v>****</v>
      </c>
      <c r="E705" s="13">
        <v>835</v>
      </c>
      <c r="F705" s="14" t="str">
        <v xml:space="preserve">shoe-polish.  showing its age a bit. no more than </v>
      </c>
      <c r="G705" s="13" t="str">
        <v>***</v>
      </c>
      <c r="H705" s="13">
        <v>3</v>
      </c>
      <c r="K705" s="13">
        <v>834</v>
      </c>
      <c r="L705" s="13" t="str">
        <v xml:space="preserve">riper and bigger.  complex and delicious. a bit easy-going to be really great.  bare </v>
      </c>
      <c r="M705" s="13" t="str">
        <v>****</v>
      </c>
      <c r="N705" s="13">
        <v>4</v>
      </c>
      <c r="O705" s="13" t="str">
        <v>riper, bigger, complex, delicious, really, great, bare</v>
      </c>
    </row>
    <row r="706" spans="1:15" s="13" customFormat="1" ht="28.7" x14ac:dyDescent="0.5">
      <c r="A706" s="13">
        <v>699</v>
      </c>
      <c r="B706" s="14" t="str">
        <v>Chestnut, coffee, lovely ripe fruit.  Quite fresh and fruity. Still well-structured but drinking well - no hurry to drink this. ****</v>
      </c>
      <c r="C706" s="13" t="str">
        <v>****</v>
      </c>
      <c r="E706" s="13">
        <v>837</v>
      </c>
      <c r="F706" s="14" t="str">
        <v xml:space="preserve">lovely - completely fresh, complex and long. easy </v>
      </c>
      <c r="G706" s="13" t="str">
        <v>****</v>
      </c>
      <c r="H706" s="13">
        <v>4</v>
      </c>
      <c r="K706" s="13">
        <v>835</v>
      </c>
      <c r="L706" s="13" t="str">
        <v xml:space="preserve">shoe-polish.  showing its age a bit. no more than </v>
      </c>
      <c r="M706" s="13" t="str">
        <v>***</v>
      </c>
      <c r="N706" s="13">
        <v>3</v>
      </c>
      <c r="O706" s="13" t="str">
        <v>showing, age</v>
      </c>
    </row>
    <row r="707" spans="1:15" s="13" customFormat="1" ht="28.7" x14ac:dyDescent="0.5">
      <c r="A707" s="13">
        <v>700</v>
      </c>
      <c r="B707" s="14" t="str">
        <v>A little difficult at first.  Then rounded Christmas-cake fruit.  Less exotic than the 85 and more 1-dimensional. Top ***</v>
      </c>
      <c r="C707" s="13" t="str">
        <v>***</v>
      </c>
      <c r="E707" s="13">
        <v>838</v>
      </c>
      <c r="F707" s="14" t="str">
        <v xml:space="preserve">pale but green rim. loads of brown sugar.  fantastic fruit. a lovely dessert wine. </v>
      </c>
      <c r="G707" s="13" t="str">
        <v>****</v>
      </c>
      <c r="H707" s="13">
        <v>4</v>
      </c>
      <c r="K707" s="13">
        <v>837</v>
      </c>
      <c r="L707" s="13" t="str">
        <v xml:space="preserve">lovely - completely fresh, complex and long. easy </v>
      </c>
      <c r="M707" s="13" t="str">
        <v>****</v>
      </c>
      <c r="N707" s="13">
        <v>4</v>
      </c>
      <c r="O707" s="13" t="str">
        <v>lovely, completely, fresh, complex, long, easy</v>
      </c>
    </row>
    <row r="708" spans="1:15" s="13" customFormat="1" ht="43" x14ac:dyDescent="0.5">
      <c r="A708" s="13">
        <v>701</v>
      </c>
      <c r="B708" s="14" t="str">
        <v>Two halves, the better nicely balanced, biscuity, digestible.  Top ***</v>
      </c>
      <c r="C708" s="13" t="str">
        <v>***</v>
      </c>
      <c r="E708" s="13">
        <v>839</v>
      </c>
      <c r="F708" s="14" t="str">
        <v xml:space="preserve">high-toned nose hinting at aniseed.   quite sweet light-to-medium weight palate.  very fragrant and elegant. others found things they were less keen on in this wine but for me a top </v>
      </c>
      <c r="G708" s="13" t="str">
        <v>***</v>
      </c>
      <c r="H708" s="13">
        <v>3</v>
      </c>
      <c r="K708" s="13">
        <v>838</v>
      </c>
      <c r="L708" s="13" t="str">
        <v xml:space="preserve">pale but green rim. loads of brown sugar.  fantastic fruit. a lovely dessert wine. </v>
      </c>
      <c r="M708" s="13" t="str">
        <v>****</v>
      </c>
      <c r="N708" s="13">
        <v>4</v>
      </c>
      <c r="O708" s="13" t="str">
        <v>pale, green, rim, loads, brown, sugar, fantastic, fruit, lovely, dessert, wine</v>
      </c>
    </row>
    <row r="709" spans="1:15" s="13" customFormat="1" ht="43" x14ac:dyDescent="0.5">
      <c r="A709" s="13">
        <v>702</v>
      </c>
      <c r="B709" s="14" t="str">
        <v>Rather lovely, fresh, high-toned, dry and savoury.  Top ***</v>
      </c>
      <c r="C709" s="13" t="str">
        <v>***</v>
      </c>
      <c r="E709" s="13">
        <v>841</v>
      </c>
      <c r="F709" s="14" t="str">
        <v xml:space="preserve">tropically edged green-pea fruit.  manages to be quite easily fruity but pretty dry and appetising. good intensity and length. very pure and enjoyable.  </v>
      </c>
      <c r="G709" s="13" t="str">
        <v>**</v>
      </c>
      <c r="H709" s="13">
        <v>2</v>
      </c>
      <c r="K709" s="13">
        <v>839</v>
      </c>
      <c r="L709" s="13" t="str">
        <v xml:space="preserve">high-toned nose hinting at aniseed.   quite sweet light-to-medium weight palate.  very fragrant and elegant. others found things they were less keen on in this wine but for me a top </v>
      </c>
      <c r="M709" s="13" t="str">
        <v>***</v>
      </c>
      <c r="N709" s="13">
        <v>3</v>
      </c>
      <c r="O709" s="13" t="str">
        <v>nose, hinting, aniseed, quite, sweet, weight, palate, fragrant, elegant, others, found, things, less, keen, wine, top</v>
      </c>
    </row>
    <row r="710" spans="1:15" s="13" customFormat="1" ht="28.7" x14ac:dyDescent="0.5">
      <c r="A710" s="13">
        <v>703</v>
      </c>
      <c r="B710" s="14" t="str">
        <v>Baked fruits.  Balanced (12.5% a!), creamy.  The finish suggests it needs drinking over the next few years. ***</v>
      </c>
      <c r="C710" s="13" t="str">
        <v>***</v>
      </c>
      <c r="E710" s="13">
        <v>842</v>
      </c>
      <c r="F710" s="14" t="str">
        <v xml:space="preserve">light-coloured, fragrant, pinot-like. really fairly simple but pleasant.  makes </v>
      </c>
      <c r="G710" s="13" t="str">
        <v>**</v>
      </c>
      <c r="H710" s="13">
        <v>2</v>
      </c>
      <c r="K710" s="13">
        <v>841</v>
      </c>
      <c r="L710" s="13" t="str">
        <v xml:space="preserve">tropically edged green-pea fruit.  manages to be quite easily fruity but pretty dry and appetising. good intensity and length. very pure and enjoyable.  </v>
      </c>
      <c r="M710" s="13" t="str">
        <v>**</v>
      </c>
      <c r="N710" s="13">
        <v>2</v>
      </c>
      <c r="O710" s="13" t="str">
        <v>tropically, edged, fruit, manages, quite, easily, fruity, pretty, dry, appetising, good, intensity, length, pure, enjoyable</v>
      </c>
    </row>
    <row r="711" spans="1:15" s="13" customFormat="1" ht="28.7" x14ac:dyDescent="0.5">
      <c r="A711" s="13">
        <v>704</v>
      </c>
      <c r="B711" s="14" t="str">
        <v>Bags of botrytis but a bit coarse. **</v>
      </c>
      <c r="C711" s="13" t="str">
        <v>**</v>
      </c>
      <c r="E711" s="13">
        <v>843</v>
      </c>
      <c r="F711" s="14" t="str">
        <v xml:space="preserve">intense brambly fruit - quite forward.  easy-going, more or less drinking now.  </v>
      </c>
      <c r="G711" s="13" t="str">
        <v>***</v>
      </c>
      <c r="H711" s="13">
        <v>3</v>
      </c>
      <c r="K711" s="13">
        <v>842</v>
      </c>
      <c r="L711" s="13" t="str">
        <v xml:space="preserve">light-coloured, fragrant, pinot-like. really fairly simple but pleasant.  makes </v>
      </c>
      <c r="M711" s="13" t="str">
        <v>**</v>
      </c>
      <c r="N711" s="13">
        <v>2</v>
      </c>
      <c r="O711" s="13" t="str">
        <v>fragrant, really, fairly, simple, pleasant, makes</v>
      </c>
    </row>
    <row r="712" spans="1:15" s="13" customFormat="1" ht="28.7" x14ac:dyDescent="0.5">
      <c r="A712" s="13">
        <v>705</v>
      </c>
      <c r="B712" s="14" t="str">
        <v>A sample sent by the winery</v>
      </c>
      <c r="C712" s="13" t="str">
        <v>winery</v>
      </c>
      <c r="E712" s="13">
        <v>844</v>
      </c>
      <c r="F712" s="14" t="str">
        <v xml:space="preserve">dark and dense - wood still a bit evident on a concentrated background.  as it opens up it is just simply very good. </v>
      </c>
      <c r="G712" s="13" t="str">
        <v>***(*)</v>
      </c>
      <c r="H712" s="13">
        <v>3.5</v>
      </c>
      <c r="K712" s="13">
        <v>843</v>
      </c>
      <c r="L712" s="13" t="str">
        <v xml:space="preserve">intense brambly fruit - quite forward.  easy-going, more or less drinking now.  </v>
      </c>
      <c r="M712" s="13" t="str">
        <v>***</v>
      </c>
      <c r="N712" s="13">
        <v>3</v>
      </c>
      <c r="O712" s="13" t="str">
        <v>intense, brambly, fruit, quite, forward, less, drinking</v>
      </c>
    </row>
    <row r="713" spans="1:15" s="13" customFormat="1" ht="57.35" x14ac:dyDescent="0.5">
      <c r="A713" s="13">
        <v>706</v>
      </c>
      <c r="B713" s="14" t="str">
        <v>Fresh, strawberry and redcurrant flavours with good balancing acidity and a touch of eldeflower. Good, easy drinking for a summer's evening. **</v>
      </c>
      <c r="C713" s="13" t="str">
        <v>**</v>
      </c>
      <c r="E713" s="13">
        <v>845</v>
      </c>
      <c r="F713" s="14" t="str">
        <v xml:space="preserve">the fruit seems very mature - almost over.  herby - quite complex. still quite tannic. as paolo de marchi remarked, there can be a problem with sangiovese of the fruit maturing before the tannins. bare </v>
      </c>
      <c r="G713" s="13" t="str">
        <v>****</v>
      </c>
      <c r="H713" s="13">
        <v>4</v>
      </c>
      <c r="K713" s="13">
        <v>844</v>
      </c>
      <c r="L713" s="13" t="str">
        <v xml:space="preserve">dark and dense - wood still a bit evident on a concentrated background.  as it opens up it is just simply very good. </v>
      </c>
      <c r="M713" s="13" t="str">
        <v>***(*)</v>
      </c>
      <c r="N713" s="13">
        <v>3.5</v>
      </c>
      <c r="O713" s="13" t="str">
        <v>dark, dense, wood, still, evident, concentrated, background, opens, simply, good</v>
      </c>
    </row>
    <row r="714" spans="1:15" s="13" customFormat="1" ht="28.7" x14ac:dyDescent="0.5">
      <c r="A714" s="13">
        <v>707</v>
      </c>
      <c r="B714" s="14" t="str">
        <v/>
      </c>
      <c r="C714" s="13" t="str">
        <v/>
      </c>
      <c r="E714" s="13">
        <v>846</v>
      </c>
      <c r="F714" s="14" t="str">
        <v xml:space="preserve">quite mineral as cabernet goes.  rounded, easy, very drinkable, but without the edge of the ceparello. </v>
      </c>
      <c r="G714" s="13" t="str">
        <v>***</v>
      </c>
      <c r="H714" s="13">
        <v>3</v>
      </c>
      <c r="K714" s="13">
        <v>845</v>
      </c>
      <c r="L714" s="13" t="str">
        <v xml:space="preserve">the fruit seems very mature - almost over.  herby - quite complex. still quite tannic. as paolo de marchi remarked, there can be a problem with sangiovese of the fruit maturing before the tannins. bare </v>
      </c>
      <c r="M714" s="13" t="str">
        <v>****</v>
      </c>
      <c r="N714" s="13">
        <v>4</v>
      </c>
      <c r="O714" s="13" t="str">
        <v>fruit, seems, mature, almost, herby, quite, complex, still, quite, tannic, paolo, de, marchi, remarked, problem, sangiovese, fruit, maturing, tannins, bare</v>
      </c>
    </row>
    <row r="715" spans="1:15" s="13" customFormat="1" ht="57.35" x14ac:dyDescent="0.5">
      <c r="A715" s="13">
        <v>708</v>
      </c>
      <c r="B715" s="14" t="str">
        <v>Frizzante, only 6.5% alcohol, pleasantly refreshing.  Rather like a Moscato but floral rather than grapey.  It says "dolce" on the corner of the label - it's about demi-sec and nicely in balance of rthe style.  Ideal for sunny garden evenings.  Well made. **</v>
      </c>
      <c r="C715" s="13" t="str">
        <v>**</v>
      </c>
      <c r="E715" s="13">
        <v>847</v>
      </c>
      <c r="F715" s="14" t="str">
        <v xml:space="preserve">a bit higher-toned perhaps.  more tannins but generally a little bit thinner. still nicely elegant. </v>
      </c>
      <c r="G715" s="13" t="str">
        <v>**(*)</v>
      </c>
      <c r="H715" s="13">
        <v>2.5</v>
      </c>
      <c r="K715" s="13">
        <v>846</v>
      </c>
      <c r="L715" s="13" t="str">
        <v xml:space="preserve">quite mineral as cabernet goes.  rounded, easy, very drinkable, but without the edge of the ceparello. </v>
      </c>
      <c r="M715" s="13" t="str">
        <v>***</v>
      </c>
      <c r="N715" s="13">
        <v>3</v>
      </c>
      <c r="O715" s="13" t="str">
        <v>quite, mineral, cabernet, goes, rounded, easy, drinkable, without, edge, ceparello</v>
      </c>
    </row>
    <row r="716" spans="1:15" s="13" customFormat="1" ht="71.7" x14ac:dyDescent="0.5">
      <c r="A716" s="13">
        <v>709</v>
      </c>
      <c r="B716" s="14" t="str">
        <v>Rather good fruit, oak fairly evident on the palate but probably not excessive (although I must say I like less and less oak in my wines),  quite mineral too.  Could do with a bit longer in bottle but probably won't make four stars as it seems just a bit simple by the highest standards. ***</v>
      </c>
      <c r="C716" s="13" t="str">
        <v>***</v>
      </c>
      <c r="E716" s="13">
        <v>848</v>
      </c>
      <c r="F716" s="14" t="str">
        <v xml:space="preserve">quite sweet.  fairly sherried and very intense.  lovely concentration. </v>
      </c>
      <c r="G716" s="13" t="str">
        <v>****</v>
      </c>
      <c r="H716" s="13">
        <v>4</v>
      </c>
      <c r="K716" s="13">
        <v>847</v>
      </c>
      <c r="L716" s="13" t="str">
        <v xml:space="preserve">a bit higher-toned perhaps.  more tannins but generally a little bit thinner. still nicely elegant. </v>
      </c>
      <c r="M716" s="13" t="str">
        <v>**(*)</v>
      </c>
      <c r="N716" s="13">
        <v>2.5</v>
      </c>
      <c r="O716" s="13" t="str">
        <v>perhaps, tannins, generally, little, thinner, still, nicely, elegant</v>
      </c>
    </row>
    <row r="717" spans="1:15" s="13" customFormat="1" ht="43" x14ac:dyDescent="0.5">
      <c r="A717" s="13">
        <v>710</v>
      </c>
      <c r="B717" s="14" t="str">
        <v>It's sad, but Waitrose is much better than any previous source of fruit and veg in the city.</v>
      </c>
      <c r="C717" s="13" t="str">
        <v>city.</v>
      </c>
      <c r="E717" s="13">
        <v>850</v>
      </c>
      <c r="F717" s="14" t="str">
        <v xml:space="preserve">one of those wines that is just bordering on the past it, but is still pleasant and intersting to drink: it's possibly just that bit too oxidised, but this has given it a nutty character. </v>
      </c>
      <c r="G717" s="13" t="str">
        <v>**</v>
      </c>
      <c r="H717" s="13">
        <v>2</v>
      </c>
      <c r="K717" s="13">
        <v>848</v>
      </c>
      <c r="L717" s="13" t="str">
        <v xml:space="preserve">quite sweet.  fairly sherried and very intense.  lovely concentration. </v>
      </c>
      <c r="M717" s="13" t="str">
        <v>****</v>
      </c>
      <c r="N717" s="13">
        <v>4</v>
      </c>
      <c r="O717" s="13" t="str">
        <v>quite, sweet, fairly, sherried, intense, lovely, concentration</v>
      </c>
    </row>
    <row r="718" spans="1:15" s="13" customFormat="1" ht="100.35" x14ac:dyDescent="0.5">
      <c r="A718" s="13">
        <v>711</v>
      </c>
      <c r="B718" s="14" t="str">
        <v>Toffee and caramel, quite maderised and a bit vegetal but maintaining interest and drinkability despite being past its best.  I oscillate between finding this too far-gone and admiring it.  A reminder of what over-old white Burgundy should be like, as compared to the current rash of prematurely oxidised wines that are simply rotting.   Some will find this unappetising but I'll settle on **</v>
      </c>
      <c r="C718" s="13" t="str">
        <v>**</v>
      </c>
      <c r="E718" s="13">
        <v>851</v>
      </c>
      <c r="F718" s="14" t="str">
        <v xml:space="preserve">rather disjointed and disappointing - a bit volatile. it might come together, but i think not. </v>
      </c>
      <c r="G718" s="13" t="str">
        <v>*</v>
      </c>
      <c r="H718" s="13">
        <v>1</v>
      </c>
      <c r="K718" s="13">
        <v>850</v>
      </c>
      <c r="L718" s="13" t="str">
        <v xml:space="preserve">one of those wines that is just bordering on the past it, but is still pleasant and intersting to drink: it's possibly just that bit too oxidised, but this has given it a nutty character. </v>
      </c>
      <c r="M718" s="13" t="str">
        <v>**</v>
      </c>
      <c r="N718" s="13">
        <v>2</v>
      </c>
      <c r="O718" s="13" t="str">
        <v>one, wines, bordering, past, still, pleasant, intersting, drink, possibly, oxidised, given, nutty, character</v>
      </c>
    </row>
    <row r="719" spans="1:15" s="13" customFormat="1" ht="43" x14ac:dyDescent="0.5">
      <c r="A719" s="13">
        <v>712</v>
      </c>
      <c r="B719" s="14" t="str">
        <v>Lively, high-toned, more suggestive of Puligny than Chassagne.  Good acidity and quite mineral.  Very nice - what I hoped rather more 96's would be like! ***(*)</v>
      </c>
      <c r="C719" s="13" t="str">
        <v>***(*)</v>
      </c>
      <c r="E719" s="13">
        <v>852</v>
      </c>
      <c r="F719" s="14" t="str">
        <v xml:space="preserve">not something to get too excited about, but with decent, sweet strawberry/cherry fruit. </v>
      </c>
      <c r="G719" s="13" t="str">
        <v>**</v>
      </c>
      <c r="H719" s="13">
        <v>2</v>
      </c>
      <c r="K719" s="13">
        <v>851</v>
      </c>
      <c r="L719" s="13" t="str">
        <v xml:space="preserve">rather disjointed and disappointing - a bit volatile. it might come together, but i think not. </v>
      </c>
      <c r="M719" s="13" t="str">
        <v>*</v>
      </c>
      <c r="N719" s="13">
        <v>1</v>
      </c>
      <c r="O719" s="13" t="str">
        <v>rather, disjointed, disappointing, volatile, might, come, together, think</v>
      </c>
    </row>
    <row r="720" spans="1:15" s="13" customFormat="1" x14ac:dyDescent="0.5">
      <c r="A720" s="13">
        <v>713</v>
      </c>
      <c r="B720" s="14" t="str">
        <v/>
      </c>
      <c r="C720" s="13" t="str">
        <v/>
      </c>
      <c r="E720" s="13">
        <v>855</v>
      </c>
      <c r="F720" s="14" t="str">
        <v xml:space="preserve">elegant, fine, fruity, long, long finish. </v>
      </c>
      <c r="G720" s="13" t="str">
        <v>****</v>
      </c>
      <c r="H720" s="13">
        <v>4</v>
      </c>
      <c r="K720" s="13">
        <v>852</v>
      </c>
      <c r="L720" s="13" t="str">
        <v xml:space="preserve">not something to get too excited about, but with decent, sweet strawberry/cherry fruit. </v>
      </c>
      <c r="M720" s="13" t="str">
        <v>**</v>
      </c>
      <c r="N720" s="13">
        <v>2</v>
      </c>
      <c r="O720" s="13" t="str">
        <v>something, get, excited, decent, sweet, fruit</v>
      </c>
    </row>
    <row r="721" spans="1:15" s="13" customFormat="1" ht="28.7" x14ac:dyDescent="0.5">
      <c r="A721" s="13">
        <v>714</v>
      </c>
      <c r="B721" s="14" t="str">
        <v>Bready, elegant, moderate weight (perhaps down to age),  Lemony. Long rich finish.  A top ***</v>
      </c>
      <c r="C721" s="13" t="str">
        <v>***</v>
      </c>
      <c r="E721" s="13">
        <v>856</v>
      </c>
      <c r="F721" s="14" t="str">
        <v xml:space="preserve">mahogany -  dry, oozing age, complex, quite challenging and altogether wonderful. </v>
      </c>
      <c r="G721" s="13" t="str">
        <v>*****</v>
      </c>
      <c r="H721" s="13">
        <v>5</v>
      </c>
      <c r="K721" s="13">
        <v>855</v>
      </c>
      <c r="L721" s="13" t="str">
        <v xml:space="preserve">elegant, fine, fruity, long, long finish. </v>
      </c>
      <c r="M721" s="13" t="str">
        <v>****</v>
      </c>
      <c r="N721" s="13">
        <v>4</v>
      </c>
      <c r="O721" s="13" t="str">
        <v>elegant, fine, fruity, long, long, finish</v>
      </c>
    </row>
    <row r="722" spans="1:15" s="13" customFormat="1" x14ac:dyDescent="0.5">
      <c r="A722" s="13">
        <v>715</v>
      </c>
      <c r="B722" s="14" t="str">
        <v>Softly peachy fruit. Easy stuff nicely made. Top *</v>
      </c>
      <c r="C722" s="13" t="str">
        <v>*</v>
      </c>
      <c r="E722" s="13">
        <v>857</v>
      </c>
      <c r="F722" s="14" t="str">
        <v xml:space="preserve">elegant, savoury, rather good. </v>
      </c>
      <c r="G722" s="13" t="str">
        <v>***</v>
      </c>
      <c r="H722" s="13">
        <v>3</v>
      </c>
      <c r="K722" s="13">
        <v>856</v>
      </c>
      <c r="L722" s="13" t="str">
        <v xml:space="preserve">mahogany -  dry, oozing age, complex, quite challenging and altogether wonderful. </v>
      </c>
      <c r="M722" s="13" t="str">
        <v>*****</v>
      </c>
      <c r="N722" s="13">
        <v>5</v>
      </c>
      <c r="O722" s="13" t="str">
        <v>mahogany, dry, oozing, age, complex, quite, challenging, altogether, wonderful</v>
      </c>
    </row>
    <row r="723" spans="1:15" s="13" customFormat="1" x14ac:dyDescent="0.5">
      <c r="A723" s="13">
        <v>716</v>
      </c>
      <c r="B723" s="14" t="str">
        <v>Touch drier, richer, more serious but still fairly easy.  Good **</v>
      </c>
      <c r="C723" s="13" t="str">
        <v>**</v>
      </c>
      <c r="E723" s="13">
        <v>858</v>
      </c>
      <c r="F723" s="14" t="str">
        <v xml:space="preserve">really nice - just a hint of sweetness - chocolate fruit.  top </v>
      </c>
      <c r="G723" s="13" t="str">
        <v>***</v>
      </c>
      <c r="H723" s="13">
        <v>3</v>
      </c>
      <c r="K723" s="13">
        <v>857</v>
      </c>
      <c r="L723" s="13" t="str">
        <v xml:space="preserve">elegant, savoury, rather good. </v>
      </c>
      <c r="M723" s="13" t="str">
        <v>***</v>
      </c>
      <c r="N723" s="13">
        <v>3</v>
      </c>
      <c r="O723" s="13" t="str">
        <v>elegant, savoury, rather, good</v>
      </c>
    </row>
    <row r="724" spans="1:15" s="13" customFormat="1" ht="28.7" x14ac:dyDescent="0.5">
      <c r="A724" s="13">
        <v>717</v>
      </c>
      <c r="B724" s="14" t="str">
        <v>A bit more depth and all-round strength with some positive evolution ahead.  Not really long-term though. **(*)</v>
      </c>
      <c r="C724" s="13" t="str">
        <v>**(*)</v>
      </c>
      <c r="E724" s="13">
        <v>860</v>
      </c>
      <c r="F724" s="14" t="str">
        <v xml:space="preserve">gamy, rustic, straw nose. nice fruit. idiosyncratic but nice. lovely. top </v>
      </c>
      <c r="G724" s="13" t="str">
        <v>***</v>
      </c>
      <c r="H724" s="13">
        <v>3</v>
      </c>
      <c r="K724" s="13">
        <v>858</v>
      </c>
      <c r="L724" s="13" t="str">
        <v xml:space="preserve">really nice - just a hint of sweetness - chocolate fruit.  top </v>
      </c>
      <c r="M724" s="13" t="str">
        <v>***</v>
      </c>
      <c r="N724" s="13">
        <v>3</v>
      </c>
      <c r="O724" s="13" t="str">
        <v>really, nice, hint, sweetness, chocolate, fruit, top</v>
      </c>
    </row>
    <row r="725" spans="1:15" s="13" customFormat="1" ht="28.7" x14ac:dyDescent="0.5">
      <c r="A725" s="13">
        <v>718</v>
      </c>
      <c r="B725" s="14" t="str">
        <v>Fragrant, dry long. Very attractive. ***</v>
      </c>
      <c r="C725" s="13" t="str">
        <v>***</v>
      </c>
      <c r="E725" s="13">
        <v>861</v>
      </c>
      <c r="F725" s="14" t="str">
        <v xml:space="preserve">light-medium weight elegant, high-toned. strawberry - perfumed. dry. very good. decent </v>
      </c>
      <c r="G725" s="13" t="str">
        <v>***</v>
      </c>
      <c r="H725" s="13">
        <v>3</v>
      </c>
      <c r="K725" s="13">
        <v>860</v>
      </c>
      <c r="L725" s="13" t="str">
        <v xml:space="preserve">gamy, rustic, straw nose. nice fruit. idiosyncratic but nice. lovely. top </v>
      </c>
      <c r="M725" s="13" t="str">
        <v>***</v>
      </c>
      <c r="N725" s="13">
        <v>3</v>
      </c>
      <c r="O725" s="13" t="str">
        <v>gamy, rustic, straw, nose, nice, fruit, idiosyncratic, nice, lovely, top</v>
      </c>
    </row>
    <row r="726" spans="1:15" s="13" customFormat="1" ht="28.7" x14ac:dyDescent="0.5">
      <c r="A726" s="13">
        <v>719</v>
      </c>
      <c r="B726" s="14" t="str">
        <v>Rather rubbery - this bottle somewhat oxidised.  Good underneath I think. Not Rated</v>
      </c>
      <c r="C726" s="13" t="str">
        <v>Rated</v>
      </c>
      <c r="E726" s="13">
        <v>862</v>
      </c>
      <c r="F726" s="14" t="str">
        <v xml:space="preserve">much more dense - cassis fruit.  a very substantial wine - but nice balance.  maybe even </v>
      </c>
      <c r="G726" s="13" t="str">
        <v>***(*)</v>
      </c>
      <c r="H726" s="13">
        <v>3.5</v>
      </c>
      <c r="K726" s="13">
        <v>861</v>
      </c>
      <c r="L726" s="13" t="str">
        <v xml:space="preserve">light-medium weight elegant, high-toned. strawberry - perfumed. dry. very good. decent </v>
      </c>
      <c r="M726" s="13" t="str">
        <v>***</v>
      </c>
      <c r="N726" s="13">
        <v>3</v>
      </c>
      <c r="O726" s="13" t="str">
        <v>weight, elegant, strawberry, perfumed, dry, good, decent</v>
      </c>
    </row>
    <row r="727" spans="1:15" s="13" customFormat="1" ht="28.7" x14ac:dyDescent="0.5">
      <c r="A727" s="13">
        <v>720</v>
      </c>
      <c r="B727" s="14" t="str">
        <v>Dry and perfumed - gamy end. A star. More or less drinking now.  *****</v>
      </c>
      <c r="C727" s="13" t="str">
        <v>*****</v>
      </c>
      <c r="E727" s="13">
        <v>863</v>
      </c>
      <c r="F727" s="14" t="str">
        <v xml:space="preserve">taught, dry and structured, fragrant too.  high-toned, complex.  good </v>
      </c>
      <c r="G727" s="13" t="str">
        <v>***</v>
      </c>
      <c r="H727" s="13">
        <v>3</v>
      </c>
      <c r="K727" s="13">
        <v>862</v>
      </c>
      <c r="L727" s="13" t="str">
        <v xml:space="preserve">much more dense - cassis fruit.  a very substantial wine - but nice balance.  maybe even </v>
      </c>
      <c r="M727" s="13" t="str">
        <v>***(*)</v>
      </c>
      <c r="N727" s="13">
        <v>3.5</v>
      </c>
      <c r="O727" s="13" t="str">
        <v>much, dense, cassis, fruit, substantial, wine, nice, balance, maybe, even</v>
      </c>
    </row>
    <row r="728" spans="1:15" s="13" customFormat="1" ht="28.7" x14ac:dyDescent="0.5">
      <c r="A728" s="13">
        <v>721</v>
      </c>
      <c r="B728" s="14" t="str">
        <v>Lovely biscuity nose. Balanced fruit - complex long, and lovely. ****</v>
      </c>
      <c r="C728" s="13" t="str">
        <v>****</v>
      </c>
      <c r="E728" s="13">
        <v>864</v>
      </c>
      <c r="F728" s="14" t="str">
        <v xml:space="preserve">tending towards leafy, high-toned, hints of tobacco. very mineral and  stylish.  </v>
      </c>
      <c r="G728" s="13" t="str">
        <v>***(*)</v>
      </c>
      <c r="H728" s="13">
        <v>3.5</v>
      </c>
      <c r="K728" s="13">
        <v>863</v>
      </c>
      <c r="L728" s="13" t="str">
        <v xml:space="preserve">taught, dry and structured, fragrant too.  high-toned, complex.  good </v>
      </c>
      <c r="M728" s="13" t="str">
        <v>***</v>
      </c>
      <c r="N728" s="13">
        <v>3</v>
      </c>
      <c r="O728" s="13" t="str">
        <v>taught, dry, structured, fragrant, complex, good</v>
      </c>
    </row>
    <row r="729" spans="1:15" s="13" customFormat="1" ht="43" x14ac:dyDescent="0.5">
      <c r="A729" s="13">
        <v>722</v>
      </c>
      <c r="B729" s="14" t="str">
        <v>Fantastic concentration. Thoroughly integrated after a fascinating nose. A great wine if not terribly Cote-Rotie. Beginning to hint at volatility so time to drink, I feel. *****</v>
      </c>
      <c r="C729" s="13" t="str">
        <v>*****</v>
      </c>
      <c r="E729" s="13">
        <v>865</v>
      </c>
      <c r="F729" s="14" t="str">
        <v xml:space="preserve">slightly softer riper and rounder.   still nicely structured. probably a better all-round wine than the 2000. </v>
      </c>
      <c r="G729" s="13" t="str">
        <v>***(*)</v>
      </c>
      <c r="H729" s="13">
        <v>3.5</v>
      </c>
      <c r="K729" s="13">
        <v>864</v>
      </c>
      <c r="L729" s="13" t="str">
        <v xml:space="preserve">tending towards leafy, high-toned, hints of tobacco. very mineral and  stylish.  </v>
      </c>
      <c r="M729" s="13" t="str">
        <v>***(*)</v>
      </c>
      <c r="N729" s="13">
        <v>3.5</v>
      </c>
      <c r="O729" s="13" t="str">
        <v>tending, towards, leafy, hints, tobacco, mineral, stylish</v>
      </c>
    </row>
    <row r="730" spans="1:15" s="13" customFormat="1" ht="28.7" x14ac:dyDescent="0.5">
      <c r="A730" s="13">
        <v>723</v>
      </c>
      <c r="B730" s="14" t="str">
        <v>Piquant - tending towards edgyness. Still rather good mature wine.  Top ***</v>
      </c>
      <c r="C730" s="13" t="str">
        <v>***</v>
      </c>
      <c r="E730" s="13">
        <v>866</v>
      </c>
      <c r="F730" s="14" t="str">
        <v xml:space="preserve">pure dry rich - elegant.  top </v>
      </c>
      <c r="G730" s="13" t="str">
        <v>***</v>
      </c>
      <c r="H730" s="13">
        <v>3</v>
      </c>
      <c r="K730" s="13">
        <v>865</v>
      </c>
      <c r="L730" s="13" t="str">
        <v xml:space="preserve">slightly softer riper and rounder.   still nicely structured. probably a better all-round wine than the 2000. </v>
      </c>
      <c r="M730" s="13" t="str">
        <v>***(*)</v>
      </c>
      <c r="N730" s="13">
        <v>3.5</v>
      </c>
      <c r="O730" s="13" t="str">
        <v>slightly, softer, riper, rounder, still, nicely, structured, probably, better, wine</v>
      </c>
    </row>
    <row r="731" spans="1:15" s="13" customFormat="1" ht="28.7" x14ac:dyDescent="0.5">
      <c r="A731" s="13">
        <v>724</v>
      </c>
      <c r="B731" s="14" t="str">
        <v>Quite dry barley-sugar fruit. Intense - lots of fruit almost obscuring lots of botrytis.  Rich and very good - ****(*)</v>
      </c>
      <c r="C731" s="13" t="str">
        <v>****(*)</v>
      </c>
      <c r="E731" s="13">
        <v>867</v>
      </c>
      <c r="F731" s="14" t="str">
        <v xml:space="preserve">more spicy (white pepper) complex long. </v>
      </c>
      <c r="G731" s="13" t="str">
        <v>***(*)</v>
      </c>
      <c r="H731" s="13">
        <v>3.5</v>
      </c>
      <c r="K731" s="13">
        <v>866</v>
      </c>
      <c r="L731" s="13" t="str">
        <v xml:space="preserve">pure dry rich - elegant.  top </v>
      </c>
      <c r="M731" s="13" t="str">
        <v>***</v>
      </c>
      <c r="N731" s="13">
        <v>3</v>
      </c>
      <c r="O731" s="13" t="str">
        <v>pure, dry, rich, elegant, top</v>
      </c>
    </row>
    <row r="732" spans="1:15" s="13" customFormat="1" ht="43" x14ac:dyDescent="0.5">
      <c r="A732" s="13">
        <v>725</v>
      </c>
      <c r="B732" s="14" t="str">
        <v>Quite liquoricey, sweet - spirit a bit disjoint currently - raisiny fruit. Extravagantly sweet ripe. Nice but suspect balance to me currently  - it might well improve. ***(*)</v>
      </c>
      <c r="C732" s="13" t="str">
        <v>***(*)</v>
      </c>
      <c r="E732" s="13">
        <v>868</v>
      </c>
      <c r="F732" s="14" t="str">
        <v xml:space="preserve">more mineral. spicy. delicious.  top </v>
      </c>
      <c r="G732" s="13" t="str">
        <v>***(*)</v>
      </c>
      <c r="H732" s="13">
        <v>3.5</v>
      </c>
      <c r="K732" s="13">
        <v>867</v>
      </c>
      <c r="L732" s="13" t="str">
        <v xml:space="preserve">more spicy (white pepper) complex long. </v>
      </c>
      <c r="M732" s="13" t="str">
        <v>***(*)</v>
      </c>
      <c r="N732" s="13">
        <v>3.5</v>
      </c>
      <c r="O732" s="13" t="str">
        <v>spicy, white, pepper, complex, long</v>
      </c>
    </row>
    <row r="733" spans="1:15" s="13" customFormat="1" ht="28.7" x14ac:dyDescent="0.5">
      <c r="A733" s="13">
        <v>726</v>
      </c>
      <c r="B733" s="14" t="str">
        <v>The friends very kindly came with two bottles of Champagne - one a back-up bottle in case the main one wasn't showing well.</v>
      </c>
      <c r="C733" s="13" t="str">
        <v>well.</v>
      </c>
      <c r="E733" s="13">
        <v>869</v>
      </c>
      <c r="F733" s="14" t="str">
        <v xml:space="preserve">a bit enigmatic.   intense - concentrated.  this may be beginning to emerge.  </v>
      </c>
      <c r="G733" s="13" t="str">
        <v>***(*)</v>
      </c>
      <c r="H733" s="13">
        <v>3.5</v>
      </c>
      <c r="K733" s="13">
        <v>868</v>
      </c>
      <c r="L733" s="13" t="str">
        <v xml:space="preserve">more mineral. spicy. delicious.  top </v>
      </c>
      <c r="M733" s="13" t="str">
        <v>***(*)</v>
      </c>
      <c r="N733" s="13">
        <v>3.5</v>
      </c>
      <c r="O733" s="13" t="str">
        <v>mineral, spicy, delicious, top</v>
      </c>
    </row>
    <row r="734" spans="1:15" s="13" customFormat="1" ht="57.35" x14ac:dyDescent="0.5">
      <c r="A734" s="13">
        <v>727</v>
      </c>
      <c r="B734" s="14" t="str">
        <v>Possibly just past its peak, but a nice wine for those who like their Champagne old (which I do). OK, 1990 isn't that old, but this isn't the greatest name in Champagne either. Good, slightly oxidised maturity with the 1990s softness evident. ***</v>
      </c>
      <c r="C734" s="13" t="str">
        <v>***</v>
      </c>
      <c r="E734" s="13">
        <v>870</v>
      </c>
      <c r="F734" s="14" t="str">
        <v xml:space="preserve">sage and onion stuffing - cranberries. strange but splendid.  </v>
      </c>
      <c r="G734" s="13" t="str">
        <v>****</v>
      </c>
      <c r="H734" s="13">
        <v>4</v>
      </c>
      <c r="K734" s="13">
        <v>869</v>
      </c>
      <c r="L734" s="13" t="str">
        <v xml:space="preserve">a bit enigmatic.   intense - concentrated.  this may be beginning to emerge.  </v>
      </c>
      <c r="M734" s="13" t="str">
        <v>***(*)</v>
      </c>
      <c r="N734" s="13">
        <v>3.5</v>
      </c>
      <c r="O734" s="13" t="str">
        <v>enigmatic, intense, concentrated, may, beginning, emerge</v>
      </c>
    </row>
    <row r="735" spans="1:15" s="13" customFormat="1" ht="143.35" x14ac:dyDescent="0.5">
      <c r="A735" s="13">
        <v>728</v>
      </c>
      <c r="B735" s="14" t="str">
        <v>This bottle has been shouting 'drink me, drink me!' for the last couple of years - eyeing me up each time I opened the cellar. I had it last in 1999, when it was disappointing. This time though it was a glorious claret with warm, pencil-shaving nose and palate. I'm glad I've resited its calling until now because this bottle was caught at its best. There is a touch of weediness (well it's not the best vintage ever), but the balance is fine. This is the sort of wine that makes keeping fine wine so satisfying. I could drink a lot of this, alas though this was my last bottle. A charming ****</v>
      </c>
      <c r="C735" s="13" t="str">
        <v>****</v>
      </c>
      <c r="E735" s="13">
        <v>872</v>
      </c>
      <c r="F735" s="14" t="str">
        <v xml:space="preserve">light fragile colour, sweet dilutish strawberry colour. pleasant enough. </v>
      </c>
      <c r="G735" s="13" t="str">
        <v>**</v>
      </c>
      <c r="H735" s="13">
        <v>2</v>
      </c>
      <c r="K735" s="13">
        <v>870</v>
      </c>
      <c r="L735" s="13" t="str">
        <v xml:space="preserve">sage and onion stuffing - cranberries. strange but splendid.  </v>
      </c>
      <c r="M735" s="13" t="str">
        <v>****</v>
      </c>
      <c r="N735" s="13">
        <v>4</v>
      </c>
      <c r="O735" s="13" t="str">
        <v>sage, onion, stuffing, cranberries, strange, splendid</v>
      </c>
    </row>
    <row r="736" spans="1:15" s="13" customFormat="1" ht="43" x14ac:dyDescent="0.5">
      <c r="A736" s="13">
        <v>729</v>
      </c>
      <c r="B736" s="14" t="str">
        <v>A coarser wine than the Pichon above, with higher toned acidity and a more granular structure. Good, pleasant wine that held its own. A good, solid ***</v>
      </c>
      <c r="C736" s="13" t="str">
        <v>***</v>
      </c>
      <c r="E736" s="13">
        <v>873</v>
      </c>
      <c r="F736" s="14" t="str">
        <v xml:space="preserve">well put together tight wine, bright and vibrant. good fruit, nice balance. probably only for short term aging. a good </v>
      </c>
      <c r="G736" s="13" t="str">
        <v>**(*)</v>
      </c>
      <c r="H736" s="13">
        <v>2.5</v>
      </c>
      <c r="K736" s="13">
        <v>872</v>
      </c>
      <c r="L736" s="13" t="str">
        <v xml:space="preserve">light fragile colour, sweet dilutish strawberry colour. pleasant enough. </v>
      </c>
      <c r="M736" s="13" t="str">
        <v>**</v>
      </c>
      <c r="N736" s="13">
        <v>2</v>
      </c>
      <c r="O736" s="13" t="str">
        <v>light, fragile, colour, sweet, dilutish, strawberry, colour, pleasant, enough</v>
      </c>
    </row>
    <row r="737" spans="1:15" s="13" customFormat="1" ht="43" x14ac:dyDescent="0.5">
      <c r="A737" s="13">
        <v>730</v>
      </c>
      <c r="B737" s="14" t="str">
        <v>From a half. Marmalade nose, and a waxy, lanolin palate. A bit simple possibly, but showing rather nicely. ***</v>
      </c>
      <c r="C737" s="13" t="str">
        <v>***</v>
      </c>
      <c r="E737" s="13">
        <v>875</v>
      </c>
      <c r="F737" s="14" t="str">
        <v xml:space="preserve">white bread leaps about of the bottle on opening.   nutty, dry, green apples - the fruit changes every time you come back to it.   a prestige cuvee that lives up the billing.  lovely drinking. easy </v>
      </c>
      <c r="G737" s="13" t="str">
        <v>****</v>
      </c>
      <c r="H737" s="13">
        <v>4</v>
      </c>
      <c r="K737" s="13">
        <v>873</v>
      </c>
      <c r="L737" s="13" t="str">
        <v xml:space="preserve">well put together tight wine, bright and vibrant. good fruit, nice balance. probably only for short term aging. a good </v>
      </c>
      <c r="M737" s="13" t="str">
        <v>**(*)</v>
      </c>
      <c r="N737" s="13">
        <v>2.5</v>
      </c>
      <c r="O737" s="13" t="str">
        <v>well, put, together, tight, wine, bright, vibrant, good, fruit, nice, balance, probably, short, term, aging, good</v>
      </c>
    </row>
    <row r="738" spans="1:15" s="13" customFormat="1" ht="57.35" x14ac:dyDescent="0.5">
      <c r="A738" s="13">
        <v>731</v>
      </c>
      <c r="B738" s="14" t="str">
        <v/>
      </c>
      <c r="C738" s="13" t="str">
        <v/>
      </c>
      <c r="E738" s="13">
        <v>876</v>
      </c>
      <c r="F738" s="14" t="str">
        <v xml:space="preserve">could do with another year or so to mellow, but this is nicely structured fizz with floral aromas and refined, appley pinot fruit (it's a bdn, i believe) with overtones of white chocolate. pleasingly dry. top </v>
      </c>
      <c r="G738" s="13" t="str">
        <v>***</v>
      </c>
      <c r="H738" s="13">
        <v>3</v>
      </c>
      <c r="K738" s="13">
        <v>875</v>
      </c>
      <c r="L738" s="13" t="str">
        <v xml:space="preserve">white bread leaps about of the bottle on opening.   nutty, dry, green apples - the fruit changes every time you come back to it.   a prestige cuvee that lives up the billing.  lovely drinking. easy </v>
      </c>
      <c r="M738" s="13" t="str">
        <v>****</v>
      </c>
      <c r="N738" s="13">
        <v>4</v>
      </c>
      <c r="O738" s="13" t="str">
        <v>white, bread, leaps, bottle, opening, nutty, dry, green, apples, fruit, changes, every, time, come, back, prestige, cuvee, lives, billing, lovely, drinking, easy</v>
      </c>
    </row>
    <row r="739" spans="1:15" s="13" customFormat="1" ht="86" x14ac:dyDescent="0.5">
      <c r="A739" s="13">
        <v>732</v>
      </c>
      <c r="B739" s="14" t="str">
        <v>I can't usually get too excited about Sancerre, but this is rather enjoyable. It has enough age to have lost its initial zing, but still has a pleasing balance of fruit, acid and honeyed, grassy flavours. ***</v>
      </c>
      <c r="C739" s="13" t="str">
        <v>***</v>
      </c>
      <c r="E739" s="13">
        <v>877</v>
      </c>
      <c r="F739" s="14" t="str">
        <v xml:space="preserve">a blend of grapes from 89,90 and 91 - cuvee 5, disgorged march 04. fresh bread and apple nose, rich full yeasty and meaty palate. perhaps in danger of being a bit coarse without food (as blanc de noirs sometimes are) - possibly a little more time in bottle will help. complex and with a long, honied finish.  this opens up with a little breathing and is really rather good.  top </v>
      </c>
      <c r="G739" s="13" t="str">
        <v>****</v>
      </c>
      <c r="H739" s="13">
        <v>4</v>
      </c>
      <c r="K739" s="13">
        <v>876</v>
      </c>
      <c r="L739" s="13" t="str">
        <v xml:space="preserve">could do with another year or so to mellow, but this is nicely structured fizz with floral aromas and refined, appley pinot fruit (it's a bdn, i believe) with overtones of white chocolate. pleasingly dry. top </v>
      </c>
      <c r="M739" s="13" t="str">
        <v>***</v>
      </c>
      <c r="N739" s="13">
        <v>3</v>
      </c>
      <c r="O739" s="13" t="str">
        <v>could, another, year, mellow, nicely, structured, fizz, floral, aromas, refined, appley, pinot, fruit, bdn, believe, overtones, white, chocolate, pleasingly, dry, top</v>
      </c>
    </row>
    <row r="740" spans="1:15" s="13" customFormat="1" ht="71.7" x14ac:dyDescent="0.5">
      <c r="A740" s="13">
        <v>733</v>
      </c>
      <c r="B740" s="14" t="str">
        <v>This is Syrah, Garnacha and Tempranillo in the ratio 7:2:1. Modern wine, but well made with a dryness of fruit balanced by good tannins. A bit closed at present I feel, but it probably has some potential. A cautious **(*)</v>
      </c>
      <c r="C740" s="13" t="str">
        <v>**(*)</v>
      </c>
      <c r="E740" s="13">
        <v>878</v>
      </c>
      <c r="F740" s="14" t="str">
        <v xml:space="preserve">honey, yeast, apples - a complex nose and palate that repays attention. this still seems a bit tightly wound as yet.  my impression is that while very good there's no extra depth of character apparent from its "single vineyard" status.   a prestige cuvee i'll try again but i won't be rushing. bare </v>
      </c>
      <c r="G740" s="13" t="str">
        <v>****</v>
      </c>
      <c r="H740" s="13">
        <v>4</v>
      </c>
      <c r="K740" s="13">
        <v>877</v>
      </c>
      <c r="L740" s="13" t="str">
        <v xml:space="preserve">a blend of grapes from 89,90 and 91 - cuvee 5, disgorged march 04. fresh bread and apple nose, rich full yeasty and meaty palate. perhaps in danger of being a bit coarse without food (as blanc de noirs sometimes are) - possibly a little more time in bottle will help. complex and with a long, honied finish.  this opens up with a little breathing and is really rather good.  top </v>
      </c>
      <c r="M740" s="13" t="str">
        <v>****</v>
      </c>
      <c r="N740" s="13">
        <v>4</v>
      </c>
      <c r="O740" s="13" t="str">
        <v>blend, grapes, cuvee, disgorged, march, fresh, bread, apple, nose, rich, full, yeasty, meaty, palate, perhaps, danger, coarse, without, food, blanc, de, noirs, sometimes, possibly, little, time, bottle, help, complex, long, honied, finish, opens, little, breathing, really, rather, good, top</v>
      </c>
    </row>
    <row r="741" spans="1:15" s="13" customFormat="1" ht="43" x14ac:dyDescent="0.5">
      <c r="A741" s="13">
        <v>734</v>
      </c>
      <c r="B741" s="14" t="str">
        <v/>
      </c>
      <c r="C741" s="13" t="str">
        <v/>
      </c>
      <c r="E741" s="13">
        <v>880</v>
      </c>
      <c r="F741" s="14" t="str">
        <v xml:space="preserve">a half, opened rather soon after shipping.  seemed confected and estery at first, quite citric but with decent concentration.   i think this is better than it initially seems.  let's say it is scraping </v>
      </c>
      <c r="G741" s="13" t="str">
        <v>***</v>
      </c>
      <c r="H741" s="13">
        <v>3</v>
      </c>
      <c r="K741" s="13">
        <v>878</v>
      </c>
      <c r="L741" s="13" t="str">
        <v xml:space="preserve">honey, yeast, apples - a complex nose and palate that repays attention. this still seems a bit tightly wound as yet.  my impression is that while very good there's no extra depth of character apparent from its "single vineyard" status.   a prestige cuvee i'll try again but i won't be rushing. bare </v>
      </c>
      <c r="M741" s="13" t="str">
        <v>****</v>
      </c>
      <c r="N741" s="13">
        <v>4</v>
      </c>
      <c r="O741" s="13" t="str">
        <v>honey, yeast, apples, complex, nose, palate, repays, attention, still, seems, tightly, wound, impression, good, extra, depth, character, apparent, single, vineyard, status, prestige, cuvee, try, wo, rushing, bare</v>
      </c>
    </row>
    <row r="742" spans="1:15" s="13" customFormat="1" ht="86" x14ac:dyDescent="0.5">
      <c r="A742" s="13">
        <v>735</v>
      </c>
      <c r="B742" s="14" t="str">
        <v>Rich and satisfying yet balanced.  Has benefited from a bit of cellaring. An under-rated house. A  good ***</v>
      </c>
      <c r="C742" s="13" t="str">
        <v>***</v>
      </c>
      <c r="E742" s="13">
        <v>881</v>
      </c>
      <c r="F742" s="14" t="str">
        <v xml:space="preserve">white bread and currants on the nose.  light to medium weight - elegant fruit. quite a lot of meunier - which shows slightly negatively on the palate. very good but could one ask for slightly more intensity without sacrificing the elegance? i'm not sure.  i'm being critical - but this is very nice.  (2001 plus reserve wines - disgorged june 2004 - i like the informative back-label). very top </v>
      </c>
      <c r="G742" s="13" t="str">
        <v>***</v>
      </c>
      <c r="H742" s="13">
        <v>3</v>
      </c>
      <c r="K742" s="13">
        <v>880</v>
      </c>
      <c r="L742" s="13" t="str">
        <v xml:space="preserve">a half, opened rather soon after shipping.  seemed confected and estery at first, quite citric but with decent concentration.   i think this is better than it initially seems.  let's say it is scraping </v>
      </c>
      <c r="M742" s="13" t="str">
        <v>***</v>
      </c>
      <c r="N742" s="13">
        <v>3</v>
      </c>
      <c r="O742" s="13" t="str">
        <v>half, opened, rather, soon, shipping, seemed, confected, estery, first, quite, citric, decent, concentration, think, better, initially, seems, let, say, scraping</v>
      </c>
    </row>
    <row r="743" spans="1:15" s="13" customFormat="1" ht="71.7" x14ac:dyDescent="0.5">
      <c r="A743" s="13">
        <v>736</v>
      </c>
      <c r="B743" s="14" t="str">
        <v>Wax, lanolin, quite dry, grass and corn. Very, very long.   Really lovely.   *****</v>
      </c>
      <c r="C743" s="13" t="str">
        <v>*****</v>
      </c>
      <c r="E743" s="13">
        <v>882</v>
      </c>
      <c r="F743" s="14" t="str">
        <v xml:space="preserve">rich nose - chocolate, yeast, dense fruit.  quite a weighty, vinous palate - perhaps a bit heavy at the moment and perhaps rather wood-influenced, but this might mellow with a year or two in bottle into something very fine.   might even rate another star in its way but for now </v>
      </c>
      <c r="G743" s="13" t="str">
        <v>***</v>
      </c>
      <c r="H743" s="13">
        <v>3</v>
      </c>
      <c r="K743" s="13">
        <v>881</v>
      </c>
      <c r="L743" s="13" t="str">
        <v xml:space="preserve">white bread and currants on the nose.  light to medium weight - elegant fruit. quite a lot of meunier - which shows slightly negatively on the palate. very good but could one ask for slightly more intensity without sacrificing the elegance? i'm not sure.  i'm being critical - but this is very nice.  (2001 plus reserve wines - disgorged june 2004 - i like the informative back-label). very top </v>
      </c>
      <c r="M743" s="13" t="str">
        <v>***</v>
      </c>
      <c r="N743" s="13">
        <v>3</v>
      </c>
      <c r="O743" s="13" t="str">
        <v>white, bread, currants, nose, light, medium, weight, elegant, fruit, quite, lot, meunier, shows, slightly, negatively, palate, good, could, one, ask, slightly, intensity, without, sacrificing, elegance, sure, critical, nice, plus, reserve, wines, disgorged, june, like, informative, top</v>
      </c>
    </row>
    <row r="744" spans="1:15" s="13" customFormat="1" ht="43" x14ac:dyDescent="0.5">
      <c r="A744" s="13">
        <v>737</v>
      </c>
      <c r="B744" s="14" t="str">
        <v>A little lighter at first but  very similar in character to the Haut Brion tasted with it. Long again. Fills out nicely once it has been open a while.   Excellent. *****</v>
      </c>
      <c r="C744" s="13" t="str">
        <v>*****</v>
      </c>
      <c r="E744" s="13">
        <v>883</v>
      </c>
      <c r="F744" s="14" t="str">
        <v xml:space="preserve">touch of white bread but mainly ripe granny smith apples on the nose. pretty decent basic nv. bare </v>
      </c>
      <c r="G744" s="13" t="str">
        <v>***</v>
      </c>
      <c r="H744" s="13">
        <v>3</v>
      </c>
      <c r="K744" s="13">
        <v>882</v>
      </c>
      <c r="L744" s="13" t="str">
        <v xml:space="preserve">rich nose - chocolate, yeast, dense fruit.  quite a weighty, vinous palate - perhaps a bit heavy at the moment and perhaps rather wood-influenced, but this might mellow with a year or two in bottle into something very fine.   might even rate another star in its way but for now </v>
      </c>
      <c r="M744" s="13" t="str">
        <v>***</v>
      </c>
      <c r="N744" s="13">
        <v>3</v>
      </c>
      <c r="O744" s="13" t="str">
        <v>rich, nose, chocolate, yeast, dense, fruit, quite, weighty, vinous, palate, perhaps, heavy, moment, perhaps, rather, might, mellow, year, two, bottle, something, fine, might, even, rate, another, star, way</v>
      </c>
    </row>
    <row r="745" spans="1:15" s="13" customFormat="1" ht="28.7" x14ac:dyDescent="0.5">
      <c r="A745" s="13">
        <v>738</v>
      </c>
      <c r="B745" s="14" t="str">
        <v>Fragrant fruity nose, liquorice, mineral palate.  Really interesting wine.  ****</v>
      </c>
      <c r="C745" s="13" t="str">
        <v>****</v>
      </c>
      <c r="E745" s="13">
        <v>884</v>
      </c>
      <c r="F745" s="14" t="str">
        <v xml:space="preserve">perfectly pleasant but a bit nondescript.  this has aged ok without really developing in an interesting way. </v>
      </c>
      <c r="G745" s="13" t="str">
        <v>***</v>
      </c>
      <c r="H745" s="13">
        <v>3</v>
      </c>
      <c r="K745" s="13">
        <v>883</v>
      </c>
      <c r="L745" s="13" t="str">
        <v xml:space="preserve">touch of white bread but mainly ripe granny smith apples on the nose. pretty decent basic nv. bare </v>
      </c>
      <c r="M745" s="13" t="str">
        <v>***</v>
      </c>
      <c r="N745" s="13">
        <v>3</v>
      </c>
      <c r="O745" s="13" t="str">
        <v>touch, white, bread, mainly, ripe, granny, smith, apples, nose, pretty, decent, basic, nv, bare</v>
      </c>
    </row>
    <row r="746" spans="1:15" s="13" customFormat="1" ht="43" x14ac:dyDescent="0.5">
      <c r="A746" s="13">
        <v>739</v>
      </c>
      <c r="B746" s="14" t="str">
        <v>Lovely dry savoury palate. Sucks from your tongue after a ripe start. Classic mature Claret and really good. *****</v>
      </c>
      <c r="C746" s="13" t="str">
        <v>*****</v>
      </c>
      <c r="E746" s="13">
        <v>885</v>
      </c>
      <c r="F746" s="14" t="str">
        <v xml:space="preserve">this is rather dominated by farmyard straw on the nose an palate - too rustic for me in a way that i don't think will improve with age.  ok, but no more than that.  bare </v>
      </c>
      <c r="G746" s="13" t="str">
        <v>***</v>
      </c>
      <c r="H746" s="13">
        <v>3</v>
      </c>
      <c r="K746" s="13">
        <v>884</v>
      </c>
      <c r="L746" s="13" t="str">
        <v xml:space="preserve">perfectly pleasant but a bit nondescript.  this has aged ok without really developing in an interesting way. </v>
      </c>
      <c r="M746" s="13" t="str">
        <v>***</v>
      </c>
      <c r="N746" s="13">
        <v>3</v>
      </c>
      <c r="O746" s="13" t="str">
        <v>perfectly, pleasant, nondescript, aged, ok, without, really, developing, interesting, way</v>
      </c>
    </row>
    <row r="747" spans="1:15" s="13" customFormat="1" ht="114.7" x14ac:dyDescent="0.5">
      <c r="A747" s="13">
        <v>740</v>
      </c>
      <c r="B747" s="14" t="str">
        <v>Open, fruity nose - lovely irony palate.  Scrapes *****</v>
      </c>
      <c r="C747" s="13" t="str">
        <v>*****</v>
      </c>
      <c r="E747" s="13">
        <v>886</v>
      </c>
      <c r="F747" s="14" t="str">
        <v xml:space="preserve">100% old-vine pinot meunier and thus interesting.   floral and perhaps floury (or am i being influenced by the name of the grape) fruit, quite forward in the mouth and a bit colourless on the mid-palate with an ordinary finish.   real champagne balance (quite dry) makes it pretty drinkable however, although it is hard to find much real complexity.   an oddity that is worth trying, particularly if one wants to get a grip on the grape and what it might contribute to wines like moet nv, for instance.  scrapes </v>
      </c>
      <c r="G747" s="13" t="str">
        <v>***</v>
      </c>
      <c r="H747" s="13">
        <v>3</v>
      </c>
      <c r="K747" s="13">
        <v>885</v>
      </c>
      <c r="L747" s="13" t="str">
        <v xml:space="preserve">this is rather dominated by farmyard straw on the nose an palate - too rustic for me in a way that i don't think will improve with age.  ok, but no more than that.  bare </v>
      </c>
      <c r="M747" s="13" t="str">
        <v>***</v>
      </c>
      <c r="N747" s="13">
        <v>3</v>
      </c>
      <c r="O747" s="13" t="str">
        <v>rather, dominated, farmyard, straw, nose, palate, rustic, way, think, improve, age, ok, bare</v>
      </c>
    </row>
    <row r="748" spans="1:15" s="13" customFormat="1" ht="57.35" x14ac:dyDescent="0.5">
      <c r="A748" s="13">
        <v>741</v>
      </c>
      <c r="B748" s="14" t="str">
        <v>Quiet nose - totally individual irony, dry, complex, long palate. A great pleasure.  *****</v>
      </c>
      <c r="C748" s="13" t="str">
        <v>*****</v>
      </c>
      <c r="E748" s="13">
        <v>887</v>
      </c>
      <c r="F748" s="14" t="str">
        <v xml:space="preserve">quite autolytic, appley fruit, complex an honied, quite dry and with good pinot gutsiness.  all this after seeming a bit maderised at first, but as often with champagne this seemed to blow off. excellent. </v>
      </c>
      <c r="G748" s="13" t="str">
        <v>****</v>
      </c>
      <c r="H748" s="13">
        <v>4</v>
      </c>
      <c r="K748" s="13">
        <v>886</v>
      </c>
      <c r="L748" s="13" t="str">
        <v xml:space="preserve">100% old-vine pinot meunier and thus interesting.   floral and perhaps floury (or am i being influenced by the name of the grape) fruit, quite forward in the mouth and a bit colourless on the mid-palate with an ordinary finish.   real champagne balance (quite dry) makes it pretty drinkable however, although it is hard to find much real complexity.   an oddity that is worth trying, particularly if one wants to get a grip on the grape and what it might contribute to wines like moet nv, for instance.  scrapes </v>
      </c>
      <c r="M748" s="13" t="str">
        <v>***</v>
      </c>
      <c r="N748" s="13">
        <v>3</v>
      </c>
      <c r="O748" s="13" t="str">
        <v>pinot, meunier, thus, interesting, floral, perhaps, floury, influenced, name, grape, fruit, quite, forward, mouth, colourless, ordinary, finish, real, champagne, balance, quite, dry, makes, pretty, drinkable, however, although, hard, find, much, real, complexity, oddity, worth, trying, particularly, one, wants, get, grip, grape, might, contribute, wines, like, moet, nv, instance, scrapes</v>
      </c>
    </row>
    <row r="749" spans="1:15" s="13" customFormat="1" ht="57.35" x14ac:dyDescent="0.5">
      <c r="A749" s="13">
        <v>742</v>
      </c>
      <c r="B749" s="14" t="str">
        <v>Stylish, high-toned. Integrated botrytis. A really good wine from a property that doesn't always do it for me. ****</v>
      </c>
      <c r="C749" s="13" t="str">
        <v>****</v>
      </c>
      <c r="E749" s="13">
        <v>888</v>
      </c>
      <c r="F749" s="14" t="str">
        <v xml:space="preserve">citric, appley nose with yeasty notes - quite complex.  ripe, rounded fruit despite the excellent acidity of the vintage - needs a bit more time though - aspects of it seem quite tightly wound still.   quite long too and creamy textured.   </v>
      </c>
      <c r="G749" s="13" t="str">
        <v>****(*)</v>
      </c>
      <c r="H749" s="13">
        <v>4.5</v>
      </c>
      <c r="K749" s="13">
        <v>887</v>
      </c>
      <c r="L749" s="13" t="str">
        <v xml:space="preserve">quite autolytic, appley fruit, complex an honied, quite dry and with good pinot gutsiness.  all this after seeming a bit maderised at first, but as often with champagne this seemed to blow off. excellent. </v>
      </c>
      <c r="M749" s="13" t="str">
        <v>****</v>
      </c>
      <c r="N749" s="13">
        <v>4</v>
      </c>
      <c r="O749" s="13" t="str">
        <v>quite, autolytic, appley, fruit, complex, honied, quite, dry, good, pinot, gutsiness, seeming, maderised, first, often, champagne, seemed, blow, excellent</v>
      </c>
    </row>
    <row r="750" spans="1:15" s="13" customFormat="1" ht="71.7" x14ac:dyDescent="0.5">
      <c r="A750" s="13">
        <v>743</v>
      </c>
      <c r="B750" s="14" t="str">
        <v/>
      </c>
      <c r="C750" s="13" t="str">
        <v/>
      </c>
      <c r="E750" s="13">
        <v>889</v>
      </c>
      <c r="F750" s="14" t="str">
        <v xml:space="preserve">light to medium weight, elegant, complex and nutty, quite long.   just occasionally it seems a little oily/keroseney on the palate but that may be the food i am having with it.   really pretty good, although probably for drinking over the next couple of years.  a good deal from oddbins at not muchover ł20. bare </v>
      </c>
      <c r="G750" s="13" t="str">
        <v>****</v>
      </c>
      <c r="H750" s="13">
        <v>4</v>
      </c>
      <c r="K750" s="13">
        <v>888</v>
      </c>
      <c r="L750" s="13" t="str">
        <v xml:space="preserve">citric, appley nose with yeasty notes - quite complex.  ripe, rounded fruit despite the excellent acidity of the vintage - needs a bit more time though - aspects of it seem quite tightly wound still.   quite long too and creamy textured.   </v>
      </c>
      <c r="M750" s="13" t="str">
        <v>****(*)</v>
      </c>
      <c r="N750" s="13">
        <v>4.5</v>
      </c>
      <c r="O750" s="13" t="str">
        <v>citric, appley, nose, yeasty, notes, quite, complex, ripe, rounded, fruit, despite, excellent, acidity, vintage, needs, time, though, aspects, seem, quite, tightly, wound, still, quite, long, creamy, textured</v>
      </c>
    </row>
    <row r="751" spans="1:15" s="13" customFormat="1" ht="43" x14ac:dyDescent="0.5">
      <c r="A751" s="13">
        <v>744</v>
      </c>
      <c r="B751" s="14" t="str">
        <v>Lightweight, dilutish wine, but clean and otherwise balanced. **</v>
      </c>
      <c r="C751" s="13" t="str">
        <v>**</v>
      </c>
      <c r="E751" s="13">
        <v>890</v>
      </c>
      <c r="F751" s="14" t="str">
        <v xml:space="preserve">a bit coarse on first sip, but this seems less noticable afterwards.  the fruit quality is a way short of champagne so a fairly basic wine. pleasnat enough. </v>
      </c>
      <c r="G751" s="13" t="str">
        <v>*</v>
      </c>
      <c r="H751" s="13">
        <v>1</v>
      </c>
      <c r="K751" s="13">
        <v>889</v>
      </c>
      <c r="L751" s="13" t="str">
        <v xml:space="preserve">light to medium weight, elegant, complex and nutty, quite long.   just occasionally it seems a little oily/keroseney on the palate but that may be the food i am having with it.   really pretty good, although probably for drinking over the next couple of years.  a good deal from oddbins at not muchover ł20. bare </v>
      </c>
      <c r="M751" s="13" t="str">
        <v>****</v>
      </c>
      <c r="N751" s="13">
        <v>4</v>
      </c>
      <c r="O751" s="13" t="str">
        <v>light, medium, weight, elegant, complex, nutty, quite, long, occasionally, seems, little, palate, may, food, really, pretty, good, although, probably, drinking, next, couple, years, good, deal, oddbins, muchover, bare</v>
      </c>
    </row>
    <row r="752" spans="1:15" s="13" customFormat="1" ht="28.7" x14ac:dyDescent="0.5">
      <c r="A752" s="13">
        <v>745</v>
      </c>
      <c r="B752" s="14" t="str">
        <v>Drinking nicely with hints of chocolate and an overarching dryness. A good ***</v>
      </c>
      <c r="C752" s="13" t="str">
        <v>***</v>
      </c>
      <c r="E752" s="13">
        <v>892</v>
      </c>
      <c r="F752" s="14" t="str">
        <v xml:space="preserve">last taste from a nearly exhhuasted bottle (i arrived late).  seemed typically lovely.  </v>
      </c>
      <c r="G752" s="13" t="str">
        <v>****</v>
      </c>
      <c r="H752" s="13">
        <v>4</v>
      </c>
      <c r="K752" s="13">
        <v>890</v>
      </c>
      <c r="L752" s="13" t="str">
        <v xml:space="preserve">a bit coarse on first sip, but this seems less noticable afterwards.  the fruit quality is a way short of champagne so a fairly basic wine. pleasnat enough. </v>
      </c>
      <c r="M752" s="13" t="str">
        <v>*</v>
      </c>
      <c r="N752" s="13">
        <v>1</v>
      </c>
      <c r="O752" s="13" t="str">
        <v>coarse, first, sip, seems, less, noticable, afterwards, fruit, quality, way, short, champagne, fairly, basic, wine, pleasnat, enough</v>
      </c>
    </row>
    <row r="753" spans="1:15" s="13" customFormat="1" ht="28.7" x14ac:dyDescent="0.5">
      <c r="A753" s="13">
        <v>746</v>
      </c>
      <c r="B753" s="14" t="str">
        <v>A touch of rusticity in the background behind some good sweet fruit. Simple. **</v>
      </c>
      <c r="C753" s="13" t="str">
        <v>**</v>
      </c>
      <c r="E753" s="13">
        <v>893</v>
      </c>
      <c r="F753" s="14" t="str">
        <v xml:space="preserve">gamy, succulent tannins. lovely. </v>
      </c>
      <c r="G753" s="13" t="str">
        <v>****</v>
      </c>
      <c r="H753" s="13">
        <v>4</v>
      </c>
      <c r="K753" s="13">
        <v>892</v>
      </c>
      <c r="L753" s="13" t="str">
        <v xml:space="preserve">last taste from a nearly exhhuasted bottle (i arrived late).  seemed typically lovely.  </v>
      </c>
      <c r="M753" s="13" t="str">
        <v>****</v>
      </c>
      <c r="N753" s="13">
        <v>4</v>
      </c>
      <c r="O753" s="13" t="str">
        <v>last, taste, nearly, exhhuasted, bottle, arrived, late, seemed, typically, lovely</v>
      </c>
    </row>
    <row r="754" spans="1:15" s="13" customFormat="1" ht="28.7" x14ac:dyDescent="0.5">
      <c r="A754" s="13">
        <v>747</v>
      </c>
      <c r="B754" s="14" t="str">
        <v/>
      </c>
      <c r="C754" s="13" t="str">
        <v/>
      </c>
      <c r="E754" s="13">
        <v>896</v>
      </c>
      <c r="F754" s="14" t="str">
        <v xml:space="preserve">gamy, warm berries, very pleasant - typical mature beaucastel of this period.  </v>
      </c>
      <c r="G754" s="13" t="str">
        <v>****</v>
      </c>
      <c r="H754" s="13">
        <v>4</v>
      </c>
      <c r="K754" s="13">
        <v>893</v>
      </c>
      <c r="L754" s="13" t="str">
        <v xml:space="preserve">gamy, succulent tannins. lovely. </v>
      </c>
      <c r="M754" s="13" t="str">
        <v>****</v>
      </c>
      <c r="N754" s="13">
        <v>4</v>
      </c>
      <c r="O754" s="13" t="str">
        <v>gamy, succulent, tannins, lovely</v>
      </c>
    </row>
    <row r="755" spans="1:15" s="13" customFormat="1" ht="28.7" x14ac:dyDescent="0.5">
      <c r="A755" s="13">
        <v>748</v>
      </c>
      <c r="B755" s="14" t="str">
        <v>Grassy, very dry,  elegant, touch of autolysis.  Lovely balance.   ****</v>
      </c>
      <c r="C755" s="13" t="str">
        <v>****</v>
      </c>
      <c r="E755" s="13">
        <v>898</v>
      </c>
      <c r="F755" s="14" t="str">
        <v xml:space="preserve">to make up for the corked rhones! touch of game,  lovely ripe fruit, quite low acid.  lovely. </v>
      </c>
      <c r="G755" s="13" t="str">
        <v>****</v>
      </c>
      <c r="H755" s="13">
        <v>4</v>
      </c>
      <c r="K755" s="13">
        <v>896</v>
      </c>
      <c r="L755" s="13" t="str">
        <v xml:space="preserve">gamy, warm berries, very pleasant - typical mature beaucastel of this period.  </v>
      </c>
      <c r="M755" s="13" t="str">
        <v>****</v>
      </c>
      <c r="N755" s="13">
        <v>4</v>
      </c>
      <c r="O755" s="13" t="str">
        <v>gamy, warm, berries, pleasant, typical, mature, beaucastel, period</v>
      </c>
    </row>
    <row r="756" spans="1:15" s="13" customFormat="1" ht="28.7" x14ac:dyDescent="0.5">
      <c r="A756" s="13">
        <v>749</v>
      </c>
      <c r="B756" s="14" t="str">
        <v>Peachy, off-dry, nice balance. Fairly low acid. A lesser vintage but it might well age nicely.   ***</v>
      </c>
      <c r="C756" s="13" t="str">
        <v>***</v>
      </c>
      <c r="E756" s="13">
        <v>899</v>
      </c>
      <c r="F756" s="14" t="str">
        <v xml:space="preserve">chocolate, cherries, strawberries, easy, rich yet appealing.  lovely complex palate.  really, really top port.  </v>
      </c>
      <c r="G756" s="13" t="str">
        <v>******</v>
      </c>
      <c r="H756" s="13">
        <v>6</v>
      </c>
      <c r="K756" s="13">
        <v>898</v>
      </c>
      <c r="L756" s="13" t="str">
        <v xml:space="preserve">to make up for the corked rhones! touch of game,  lovely ripe fruit, quite low acid.  lovely. </v>
      </c>
      <c r="M756" s="13" t="str">
        <v>****</v>
      </c>
      <c r="N756" s="13">
        <v>4</v>
      </c>
      <c r="O756" s="13" t="str">
        <v>make, corked, rhones, touch, game, lovely, ripe, fruit, quite, low, acid, lovely</v>
      </c>
    </row>
    <row r="757" spans="1:15" s="13" customFormat="1" ht="28.7" x14ac:dyDescent="0.5">
      <c r="A757" s="13">
        <v>750</v>
      </c>
      <c r="B757" s="14" t="str">
        <v>Touch of kerosene,  very textured.  Quite intense and long. The richness is down to a a touch of botrytis apparently.  Bare ****</v>
      </c>
      <c r="C757" s="13" t="str">
        <v>****</v>
      </c>
      <c r="E757" s="13">
        <v>900</v>
      </c>
      <c r="F757" s="14" t="str">
        <v xml:space="preserve">complete wine - really pretty good but so upstaged by the niepoort.   bare </v>
      </c>
      <c r="G757" s="13" t="str">
        <v>***(*)</v>
      </c>
      <c r="H757" s="13">
        <v>3.5</v>
      </c>
      <c r="K757" s="13">
        <v>899</v>
      </c>
      <c r="L757" s="13" t="str">
        <v xml:space="preserve">chocolate, cherries, strawberries, easy, rich yet appealing.  lovely complex palate.  really, really top port.  </v>
      </c>
      <c r="M757" s="13" t="str">
        <v>******</v>
      </c>
      <c r="N757" s="13">
        <v>6</v>
      </c>
      <c r="O757" s="13" t="str">
        <v>chocolate, cherries, strawberries, easy, rich, appealing, lovely, complex, palate, really, really, top, port</v>
      </c>
    </row>
    <row r="758" spans="1:15" s="13" customFormat="1" ht="86" x14ac:dyDescent="0.5">
      <c r="A758" s="13">
        <v>751</v>
      </c>
      <c r="B758" s="14" t="str">
        <v>Amazingly long.  Mineral too.  Dry, complex.  Drinking well but completely fresh. Gorgeous. Scrapes *****</v>
      </c>
      <c r="C758" s="13" t="str">
        <v>*****</v>
      </c>
      <c r="E758" s="13">
        <v>902</v>
      </c>
      <c r="F758" s="14" t="str">
        <v xml:space="preserve">quite mineral, but this seems a bit flabbier, flatter and lacking freshness than i remember.   i could worry that we have a touch of premature-oxidation disease here although the wine is perfectly drinkable.   i hope it's an odd bottle, the one i had in july 2004 was fine and i've had a couple since which i did not note because they were similar.   </v>
      </c>
      <c r="G758" s="13" t="str">
        <v>**</v>
      </c>
      <c r="H758" s="13">
        <v>2</v>
      </c>
      <c r="K758" s="13">
        <v>900</v>
      </c>
      <c r="L758" s="13" t="str">
        <v xml:space="preserve">complete wine - really pretty good but so upstaged by the niepoort.   bare </v>
      </c>
      <c r="M758" s="13" t="str">
        <v>***(*)</v>
      </c>
      <c r="N758" s="13">
        <v>3.5</v>
      </c>
      <c r="O758" s="13" t="str">
        <v>complete, wine, really, pretty, good, upstaged, niepoort, bare</v>
      </c>
    </row>
    <row r="759" spans="1:15" s="13" customFormat="1" ht="86" x14ac:dyDescent="0.5">
      <c r="A759" s="13">
        <v>752</v>
      </c>
      <c r="B759" s="14" t="str">
        <v>Bone-dry, nice range of flavours.  Very good basic Burgundy. **</v>
      </c>
      <c r="C759" s="13" t="str">
        <v>**</v>
      </c>
      <c r="E759" s="13">
        <v>903</v>
      </c>
      <c r="F759" s="14" t="str">
        <v xml:space="preserve">nice fruit, very drinkable.  quite luscious even with a richness that one might attribute to the standing of the vineyard.  good balance too.   but nice though it is, i find it rather undemanding - no tautness, no succulence, in short no really grown-up qualities.   i'd hope for more excitment from this vineyard.  still a fine drink, and it doesn't sell for huge money either.  </v>
      </c>
      <c r="G759" s="13" t="str">
        <v>***</v>
      </c>
      <c r="H759" s="13">
        <v>3</v>
      </c>
      <c r="K759" s="13">
        <v>902</v>
      </c>
      <c r="L759" s="13" t="str">
        <v xml:space="preserve">quite mineral, but this seems a bit flabbier, flatter and lacking freshness than i remember.   i could worry that we have a touch of premature-oxidation disease here although the wine is perfectly drinkable.   i hope it's an odd bottle, the one i had in july 2004 was fine and i've had a couple since which i did not note because they were similar.   </v>
      </c>
      <c r="M759" s="13" t="str">
        <v>**</v>
      </c>
      <c r="N759" s="13">
        <v>2</v>
      </c>
      <c r="O759" s="13" t="str">
        <v>quite, mineral, seems, flabbier, flatter, lacking, freshness, remember, could, worry, touch, disease, although, wine, perfectly, drinkable, hope, odd, bottle, one, july, fine, couple, since, note, similar</v>
      </c>
    </row>
    <row r="760" spans="1:15" s="13" customFormat="1" ht="86" x14ac:dyDescent="0.5">
      <c r="A760" s="13">
        <v>753</v>
      </c>
      <c r="B760" s="14" t="str">
        <v>Broader, slightly flatter. Quite rich - rather impressive.  Decent ***</v>
      </c>
      <c r="C760" s="13" t="str">
        <v>***</v>
      </c>
      <c r="E760" s="13">
        <v>904</v>
      </c>
      <c r="F760" s="14" t="str">
        <v xml:space="preserve">a bottle drunk over two evenings as opposed to my last notr from the middle of a wine dinner.   bright and attractive raspberry, cranberry and beetroot pinot - a touch of oak and tannins but fundamentally in an easy drinking style.   very pleasant drinking but not profound.   will improve a touch over a shortish timescale but not a long-term wine. </v>
      </c>
      <c r="G760" s="13" t="str">
        <v>***</v>
      </c>
      <c r="H760" s="13">
        <v>3</v>
      </c>
      <c r="K760" s="13">
        <v>903</v>
      </c>
      <c r="L760" s="13" t="str">
        <v xml:space="preserve">nice fruit, very drinkable.  quite luscious even with a richness that one might attribute to the standing of the vineyard.  good balance too.   but nice though it is, i find it rather undemanding - no tautness, no succulence, in short no really grown-up qualities.   i'd hope for more excitment from this vineyard.  still a fine drink, and it doesn't sell for huge money either.  </v>
      </c>
      <c r="M760" s="13" t="str">
        <v>***</v>
      </c>
      <c r="N760" s="13">
        <v>3</v>
      </c>
      <c r="O760" s="13" t="str">
        <v>nice, fruit, drinkable, quite, luscious, even, richness, one, might, attribute, standing, vineyard, good, balance, nice, though, find, rather, undemanding, tautness, succulence, short, really, qualities, hope, excitment, vineyard, still, fine, drink, sell, huge, money, either</v>
      </c>
    </row>
    <row r="761" spans="1:15" s="13" customFormat="1" ht="57.35" x14ac:dyDescent="0.5">
      <c r="A761" s="13">
        <v>754</v>
      </c>
      <c r="B761" s="14" t="str">
        <v>A touch of toffee, quite complex. Very minty. Odd but interesting. Very mineral too, which seems a good sign.  There's an element of "benefit of the doubt" in going for a bare ***(*)</v>
      </c>
      <c r="C761" s="13" t="str">
        <v>***(*)</v>
      </c>
      <c r="E761" s="13">
        <v>905</v>
      </c>
      <c r="F761" s="14" t="str">
        <v xml:space="preserve">very (excessively even) citric, good acidity and a modest finish.  no sign of 96 oxidation.  i was given this knowing only that it was a 96 white burgundy - thought it might be a disappointing grander wine.  actually this is rather good for its level. top </v>
      </c>
      <c r="G761" s="13" t="str">
        <v>**</v>
      </c>
      <c r="H761" s="13">
        <v>2</v>
      </c>
      <c r="K761" s="13">
        <v>904</v>
      </c>
      <c r="L761" s="13" t="str">
        <v xml:space="preserve">a bottle drunk over two evenings as opposed to my last notr from the middle of a wine dinner.   bright and attractive raspberry, cranberry and beetroot pinot - a touch of oak and tannins but fundamentally in an easy drinking style.   very pleasant drinking but not profound.   will improve a touch over a shortish timescale but not a long-term wine. </v>
      </c>
      <c r="M761" s="13" t="str">
        <v>***</v>
      </c>
      <c r="N761" s="13">
        <v>3</v>
      </c>
      <c r="O761" s="13" t="str">
        <v>bottle, drunk, two, evenings, opposed, last, notr, middle, wine, dinner, bright, attractive, raspberry, cranberry, beetroot, pinot, touch, oak, tannins, fundamentally, easy, drinking, style, pleasant, drinking, profound, improve, touch, shortish, timescale, wine</v>
      </c>
    </row>
    <row r="762" spans="1:15" s="13" customFormat="1" ht="57.35" x14ac:dyDescent="0.5">
      <c r="A762" s="13">
        <v>755</v>
      </c>
      <c r="B762" s="14" t="str">
        <v>Very fresh and clean, sophisticated Chassagne from a vineyard I hadn't really heard of. Nicely poised. Top ***</v>
      </c>
      <c r="C762" s="13" t="str">
        <v>***</v>
      </c>
      <c r="E762" s="13">
        <v>906</v>
      </c>
      <c r="F762" s="14" t="str">
        <v xml:space="preserve">on first opening, bright, high-toned, delciously fruity - mainly red fruits - and with good balance and length.  very quaffable.  later, some minerality appears too and it seems stylish too.  very nice indeed.  probably for drinking over the next few years.   a very top </v>
      </c>
      <c r="G762" s="13" t="str">
        <v>***</v>
      </c>
      <c r="H762" s="13">
        <v>3</v>
      </c>
      <c r="K762" s="13">
        <v>905</v>
      </c>
      <c r="L762" s="13" t="str">
        <v xml:space="preserve">very (excessively even) citric, good acidity and a modest finish.  no sign of 96 oxidation.  i was given this knowing only that it was a 96 white burgundy - thought it might be a disappointing grander wine.  actually this is rather good for its level. top </v>
      </c>
      <c r="M762" s="13" t="str">
        <v>**</v>
      </c>
      <c r="N762" s="13">
        <v>2</v>
      </c>
      <c r="O762" s="13" t="str">
        <v>excessively, even, citric, good, acidity, modest, finish, sign, oxidation, given, knowing, white, burgundy, thought, might, disappointing, grander, wine, actually, rather, good, level, top</v>
      </c>
    </row>
    <row r="763" spans="1:15" s="13" customFormat="1" ht="28.7" x14ac:dyDescent="0.5">
      <c r="A763" s="13">
        <v>756</v>
      </c>
      <c r="B763" s="14" t="str">
        <v>Mainstream, quite beetrooty, fairly rich.  Very nice.  A basic ***</v>
      </c>
      <c r="C763" s="13" t="str">
        <v>***</v>
      </c>
      <c r="E763" s="13">
        <v>907</v>
      </c>
      <c r="F763" s="14" t="str">
        <v xml:space="preserve">even with decanting, still quite hard and needing food.   stylish - i hope it will resolve well. </v>
      </c>
      <c r="G763" s="13" t="str">
        <v>***</v>
      </c>
      <c r="H763" s="13">
        <v>3</v>
      </c>
      <c r="K763" s="13">
        <v>906</v>
      </c>
      <c r="L763" s="13" t="str">
        <v xml:space="preserve">on first opening, bright, high-toned, delciously fruity - mainly red fruits - and with good balance and length.  very quaffable.  later, some minerality appears too and it seems stylish too.  very nice indeed.  probably for drinking over the next few years.   a very top </v>
      </c>
      <c r="M763" s="13" t="str">
        <v>***</v>
      </c>
      <c r="N763" s="13">
        <v>3</v>
      </c>
      <c r="O763" s="13" t="str">
        <v>first, opening, bright, delciously, fruity, mainly, red, fruits, good, balance, length, quaffable, later, minerality, appears, seems, stylish, nice, indeed, probably, drinking, next, years, top</v>
      </c>
    </row>
    <row r="764" spans="1:15" s="13" customFormat="1" ht="43" x14ac:dyDescent="0.5">
      <c r="A764" s="13">
        <v>757</v>
      </c>
      <c r="B764" s="14" t="str">
        <v>Rustic edge.  Dry finish.  Not totally sucessful in a difficult vintage.  ***</v>
      </c>
      <c r="C764" s="13" t="str">
        <v>***</v>
      </c>
      <c r="E764" s="13">
        <v>908</v>
      </c>
      <c r="F764" s="14" t="str">
        <v xml:space="preserve">a bit reductive at first, opens out to reveal strong high-toned fruit and a bit of pinot animality.  a touch hard at the moment, particularly without food, but pretty good.  top </v>
      </c>
      <c r="G764" s="13" t="str">
        <v>***</v>
      </c>
      <c r="H764" s="13">
        <v>3</v>
      </c>
      <c r="K764" s="13">
        <v>907</v>
      </c>
      <c r="L764" s="13" t="str">
        <v xml:space="preserve">even with decanting, still quite hard and needing food.   stylish - i hope it will resolve well. </v>
      </c>
      <c r="M764" s="13" t="str">
        <v>***</v>
      </c>
      <c r="N764" s="13">
        <v>3</v>
      </c>
      <c r="O764" s="13" t="str">
        <v>even, decanting, still, quite, hard, needing, food, stylish, hope, resolve, well</v>
      </c>
    </row>
    <row r="765" spans="1:15" s="13" customFormat="1" ht="43" x14ac:dyDescent="0.5">
      <c r="A765" s="13">
        <v>758</v>
      </c>
      <c r="B765" s="14" t="str">
        <v>Gamy, exotic. A touch rustic.  Slightly dry and edgy from the oak. Perhaps it will soften but I worry it's been pushed a bit hard.  Bare ***</v>
      </c>
      <c r="C765" s="13" t="str">
        <v>***</v>
      </c>
      <c r="E765" s="13">
        <v>909</v>
      </c>
      <c r="F765" s="14" t="str">
        <v xml:space="preserve">splendidly mineral and delicious. bare </v>
      </c>
      <c r="G765" s="13" t="str">
        <v>****</v>
      </c>
      <c r="H765" s="13">
        <v>4</v>
      </c>
      <c r="K765" s="13">
        <v>908</v>
      </c>
      <c r="L765" s="13" t="str">
        <v xml:space="preserve">a bit reductive at first, opens out to reveal strong high-toned fruit and a bit of pinot animality.  a touch hard at the moment, particularly without food, but pretty good.  top </v>
      </c>
      <c r="M765" s="13" t="str">
        <v>***</v>
      </c>
      <c r="N765" s="13">
        <v>3</v>
      </c>
      <c r="O765" s="13" t="str">
        <v>reductive, first, opens, reveal, strong, fruit, pinot, animality, touch, hard, moment, particularly, without, food, pretty, good, top</v>
      </c>
    </row>
    <row r="766" spans="1:15" s="13" customFormat="1" ht="43" x14ac:dyDescent="0.5">
      <c r="A766" s="13">
        <v>759</v>
      </c>
      <c r="B766" s="14" t="str">
        <v>Rich, full, impressive.  Carries the oak rather more easily.  Still a bit hard at the end.   ***</v>
      </c>
      <c r="C766" s="13" t="str">
        <v>***</v>
      </c>
      <c r="E766" s="13">
        <v>910</v>
      </c>
      <c r="F766" s="14" t="str">
        <v xml:space="preserve">one bottle rather orange an unpalatable - oxidized burgundy syndrome, i fear.   another quite mature and hinting at the same but still rather good and pleasantly drinkable. the good one: </v>
      </c>
      <c r="G766" s="13" t="str">
        <v>**</v>
      </c>
      <c r="H766" s="13">
        <v>2</v>
      </c>
      <c r="K766" s="13">
        <v>909</v>
      </c>
      <c r="L766" s="13" t="str">
        <v xml:space="preserve">splendidly mineral and delicious. bare </v>
      </c>
      <c r="M766" s="13" t="str">
        <v>****</v>
      </c>
      <c r="N766" s="13">
        <v>4</v>
      </c>
      <c r="O766" s="13" t="str">
        <v>splendidly, mineral, delicious, bare</v>
      </c>
    </row>
    <row r="767" spans="1:15" s="13" customFormat="1" ht="57.35" x14ac:dyDescent="0.5">
      <c r="A767" s="13">
        <v>760</v>
      </c>
      <c r="B767" s="14" t="str">
        <v>Better drinking - the quality of the vineyard means the fruit has the density to carry the oak.   Top ***</v>
      </c>
      <c r="C767" s="13" t="str">
        <v>***</v>
      </c>
      <c r="E767" s="13">
        <v>911</v>
      </c>
      <c r="F767" s="14" t="str">
        <v xml:space="preserve">fresh strawberry fruit, moderate acidity, some tannins and still quite firm although the acidity is moderate.   opens out nicely overnight but still has a twist of bitterness at the end of the palate that i have mixed feelings about.  bare </v>
      </c>
      <c r="G767" s="13" t="str">
        <v>***</v>
      </c>
      <c r="H767" s="13">
        <v>3</v>
      </c>
      <c r="K767" s="13">
        <v>910</v>
      </c>
      <c r="L767" s="13" t="str">
        <v xml:space="preserve">one bottle rather orange an unpalatable - oxidized burgundy syndrome, i fear.   another quite mature and hinting at the same but still rather good and pleasantly drinkable. the good one: </v>
      </c>
      <c r="M767" s="13" t="str">
        <v>**</v>
      </c>
      <c r="N767" s="13">
        <v>2</v>
      </c>
      <c r="O767" s="13" t="str">
        <v>one, bottle, rather, orange, unpalatable, oxidized, burgundy, syndrome, fear, another, quite, mature, hinting, still, rather, good, pleasantly, drinkable, good, one</v>
      </c>
    </row>
    <row r="768" spans="1:15" s="13" customFormat="1" ht="28.7" x14ac:dyDescent="0.5">
      <c r="A768" s="13">
        <v>761</v>
      </c>
      <c r="B768" s="14" t="str">
        <v>Brown sugar - quite restrained. Very fine and long. Top ****</v>
      </c>
      <c r="C768" s="13" t="str">
        <v>****</v>
      </c>
      <c r="E768" s="13">
        <v>912</v>
      </c>
      <c r="F768" s="14" t="str">
        <v xml:space="preserve">bone-dry, austere at first but then just very classic appetising white burgundy at peak. bare </v>
      </c>
      <c r="G768" s="13" t="str">
        <v>****</v>
      </c>
      <c r="H768" s="13">
        <v>4</v>
      </c>
      <c r="K768" s="13">
        <v>911</v>
      </c>
      <c r="L768" s="13" t="str">
        <v xml:space="preserve">fresh strawberry fruit, moderate acidity, some tannins and still quite firm although the acidity is moderate.   opens out nicely overnight but still has a twist of bitterness at the end of the palate that i have mixed feelings about.  bare </v>
      </c>
      <c r="M768" s="13" t="str">
        <v>***</v>
      </c>
      <c r="N768" s="13">
        <v>3</v>
      </c>
      <c r="O768" s="13" t="str">
        <v>fresh, strawberry, fruit, moderate, acidity, tannins, still, quite, firm, although, acidity, moderate, opens, nicely, overnight, still, twist, bitterness, end, palate, mixed, feelings, bare</v>
      </c>
    </row>
    <row r="769" spans="1:15" s="13" customFormat="1" ht="28.7" x14ac:dyDescent="0.5">
      <c r="A769" s="13">
        <v>762</v>
      </c>
      <c r="B769" s="14" t="str">
        <v>Fragrant, easy,light.  Salty and appetizing. A bit too easy to be great, perhaps. Top ***</v>
      </c>
      <c r="C769" s="13" t="str">
        <v>***</v>
      </c>
      <c r="E769" s="13">
        <v>914</v>
      </c>
      <c r="F769" s="14" t="str">
        <v xml:space="preserve">very elegant - specially considering this is blanc de noirs.   dry yet very appetizing.  bare </v>
      </c>
      <c r="G769" s="13" t="str">
        <v>***(*)</v>
      </c>
      <c r="H769" s="13">
        <v>3.5</v>
      </c>
      <c r="K769" s="13">
        <v>912</v>
      </c>
      <c r="L769" s="13" t="str">
        <v xml:space="preserve">bone-dry, austere at first but then just very classic appetising white burgundy at peak. bare </v>
      </c>
      <c r="M769" s="13" t="str">
        <v>****</v>
      </c>
      <c r="N769" s="13">
        <v>4</v>
      </c>
      <c r="O769" s="13" t="str">
        <v>austere, first, classic, appetising, white, burgundy, peak, bare</v>
      </c>
    </row>
    <row r="770" spans="1:15" s="13" customFormat="1" ht="28.7" x14ac:dyDescent="0.5">
      <c r="A770" s="13">
        <v>763</v>
      </c>
      <c r="B770" s="14" t="str">
        <v/>
      </c>
      <c r="C770" s="13" t="str">
        <v/>
      </c>
      <c r="E770" s="13">
        <v>915</v>
      </c>
      <c r="F770" s="14" t="str">
        <v xml:space="preserve">quite fine - creamy but a little sweet - lacks minerality and steelyness. </v>
      </c>
      <c r="G770" s="13" t="str">
        <v>***</v>
      </c>
      <c r="H770" s="13">
        <v>3</v>
      </c>
      <c r="K770" s="13">
        <v>914</v>
      </c>
      <c r="L770" s="13" t="str">
        <v xml:space="preserve">very elegant - specially considering this is blanc de noirs.   dry yet very appetizing.  bare </v>
      </c>
      <c r="M770" s="13" t="str">
        <v>***(*)</v>
      </c>
      <c r="N770" s="13">
        <v>3.5</v>
      </c>
      <c r="O770" s="13" t="str">
        <v>elegant, specially, considering, blanc, de, noirs, dry, appetizing, bare</v>
      </c>
    </row>
    <row r="771" spans="1:15" s="13" customFormat="1" ht="28.7" x14ac:dyDescent="0.5">
      <c r="A771" s="13">
        <v>764</v>
      </c>
      <c r="B771" s="14" t="str">
        <v>Rounded, quite ripe, meaty and tending to decadence.  High-toned.  Very nice if not wildly complex.   ****</v>
      </c>
      <c r="C771" s="13" t="str">
        <v>****</v>
      </c>
      <c r="E771" s="13">
        <v>917</v>
      </c>
      <c r="F771" s="14" t="str">
        <v xml:space="preserve">tight, dry meursault nuttyness, lovely acid, touch of lemon.  very fine.  </v>
      </c>
      <c r="G771" s="13" t="str">
        <v>***(*)</v>
      </c>
      <c r="H771" s="13">
        <v>3.5</v>
      </c>
      <c r="K771" s="13">
        <v>915</v>
      </c>
      <c r="L771" s="13" t="str">
        <v xml:space="preserve">quite fine - creamy but a little sweet - lacks minerality and steelyness. </v>
      </c>
      <c r="M771" s="13" t="str">
        <v>***</v>
      </c>
      <c r="N771" s="13">
        <v>3</v>
      </c>
      <c r="O771" s="13" t="str">
        <v>quite, fine, creamy, little, sweet, lacks, minerality, steelyness</v>
      </c>
    </row>
    <row r="772" spans="1:15" s="13" customFormat="1" ht="28.7" x14ac:dyDescent="0.5">
      <c r="A772" s="13">
        <v>765</v>
      </c>
      <c r="B772" s="14" t="str">
        <v>RY, DL and JA came to a small midweek dinner.  Notes are from memory - I was feeling too lazy to write anything down.</v>
      </c>
      <c r="C772" s="13" t="str">
        <v>down.</v>
      </c>
      <c r="E772" s="13">
        <v>918</v>
      </c>
      <c r="F772" s="14" t="str">
        <v xml:space="preserve">very fine, balanced, complex.  intense, very long. still improving. </v>
      </c>
      <c r="G772" s="13" t="str">
        <v>*****</v>
      </c>
      <c r="H772" s="13">
        <v>5</v>
      </c>
      <c r="K772" s="13">
        <v>917</v>
      </c>
      <c r="L772" s="13" t="str">
        <v xml:space="preserve">tight, dry meursault nuttyness, lovely acid, touch of lemon.  very fine.  </v>
      </c>
      <c r="M772" s="13" t="str">
        <v>***(*)</v>
      </c>
      <c r="N772" s="13">
        <v>3.5</v>
      </c>
      <c r="O772" s="13" t="str">
        <v>tight, dry, meursault, nuttyness, lovely, acid, touch, lemon, fine</v>
      </c>
    </row>
    <row r="773" spans="1:15" s="13" customFormat="1" ht="43" x14ac:dyDescent="0.5">
      <c r="A773" s="13">
        <v>766</v>
      </c>
      <c r="B773" s="14" t="str">
        <v>Elegant, lacks a bit of weight and grip perhaps - mostly the vintage I guess.  Fine wine but lacking any very special buzz. Top ***</v>
      </c>
      <c r="C773" s="13" t="str">
        <v>***</v>
      </c>
      <c r="E773" s="13">
        <v>919</v>
      </c>
      <c r="F773" s="14" t="str">
        <v xml:space="preserve">gamy, nice ruit, earthy, nice but not so long. very pleasant mature wine.  </v>
      </c>
      <c r="G773" s="13" t="str">
        <v>***</v>
      </c>
      <c r="H773" s="13">
        <v>3</v>
      </c>
      <c r="K773" s="13">
        <v>918</v>
      </c>
      <c r="L773" s="13" t="str">
        <v xml:space="preserve">very fine, balanced, complex.  intense, very long. still improving. </v>
      </c>
      <c r="M773" s="13" t="str">
        <v>*****</v>
      </c>
      <c r="N773" s="13">
        <v>5</v>
      </c>
      <c r="O773" s="13" t="str">
        <v>fine, balanced, complex, intense, long, still, improving</v>
      </c>
    </row>
    <row r="774" spans="1:15" s="13" customFormat="1" ht="57.35" x14ac:dyDescent="0.5">
      <c r="A774" s="13">
        <v>767</v>
      </c>
      <c r="B774" s="14" t="str">
        <v>Smoky, refined, holding nicely although for drinking in the next year or two.  Rather lovely. Top ****</v>
      </c>
      <c r="C774" s="13" t="str">
        <v>****</v>
      </c>
      <c r="E774" s="13">
        <v>920</v>
      </c>
      <c r="F774" s="14" t="str">
        <v xml:space="preserve">ravishingly gorgeous, elegant, fragrant fruit.  very lovely, if a little light and perhaps no more than it ought to be for a grand cru.  some want to keep this for 10 years and (probably) good it will be in rather a different way, but i love it now too. </v>
      </c>
      <c r="G774" s="13" t="str">
        <v>*****</v>
      </c>
      <c r="H774" s="13">
        <v>5</v>
      </c>
      <c r="K774" s="13">
        <v>919</v>
      </c>
      <c r="L774" s="13" t="str">
        <v xml:space="preserve">gamy, nice ruit, earthy, nice but not so long. very pleasant mature wine.  </v>
      </c>
      <c r="M774" s="13" t="str">
        <v>***</v>
      </c>
      <c r="N774" s="13">
        <v>3</v>
      </c>
      <c r="O774" s="13" t="str">
        <v>gamy, nice, ruit, earthy, nice, long, pleasant, mature, wine</v>
      </c>
    </row>
    <row r="775" spans="1:15" s="13" customFormat="1" ht="57.35" x14ac:dyDescent="0.5">
      <c r="A775" s="13">
        <v>768</v>
      </c>
      <c r="B775" s="14" t="str">
        <v>Reminder to self: I must stop thinking of eighties Clarets as infants. This is pretty much mature although it will probably evolve interestingly over a decade or more.   Very classic cigar-box and cassis.  A pleasure to drink. Top ****</v>
      </c>
      <c r="C775" s="13" t="str">
        <v>****</v>
      </c>
      <c r="E775" s="13">
        <v>921</v>
      </c>
      <c r="F775" s="14" t="str">
        <v xml:space="preserve">lovely mushroomy nose, perfectly fresh, nicely dry.  ripe but with excellent acidity and good length.  </v>
      </c>
      <c r="G775" s="13" t="str">
        <v>*****</v>
      </c>
      <c r="H775" s="13">
        <v>5</v>
      </c>
      <c r="K775" s="13">
        <v>920</v>
      </c>
      <c r="L775" s="13" t="str">
        <v xml:space="preserve">ravishingly gorgeous, elegant, fragrant fruit.  very lovely, if a little light and perhaps no more than it ought to be for a grand cru.  some want to keep this for 10 years and (probably) good it will be in rather a different way, but i love it now too. </v>
      </c>
      <c r="M775" s="13" t="str">
        <v>*****</v>
      </c>
      <c r="N775" s="13">
        <v>5</v>
      </c>
      <c r="O775" s="13" t="str">
        <v>ravishingly, gorgeous, elegant, fragrant, fruit, lovely, little, light, perhaps, ought, grand, cru, want, keep, years, probably, good, rather, different, way, love</v>
      </c>
    </row>
    <row r="776" spans="1:15" s="13" customFormat="1" ht="43" x14ac:dyDescent="0.5">
      <c r="A776" s="13">
        <v>769</v>
      </c>
      <c r="B776" s="14" t="str">
        <v>Exotic, or perhaps I just don't drink enough Brunello.  Fresh, herby, redolent in a curious way of ice-cream.   Very attractive. Top ***</v>
      </c>
      <c r="C776" s="13" t="str">
        <v>***</v>
      </c>
      <c r="E776" s="13">
        <v>922</v>
      </c>
      <c r="F776" s="14" t="str">
        <v xml:space="preserve">creamy and mineral. excellent </v>
      </c>
      <c r="G776" s="13" t="str">
        <v>****</v>
      </c>
      <c r="H776" s="13">
        <v>4</v>
      </c>
      <c r="K776" s="13">
        <v>921</v>
      </c>
      <c r="L776" s="13" t="str">
        <v xml:space="preserve">lovely mushroomy nose, perfectly fresh, nicely dry.  ripe but with excellent acidity and good length.  </v>
      </c>
      <c r="M776" s="13" t="str">
        <v>*****</v>
      </c>
      <c r="N776" s="13">
        <v>5</v>
      </c>
      <c r="O776" s="13" t="str">
        <v>lovely, mushroomy, nose, perfectly, fresh, nicely, dry, ripe, excellent, acidity, good, length</v>
      </c>
    </row>
    <row r="777" spans="1:15" s="13" customFormat="1" ht="43" x14ac:dyDescent="0.5">
      <c r="A777" s="13">
        <v>770</v>
      </c>
      <c r="B777" s="14" t="str">
        <v>Coming towards maturity - great breeding: fine balance in quite a weighty wine.  All the classic Barsac characteristics. ****</v>
      </c>
      <c r="C777" s="13" t="str">
        <v>****</v>
      </c>
      <c r="E777" s="13">
        <v>923</v>
      </c>
      <c r="F777" s="14" t="str">
        <v xml:space="preserve">very mineral, stony and dry,  lemony, intense, very raveneau. starting to drink well.  </v>
      </c>
      <c r="G777" s="13" t="str">
        <v>****</v>
      </c>
      <c r="H777" s="13">
        <v>4</v>
      </c>
      <c r="K777" s="13">
        <v>922</v>
      </c>
      <c r="L777" s="13" t="str">
        <v xml:space="preserve">creamy and mineral. excellent </v>
      </c>
      <c r="M777" s="13" t="str">
        <v>****</v>
      </c>
      <c r="N777" s="13">
        <v>4</v>
      </c>
      <c r="O777" s="13" t="str">
        <v>creamy, mineral, excellent</v>
      </c>
    </row>
    <row r="778" spans="1:15" s="13" customFormat="1" ht="57.35" x14ac:dyDescent="0.5">
      <c r="A778" s="13">
        <v>771</v>
      </c>
      <c r="B778" s="14" t="str">
        <v>Green-rimmed, quite fresh, elegant nose.   Perhaps lacking the weight and complexity of the best Colheitas but a rather good drink. Slips down very easily - the bottle is empty today! Top ***</v>
      </c>
      <c r="C778" s="13" t="str">
        <v>***</v>
      </c>
      <c r="E778" s="13">
        <v>924</v>
      </c>
      <c r="F778" s="14" t="str">
        <v xml:space="preserve">delicate, fragrant, almost floral.  medium-weight palate, succulent tannins gives some bite on the finish.  bare </v>
      </c>
      <c r="G778" s="13" t="str">
        <v>****</v>
      </c>
      <c r="H778" s="13">
        <v>4</v>
      </c>
      <c r="K778" s="13">
        <v>923</v>
      </c>
      <c r="L778" s="13" t="str">
        <v xml:space="preserve">very mineral, stony and dry,  lemony, intense, very raveneau. starting to drink well.  </v>
      </c>
      <c r="M778" s="13" t="str">
        <v>****</v>
      </c>
      <c r="N778" s="13">
        <v>4</v>
      </c>
      <c r="O778" s="13" t="str">
        <v>mineral, stony, dry, lemony, intense, raveneau, starting, drink, well</v>
      </c>
    </row>
    <row r="779" spans="1:15" s="13" customFormat="1" ht="43" x14ac:dyDescent="0.5">
      <c r="A779" s="13">
        <v>772</v>
      </c>
      <c r="B779" s="14" t="str">
        <v/>
      </c>
      <c r="C779" s="13" t="str">
        <v/>
      </c>
      <c r="E779" s="13">
        <v>925</v>
      </c>
      <c r="F779" s="14" t="str">
        <v xml:space="preserve">very evolved colour. open nose, rich,  hinting at corruption.  slightly open palate that puts me off, but classy irony hints are rather lovely.  bare </v>
      </c>
      <c r="G779" s="13" t="str">
        <v>****</v>
      </c>
      <c r="H779" s="13">
        <v>4</v>
      </c>
      <c r="K779" s="13">
        <v>924</v>
      </c>
      <c r="L779" s="13" t="str">
        <v xml:space="preserve">delicate, fragrant, almost floral.  medium-weight palate, succulent tannins gives some bite on the finish.  bare </v>
      </c>
      <c r="M779" s="13" t="str">
        <v>****</v>
      </c>
      <c r="N779" s="13">
        <v>4</v>
      </c>
      <c r="O779" s="13" t="str">
        <v>delicate, fragrant, almost, floral, palate, succulent, tannins, gives, bite, finish, bare</v>
      </c>
    </row>
    <row r="780" spans="1:15" s="13" customFormat="1" ht="57.35" x14ac:dyDescent="0.5">
      <c r="A780" s="13">
        <v>773</v>
      </c>
      <c r="B780" s="14" t="str">
        <v>A bit disappointing - too easy to drink. That may sound odd, but I want my Chablis with some green acidity and this wine is too soft and lacking structure. Having said that, it's not bad. I suppose a grudging ***</v>
      </c>
      <c r="C780" s="13" t="str">
        <v>***</v>
      </c>
      <c r="E780" s="13">
        <v>927</v>
      </c>
      <c r="F780" s="14" t="str">
        <v xml:space="preserve">a bit grassy and cloying on the finish.  i enjoyed this at the square in london a while ago but it seems a bit dull this time. </v>
      </c>
      <c r="G780" s="13" t="str">
        <v>**</v>
      </c>
      <c r="H780" s="13">
        <v>2</v>
      </c>
      <c r="K780" s="13">
        <v>925</v>
      </c>
      <c r="L780" s="13" t="str">
        <v xml:space="preserve">very evolved colour. open nose, rich,  hinting at corruption.  slightly open palate that puts me off, but classy irony hints are rather lovely.  bare </v>
      </c>
      <c r="M780" s="13" t="str">
        <v>****</v>
      </c>
      <c r="N780" s="13">
        <v>4</v>
      </c>
      <c r="O780" s="13" t="str">
        <v>evolved, colour, open, nose, rich, hinting, corruption, slightly, open, palate, puts, classy, irony, hints, rather, lovely, bare</v>
      </c>
    </row>
    <row r="781" spans="1:15" s="13" customFormat="1" ht="28.7" x14ac:dyDescent="0.5">
      <c r="A781" s="13">
        <v>774</v>
      </c>
      <c r="B781" s="14" t="str">
        <v/>
      </c>
      <c r="C781" s="13" t="str">
        <v/>
      </c>
      <c r="E781" s="13">
        <v>928</v>
      </c>
      <c r="F781" s="14" t="str">
        <v xml:space="preserve">bright, clean, nice pure fruit.  nice acidity - mouthwatering.  scrapes  </v>
      </c>
      <c r="G781" s="13" t="str">
        <v>**(*)</v>
      </c>
      <c r="H781" s="13">
        <v>2.5</v>
      </c>
      <c r="K781" s="13">
        <v>927</v>
      </c>
      <c r="L781" s="13" t="str">
        <v xml:space="preserve">a bit grassy and cloying on the finish.  i enjoyed this at the square in london a while ago but it seems a bit dull this time. </v>
      </c>
      <c r="M781" s="13" t="str">
        <v>**</v>
      </c>
      <c r="N781" s="13">
        <v>2</v>
      </c>
      <c r="O781" s="13" t="str">
        <v>grassy, cloying, finish, enjoyed, square, london, ago, seems, dull, time</v>
      </c>
    </row>
    <row r="782" spans="1:15" s="13" customFormat="1" ht="43" x14ac:dyDescent="0.5">
      <c r="A782" s="13">
        <v>775</v>
      </c>
      <c r="B782" s="14" t="str">
        <v>Easy, peachy fruit.   Pleasantly fruity.  **</v>
      </c>
      <c r="C782" s="13" t="str">
        <v>**</v>
      </c>
      <c r="E782" s="13">
        <v>929</v>
      </c>
      <c r="F782" s="14" t="str">
        <v xml:space="preserve">one bottle a bit cooked and plummy, another brighter and fresher with good density of fruit.   not, i suppose the finest or most complex fruit, but nice.   the better one a bare </v>
      </c>
      <c r="G782" s="13" t="str">
        <v>***</v>
      </c>
      <c r="H782" s="13">
        <v>3</v>
      </c>
      <c r="K782" s="13">
        <v>928</v>
      </c>
      <c r="L782" s="13" t="str">
        <v xml:space="preserve">bright, clean, nice pure fruit.  nice acidity - mouthwatering.  scrapes  </v>
      </c>
      <c r="M782" s="13" t="str">
        <v>**(*)</v>
      </c>
      <c r="N782" s="13">
        <v>2.5</v>
      </c>
      <c r="O782" s="13" t="str">
        <v>bright, clean, nice, pure, fruit, nice, acidity, mouthwatering, scrapes</v>
      </c>
    </row>
    <row r="783" spans="1:15" s="13" customFormat="1" x14ac:dyDescent="0.5">
      <c r="A783" s="13">
        <v>776</v>
      </c>
      <c r="B783" s="14" t="str">
        <v>Fragrant in an oily sort of way. A touch flabby.  Fading. *</v>
      </c>
      <c r="C783" s="13" t="str">
        <v>*</v>
      </c>
      <c r="E783" s="13">
        <v>930</v>
      </c>
      <c r="F783" s="14" t="str">
        <v xml:space="preserve">quite rustic, light-bodied but quite intense.  characterful. top </v>
      </c>
      <c r="G783" s="13" t="str">
        <v>**</v>
      </c>
      <c r="H783" s="13">
        <v>2</v>
      </c>
      <c r="K783" s="13">
        <v>929</v>
      </c>
      <c r="L783" s="13" t="str">
        <v xml:space="preserve">one bottle a bit cooked and plummy, another brighter and fresher with good density of fruit.   not, i suppose the finest or most complex fruit, but nice.   the better one a bare </v>
      </c>
      <c r="M783" s="13" t="str">
        <v>***</v>
      </c>
      <c r="N783" s="13">
        <v>3</v>
      </c>
      <c r="O783" s="13" t="str">
        <v>one, bottle, cooked, plummy, another, brighter, fresher, good, density, fruit, suppose, finest, complex, fruit, nice, better, one, bare</v>
      </c>
    </row>
    <row r="784" spans="1:15" s="13" customFormat="1" ht="28.7" x14ac:dyDescent="0.5">
      <c r="A784" s="13">
        <v>777</v>
      </c>
      <c r="B784" s="14" t="str">
        <v>Rieslingy.  Nice weight.  Bare **(*)</v>
      </c>
      <c r="C784" s="13" t="str">
        <v>**(*)</v>
      </c>
      <c r="E784" s="13">
        <v>931</v>
      </c>
      <c r="F784" s="14" t="str">
        <v xml:space="preserve">quite leesy and rich - chassagne-like.  a touch showy perhaps.  top </v>
      </c>
      <c r="G784" s="13" t="str">
        <v>**</v>
      </c>
      <c r="H784" s="13">
        <v>2</v>
      </c>
      <c r="K784" s="13">
        <v>930</v>
      </c>
      <c r="L784" s="13" t="str">
        <v xml:space="preserve">quite rustic, light-bodied but quite intense.  characterful. top </v>
      </c>
      <c r="M784" s="13" t="str">
        <v>**</v>
      </c>
      <c r="N784" s="13">
        <v>2</v>
      </c>
      <c r="O784" s="13" t="str">
        <v>quite, rustic, quite, intense, characterful, top</v>
      </c>
    </row>
    <row r="785" spans="1:15" s="13" customFormat="1" x14ac:dyDescent="0.5">
      <c r="A785" s="13">
        <v>778</v>
      </c>
      <c r="B785" s="14" t="str">
        <v>A bit flatter and a touch dull. OK, but only **</v>
      </c>
      <c r="C785" s="13" t="str">
        <v>**</v>
      </c>
      <c r="E785" s="13">
        <v>932</v>
      </c>
      <c r="F785" s="14" t="str">
        <v xml:space="preserve">nice tone, appetising.  </v>
      </c>
      <c r="G785" s="13" t="str">
        <v>**</v>
      </c>
      <c r="H785" s="13">
        <v>2</v>
      </c>
      <c r="K785" s="13">
        <v>931</v>
      </c>
      <c r="L785" s="13" t="str">
        <v xml:space="preserve">quite leesy and rich - chassagne-like.  a touch showy perhaps.  top </v>
      </c>
      <c r="M785" s="13" t="str">
        <v>**</v>
      </c>
      <c r="N785" s="13">
        <v>2</v>
      </c>
      <c r="O785" s="13" t="str">
        <v>quite, leesy, rich, touch, showy, perhaps, top</v>
      </c>
    </row>
    <row r="786" spans="1:15" s="13" customFormat="1" ht="57.35" x14ac:dyDescent="0.5">
      <c r="A786" s="13">
        <v>779</v>
      </c>
      <c r="B786" s="14" t="str">
        <v>Dry, good concentration. Nice balance.  Top quality in a restrained style.   ***(*)</v>
      </c>
      <c r="C786" s="13" t="str">
        <v>***(*)</v>
      </c>
      <c r="E786" s="13">
        <v>934</v>
      </c>
      <c r="F786" s="14" t="str">
        <v xml:space="preserve">friends brought this round for lunch. lovely medium weight burgundy with touches of toffee, nuts and melon. good to have a wine that doesn't seem sterile in its freshness and isn't trying to be any more than it should be. </v>
      </c>
      <c r="G786" s="13" t="str">
        <v>***</v>
      </c>
      <c r="H786" s="13">
        <v>3</v>
      </c>
      <c r="K786" s="13">
        <v>932</v>
      </c>
      <c r="L786" s="13" t="str">
        <v xml:space="preserve">nice tone, appetising.  </v>
      </c>
      <c r="M786" s="13" t="str">
        <v>**</v>
      </c>
      <c r="N786" s="13">
        <v>2</v>
      </c>
      <c r="O786" s="13" t="str">
        <v>nice, tone, appetising</v>
      </c>
    </row>
    <row r="787" spans="1:15" s="13" customFormat="1" ht="71.7" x14ac:dyDescent="0.5">
      <c r="A787" s="13">
        <v>780</v>
      </c>
      <c r="B787" s="14" t="str">
        <v>Mineral.  Good length.  Lovely too.  ***(*)</v>
      </c>
      <c r="C787" s="13" t="str">
        <v>***(*)</v>
      </c>
      <c r="E787" s="13">
        <v>935</v>
      </c>
      <c r="F787" s="14" t="str">
        <v xml:space="preserve">and here's the coincidence. i just happened to drag this out of the racks in preparation for the same lunch. this, as one would expect, has more signs of age - there's also a slight dirtiness/stalkiness to the wine (again none of that sterility that can make some modern wine so boring). good maturing burgundy. </v>
      </c>
      <c r="G787" s="13" t="str">
        <v>***</v>
      </c>
      <c r="H787" s="13">
        <v>3</v>
      </c>
      <c r="K787" s="13">
        <v>934</v>
      </c>
      <c r="L787" s="13" t="str">
        <v xml:space="preserve">friends brought this round for lunch. lovely medium weight burgundy with touches of toffee, nuts and melon. good to have a wine that doesn't seem sterile in its freshness and isn't trying to be any more than it should be. </v>
      </c>
      <c r="M787" s="13" t="str">
        <v>***</v>
      </c>
      <c r="N787" s="13">
        <v>3</v>
      </c>
      <c r="O787" s="13" t="str">
        <v>friends, brought, round, lunch, lovely, medium, weight, burgundy, touches, toffee, nuts, melon, good, wine, seem, sterile, freshness, trying</v>
      </c>
    </row>
    <row r="788" spans="1:15" s="13" customFormat="1" ht="57.35" x14ac:dyDescent="0.5">
      <c r="A788" s="13">
        <v>781</v>
      </c>
      <c r="B788" s="14" t="str">
        <v>Lifted cherry cough sweet.  Pleasant wine.  **</v>
      </c>
      <c r="C788" s="13" t="str">
        <v>**</v>
      </c>
      <c r="E788" s="13">
        <v>936</v>
      </c>
      <c r="F788" s="14" t="str">
        <v xml:space="preserve">this wine has been a bit of an enigma over the years - toby and i have both given varying reports. this bottle, however, was exactly what it should be. fresh and vibrant, sweet strawberry and beetroot, and with good acidity. more than pleasant. </v>
      </c>
      <c r="G788" s="13" t="str">
        <v>****</v>
      </c>
      <c r="H788" s="13">
        <v>4</v>
      </c>
      <c r="K788" s="13">
        <v>935</v>
      </c>
      <c r="L788" s="13" t="str">
        <v xml:space="preserve">and here's the coincidence. i just happened to drag this out of the racks in preparation for the same lunch. this, as one would expect, has more signs of age - there's also a slight dirtiness/stalkiness to the wine (again none of that sterility that can make some modern wine so boring). good maturing burgundy. </v>
      </c>
      <c r="M788" s="13" t="str">
        <v>***</v>
      </c>
      <c r="N788" s="13">
        <v>3</v>
      </c>
      <c r="O788" s="13" t="str">
        <v>coincidence, happened, drag, racks, preparation, lunch, one, would, expect, signs, age, also, slight, wine, none, sterility, make, modern, wine, boring, good, maturing, burgundy</v>
      </c>
    </row>
    <row r="789" spans="1:15" s="13" customFormat="1" x14ac:dyDescent="0.5">
      <c r="A789" s="13">
        <v>782</v>
      </c>
      <c r="B789" s="14" t="str">
        <v>Similar, quite concentrated. Bigger and riper. Bare ***</v>
      </c>
      <c r="C789" s="13" t="str">
        <v>***</v>
      </c>
      <c r="E789" s="13">
        <v>938</v>
      </c>
      <c r="F789" s="14" t="str">
        <v xml:space="preserve">bright and high-toned. good. </v>
      </c>
      <c r="G789" s="13" t="str">
        <v>**</v>
      </c>
      <c r="H789" s="13">
        <v>2</v>
      </c>
      <c r="K789" s="13">
        <v>936</v>
      </c>
      <c r="L789" s="13" t="str">
        <v xml:space="preserve">this wine has been a bit of an enigma over the years - toby and i have both given varying reports. this bottle, however, was exactly what it should be. fresh and vibrant, sweet strawberry and beetroot, and with good acidity. more than pleasant. </v>
      </c>
      <c r="M789" s="13" t="str">
        <v>****</v>
      </c>
      <c r="N789" s="13">
        <v>4</v>
      </c>
      <c r="O789" s="13" t="str">
        <v>wine, enigma, years, toby, given, varying, reports, bottle, however, exactly, fresh, vibrant, sweet, strawberry, beetroot, good, acidity, pleasant</v>
      </c>
    </row>
    <row r="790" spans="1:15" s="13" customFormat="1" ht="28.7" x14ac:dyDescent="0.5">
      <c r="A790" s="13">
        <v>783</v>
      </c>
      <c r="B790" s="14" t="str">
        <v>Quite suave. Serious. A touch of vanilla.  Modern-style - "fut de chene" proudly advertised -never a good sign. **</v>
      </c>
      <c r="C790" s="13" t="str">
        <v>**</v>
      </c>
      <c r="E790" s="13">
        <v>939</v>
      </c>
      <c r="F790" s="14" t="str">
        <v xml:space="preserve">nice fruit concentration. good acidity. bare </v>
      </c>
      <c r="G790" s="13" t="str">
        <v>**(*)</v>
      </c>
      <c r="H790" s="13">
        <v>2.5</v>
      </c>
      <c r="K790" s="13">
        <v>938</v>
      </c>
      <c r="L790" s="13" t="str">
        <v xml:space="preserve">bright and high-toned. good. </v>
      </c>
      <c r="M790" s="13" t="str">
        <v>**</v>
      </c>
      <c r="N790" s="13">
        <v>2</v>
      </c>
      <c r="O790" s="13" t="str">
        <v>bright, good</v>
      </c>
    </row>
    <row r="791" spans="1:15" s="13" customFormat="1" x14ac:dyDescent="0.5">
      <c r="A791" s="13">
        <v>784</v>
      </c>
      <c r="B791" s="14" t="str">
        <v>A bit hollower.  Corked. Not Rated</v>
      </c>
      <c r="C791" s="13" t="str">
        <v>Rated</v>
      </c>
      <c r="E791" s="13">
        <v>940</v>
      </c>
      <c r="F791" s="14" t="str">
        <v xml:space="preserve">added complexity.   fine length. </v>
      </c>
      <c r="G791" s="13" t="str">
        <v>**(*)</v>
      </c>
      <c r="H791" s="13">
        <v>2.5</v>
      </c>
      <c r="K791" s="13">
        <v>939</v>
      </c>
      <c r="L791" s="13" t="str">
        <v xml:space="preserve">nice fruit concentration. good acidity. bare </v>
      </c>
      <c r="M791" s="13" t="str">
        <v>**(*)</v>
      </c>
      <c r="N791" s="13">
        <v>2.5</v>
      </c>
      <c r="O791" s="13" t="str">
        <v>nice, fruit, concentration, good, acidity, bare</v>
      </c>
    </row>
    <row r="792" spans="1:15" s="13" customFormat="1" ht="28.7" x14ac:dyDescent="0.5">
      <c r="A792" s="13">
        <v>785</v>
      </c>
      <c r="B792" s="14" t="str">
        <v>Stylish mature wine. Fades in the glass though. Bare ***</v>
      </c>
      <c r="C792" s="13" t="str">
        <v>***</v>
      </c>
      <c r="E792" s="13">
        <v>941</v>
      </c>
      <c r="F792" s="14" t="str">
        <v xml:space="preserve">restrained - gives the impression of being a bit less complex - or is it just a bit closed?  bare </v>
      </c>
      <c r="G792" s="13" t="str">
        <v>**(*)</v>
      </c>
      <c r="H792" s="13">
        <v>2.5</v>
      </c>
      <c r="K792" s="13">
        <v>940</v>
      </c>
      <c r="L792" s="13" t="str">
        <v xml:space="preserve">added complexity.   fine length. </v>
      </c>
      <c r="M792" s="13" t="str">
        <v>**(*)</v>
      </c>
      <c r="N792" s="13">
        <v>2.5</v>
      </c>
      <c r="O792" s="13" t="str">
        <v>added, complexity, fine, length</v>
      </c>
    </row>
    <row r="793" spans="1:15" s="13" customFormat="1" ht="43" x14ac:dyDescent="0.5">
      <c r="A793" s="13">
        <v>786</v>
      </c>
      <c r="B793" s="14" t="str">
        <v>A bit rougher but interesting. Mature rustic wine - reasonable enough. Bare  ***</v>
      </c>
      <c r="C793" s="13" t="str">
        <v>***</v>
      </c>
      <c r="E793" s="13">
        <v>942</v>
      </c>
      <c r="F793" s="14" t="str">
        <v xml:space="preserve">the nightmare vintage - this is quite restrained to the point that i worry a bit about its weight.  it's retained some good puligny character though. bare </v>
      </c>
      <c r="G793" s="13" t="str">
        <v>***</v>
      </c>
      <c r="H793" s="13">
        <v>3</v>
      </c>
      <c r="K793" s="13">
        <v>941</v>
      </c>
      <c r="L793" s="13" t="str">
        <v xml:space="preserve">restrained - gives the impression of being a bit less complex - or is it just a bit closed?  bare </v>
      </c>
      <c r="M793" s="13" t="str">
        <v>**(*)</v>
      </c>
      <c r="N793" s="13">
        <v>2.5</v>
      </c>
      <c r="O793" s="13" t="str">
        <v>restrained, gives, impression, less, complex, closed, bare</v>
      </c>
    </row>
    <row r="794" spans="1:15" s="13" customFormat="1" ht="28.7" x14ac:dyDescent="0.5">
      <c r="A794" s="13">
        <v>787</v>
      </c>
      <c r="B794" s="14" t="str">
        <v>Very pale.  Thin on  the palate. A curiosity - technically French but made in the Southern hemisphere.  No Stars</v>
      </c>
      <c r="C794" s="13" t="str">
        <v>Stars</v>
      </c>
      <c r="E794" s="13">
        <v>943</v>
      </c>
      <c r="F794" s="14" t="str">
        <v xml:space="preserve">pure pinot - simple but nicely balanced. bare </v>
      </c>
      <c r="G794" s="13" t="str">
        <v>**</v>
      </c>
      <c r="H794" s="13">
        <v>2</v>
      </c>
      <c r="K794" s="13">
        <v>942</v>
      </c>
      <c r="L794" s="13" t="str">
        <v xml:space="preserve">the nightmare vintage - this is quite restrained to the point that i worry a bit about its weight.  it's retained some good puligny character though. bare </v>
      </c>
      <c r="M794" s="13" t="str">
        <v>***</v>
      </c>
      <c r="N794" s="13">
        <v>3</v>
      </c>
      <c r="O794" s="13" t="str">
        <v>nightmare, vintage, quite, restrained, point, worry, weight, retained, good, puligny, character, though, bare</v>
      </c>
    </row>
    <row r="795" spans="1:15" s="13" customFormat="1" x14ac:dyDescent="0.5">
      <c r="A795" s="13">
        <v>788</v>
      </c>
      <c r="B795" s="14" t="str">
        <v>Middle weight - a bit colourless. *</v>
      </c>
      <c r="C795" s="13" t="str">
        <v>*</v>
      </c>
      <c r="E795" s="13">
        <v>944</v>
      </c>
      <c r="F795" s="14" t="str">
        <v xml:space="preserve">richer and more complex. </v>
      </c>
      <c r="G795" s="13" t="str">
        <v>**</v>
      </c>
      <c r="H795" s="13">
        <v>2</v>
      </c>
      <c r="K795" s="13">
        <v>943</v>
      </c>
      <c r="L795" s="13" t="str">
        <v xml:space="preserve">pure pinot - simple but nicely balanced. bare </v>
      </c>
      <c r="M795" s="13" t="str">
        <v>**</v>
      </c>
      <c r="N795" s="13">
        <v>2</v>
      </c>
      <c r="O795" s="13" t="str">
        <v>pure, pinot, simple, nicely, balanced, bare</v>
      </c>
    </row>
    <row r="796" spans="1:15" s="13" customFormat="1" ht="28.7" x14ac:dyDescent="0.5">
      <c r="A796" s="13">
        <v>789</v>
      </c>
      <c r="B796" s="14" t="str">
        <v>Xmas cakey Muscatel  grapes. Citric. Quite sweet but balanced. Nice. ***</v>
      </c>
      <c r="C796" s="13" t="str">
        <v>***</v>
      </c>
      <c r="E796" s="13">
        <v>945</v>
      </c>
      <c r="F796" s="14" t="str">
        <v xml:space="preserve">again richer and nicely textured. quite dry with a touch of minerality. approaching </v>
      </c>
      <c r="G796" s="13" t="str">
        <v>***</v>
      </c>
      <c r="H796" s="13">
        <v>3</v>
      </c>
      <c r="K796" s="13">
        <v>944</v>
      </c>
      <c r="L796" s="13" t="str">
        <v xml:space="preserve">richer and more complex. </v>
      </c>
      <c r="M796" s="13" t="str">
        <v>**</v>
      </c>
      <c r="N796" s="13">
        <v>2</v>
      </c>
      <c r="O796" s="13" t="str">
        <v>richer, complex</v>
      </c>
    </row>
    <row r="797" spans="1:15" s="13" customFormat="1" x14ac:dyDescent="0.5">
      <c r="A797" s="13">
        <v>790</v>
      </c>
      <c r="B797" s="14" t="str">
        <v>Drier, nicely poised.  Slightly hot, bitter finish. Bare ***</v>
      </c>
      <c r="C797" s="13" t="str">
        <v>***</v>
      </c>
      <c r="E797" s="13">
        <v>946</v>
      </c>
      <c r="F797" s="14" t="str">
        <v xml:space="preserve">youngish vines but good definition with bright fruit. bare </v>
      </c>
      <c r="G797" s="13" t="str">
        <v>**(*)</v>
      </c>
      <c r="H797" s="13">
        <v>2.5</v>
      </c>
      <c r="K797" s="13">
        <v>945</v>
      </c>
      <c r="L797" s="13" t="str">
        <v xml:space="preserve">again richer and nicely textured. quite dry with a touch of minerality. approaching </v>
      </c>
      <c r="M797" s="13" t="str">
        <v>***</v>
      </c>
      <c r="N797" s="13">
        <v>3</v>
      </c>
      <c r="O797" s="13" t="str">
        <v>richer, nicely, textured, quite, dry, touch, minerality, approaching</v>
      </c>
    </row>
    <row r="798" spans="1:15" s="13" customFormat="1" ht="28.7" x14ac:dyDescent="0.5">
      <c r="A798" s="13">
        <v>791</v>
      </c>
      <c r="B798" s="14" t="str">
        <v>Orange peel, grapes and cofee beans. Smoky. Interesting. A good ***</v>
      </c>
      <c r="C798" s="13" t="str">
        <v>***</v>
      </c>
      <c r="E798" s="13">
        <v>947</v>
      </c>
      <c r="F798" s="14" t="str">
        <v xml:space="preserve">elegant - well-bred.  pretty good. top </v>
      </c>
      <c r="G798" s="13" t="str">
        <v>**(*)</v>
      </c>
      <c r="H798" s="13">
        <v>2.5</v>
      </c>
      <c r="K798" s="13">
        <v>946</v>
      </c>
      <c r="L798" s="13" t="str">
        <v xml:space="preserve">youngish vines but good definition with bright fruit. bare </v>
      </c>
      <c r="M798" s="13" t="str">
        <v>**(*)</v>
      </c>
      <c r="N798" s="13">
        <v>2.5</v>
      </c>
      <c r="O798" s="13" t="str">
        <v>youngish, vines, good, definition, bright, fruit, bare</v>
      </c>
    </row>
    <row r="799" spans="1:15" s="13" customFormat="1" ht="28.7" x14ac:dyDescent="0.5">
      <c r="A799" s="13">
        <v>792</v>
      </c>
      <c r="B799" s="14" t="str">
        <v/>
      </c>
      <c r="C799" s="13" t="str">
        <v/>
      </c>
      <c r="E799" s="13">
        <v>949</v>
      </c>
      <c r="F799" s="14" t="str">
        <v xml:space="preserve">meaty, substantial, vinous, fairly soft.  a bit short on elegance perhaps. a good </v>
      </c>
      <c r="G799" s="13" t="str">
        <v>***</v>
      </c>
      <c r="H799" s="13">
        <v>3</v>
      </c>
      <c r="K799" s="13">
        <v>947</v>
      </c>
      <c r="L799" s="13" t="str">
        <v xml:space="preserve">elegant - well-bred.  pretty good. top </v>
      </c>
      <c r="M799" s="13" t="str">
        <v>**(*)</v>
      </c>
      <c r="N799" s="13">
        <v>2.5</v>
      </c>
      <c r="O799" s="13" t="str">
        <v>elegant, pretty, good, top</v>
      </c>
    </row>
    <row r="800" spans="1:15" s="13" customFormat="1" ht="28.7" x14ac:dyDescent="0.5">
      <c r="A800" s="13">
        <v>793</v>
      </c>
      <c r="B800" s="14" t="str">
        <v>Almost a maderised feel to it with honeyed apples and a slight woodiness on the nose. Good stuff. ***</v>
      </c>
      <c r="C800" s="13" t="str">
        <v>***</v>
      </c>
      <c r="E800" s="13">
        <v>950</v>
      </c>
      <c r="F800" s="14" t="str">
        <v xml:space="preserve">frothy, fine mousse.   sweet fruit, quite exotic, rich.  very much a food wine.  scrapes </v>
      </c>
      <c r="G800" s="13" t="str">
        <v>***(*)</v>
      </c>
      <c r="H800" s="13">
        <v>3.5</v>
      </c>
      <c r="K800" s="13">
        <v>949</v>
      </c>
      <c r="L800" s="13" t="str">
        <v xml:space="preserve">meaty, substantial, vinous, fairly soft.  a bit short on elegance perhaps. a good </v>
      </c>
      <c r="M800" s="13" t="str">
        <v>***</v>
      </c>
      <c r="N800" s="13">
        <v>3</v>
      </c>
      <c r="O800" s="13" t="str">
        <v>meaty, substantial, vinous, fairly, soft, short, elegance, perhaps, good</v>
      </c>
    </row>
    <row r="801" spans="1:15" s="13" customFormat="1" ht="71.7" x14ac:dyDescent="0.5">
      <c r="A801" s="13">
        <v>794</v>
      </c>
      <c r="B801" s="14" t="str">
        <v>Opened with trepidation given Toby's recent article ablout 1996 white Burgundy. This one, however, was fine. Elegant, light to medium bodied and with good use of oak. Good texture to the wine. Possibly needs more time in bottle to be at its absolute best. ****</v>
      </c>
      <c r="C801" s="13" t="str">
        <v>****</v>
      </c>
      <c r="E801" s="13">
        <v>951</v>
      </c>
      <c r="F801" s="14" t="str">
        <v xml:space="preserve">fat tokay nose.   rich sweet palate.  pretty good - needs time.  a bare </v>
      </c>
      <c r="G801" s="13" t="str">
        <v>***(*)</v>
      </c>
      <c r="H801" s="13">
        <v>3.5</v>
      </c>
      <c r="K801" s="13">
        <v>950</v>
      </c>
      <c r="L801" s="13" t="str">
        <v xml:space="preserve">frothy, fine mousse.   sweet fruit, quite exotic, rich.  very much a food wine.  scrapes </v>
      </c>
      <c r="M801" s="13" t="str">
        <v>***(*)</v>
      </c>
      <c r="N801" s="13">
        <v>3.5</v>
      </c>
      <c r="O801" s="13" t="str">
        <v>frothy, fine, mousse, sweet, fruit, quite, exotic, rich, much, food, wine, scrapes</v>
      </c>
    </row>
    <row r="802" spans="1:15" s="13" customFormat="1" ht="229.35" x14ac:dyDescent="0.5">
      <c r="A802" s="13">
        <v>795</v>
      </c>
      <c r="B802" s="14" t="str">
        <v>I don't know whether to score this wine or not. When first opened there was an immediate whiff of corkiness. However, returning to the wine later in the evening no corkiness was present, but it did seem a bit flabby and with an oxidised edge. I am now drinking the rest of the bottle as I type. Again, when I first took the cork out (a different cork to keep it stoppered up over night) a corky edge lurked within the wine. But it disappeared! As had the oxidised edge! The wine I am drinking now is a delight of steely mature chardonnay. Wine left overnight like this usually leaves me cold (see the note for Pichon '92 below). But this wine seems to be living in reverse (if I left it another few days I'd probably end up with a bunch of grapes). Quite a lot of crystals are present in the wine (they actually made a noise on the bottom of the glass when I poured the last glass from the bottle). Scored as it is now drinking: top ***</v>
      </c>
      <c r="C802" s="13" t="str">
        <v>***</v>
      </c>
      <c r="E802" s="13">
        <v>952</v>
      </c>
      <c r="F802" s="14" t="str">
        <v xml:space="preserve">botrytis - fairly rich.  barley-sugar. tends to shortness and quite sweet. quite evolved (green and gold too). top </v>
      </c>
      <c r="G802" s="13" t="str">
        <v>***</v>
      </c>
      <c r="H802" s="13">
        <v>3</v>
      </c>
      <c r="K802" s="13">
        <v>951</v>
      </c>
      <c r="L802" s="13" t="str">
        <v xml:space="preserve">fat tokay nose.   rich sweet palate.  pretty good - needs time.  a bare </v>
      </c>
      <c r="M802" s="13" t="str">
        <v>***(*)</v>
      </c>
      <c r="N802" s="13">
        <v>3.5</v>
      </c>
      <c r="O802" s="13" t="str">
        <v>fat, tokay, nose, rich, sweet, palate, pretty, good, needs, time, bare</v>
      </c>
    </row>
    <row r="803" spans="1:15" s="13" customFormat="1" ht="28.7" x14ac:dyDescent="0.5">
      <c r="A803" s="13">
        <v>796</v>
      </c>
      <c r="B803" s="14" t="str">
        <v>Beginning to tire - fruit oxidising. Drinkable, but not for too much longer. ***</v>
      </c>
      <c r="C803" s="13" t="str">
        <v>***</v>
      </c>
      <c r="E803" s="13">
        <v>953</v>
      </c>
      <c r="F803" s="14" t="str">
        <v xml:space="preserve">christmas cake, underbrush, touch of smoke. quite rounded fruit. pretty elegant. </v>
      </c>
      <c r="G803" s="13" t="str">
        <v>****</v>
      </c>
      <c r="H803" s="13">
        <v>4</v>
      </c>
      <c r="K803" s="13">
        <v>952</v>
      </c>
      <c r="L803" s="13" t="str">
        <v xml:space="preserve">botrytis - fairly rich.  barley-sugar. tends to shortness and quite sweet. quite evolved (green and gold too). top </v>
      </c>
      <c r="M803" s="13" t="str">
        <v>***</v>
      </c>
      <c r="N803" s="13">
        <v>3</v>
      </c>
      <c r="O803" s="13" t="str">
        <v>botrytis, fairly, rich, tends, shortness, quite, sweet, quite, evolved, green, gold, top</v>
      </c>
    </row>
    <row r="804" spans="1:15" s="13" customFormat="1" ht="57.35" x14ac:dyDescent="0.5">
      <c r="A804" s="13">
        <v>797</v>
      </c>
      <c r="B804" s="14" t="str">
        <v>A joy. Not a wine that needs too much thinking about, but delivers what is expected of a decent twenty-year-old Pauillac. Elegance and grace, and with the clarety minerality of age. At peak, I think, but no rush to drink up. ****</v>
      </c>
      <c r="C804" s="13" t="str">
        <v>****</v>
      </c>
      <c r="E804" s="13">
        <v>954</v>
      </c>
      <c r="F804" s="14" t="str">
        <v xml:space="preserve">smokier, tea nose, fragrant, moderate weight. quite easy-going fruit, very tannic finish.  </v>
      </c>
      <c r="G804" s="13" t="str">
        <v>****(*)</v>
      </c>
      <c r="H804" s="13">
        <v>4.5</v>
      </c>
      <c r="K804" s="13">
        <v>953</v>
      </c>
      <c r="L804" s="13" t="str">
        <v xml:space="preserve">christmas cake, underbrush, touch of smoke. quite rounded fruit. pretty elegant. </v>
      </c>
      <c r="M804" s="13" t="str">
        <v>****</v>
      </c>
      <c r="N804" s="13">
        <v>4</v>
      </c>
      <c r="O804" s="13" t="str">
        <v>christmas, cake, underbrush, touch, smoke, quite, rounded, fruit, pretty, elegant</v>
      </c>
    </row>
    <row r="805" spans="1:15" s="13" customFormat="1" ht="100.35" x14ac:dyDescent="0.5">
      <c r="A805" s="13">
        <v>798</v>
      </c>
      <c r="B805" s="14" t="str">
        <v>I have quite a lot of this wine, and I have been a bit concerned of more recent times whether I needed to rush to drink it up. On this bottle's showing, I need not have too many worries about that. Not quite up to the standard of the previous wine (it somehow lacks the breeding), but good nonetheless with fruit and maturity working well together. No rush to drink up. ****</v>
      </c>
      <c r="C805" s="13" t="str">
        <v>****</v>
      </c>
      <c r="E805" s="13">
        <v>955</v>
      </c>
      <c r="F805" s="14" t="str">
        <v xml:space="preserve">tobacco-leaf,  elegant, but just slightly rough-woody too. is it absolutely and completely right? </v>
      </c>
      <c r="G805" s="13" t="str">
        <v>**</v>
      </c>
      <c r="H805" s="13">
        <v>2</v>
      </c>
      <c r="K805" s="13">
        <v>954</v>
      </c>
      <c r="L805" s="13" t="str">
        <v xml:space="preserve">smokier, tea nose, fragrant, moderate weight. quite easy-going fruit, very tannic finish.  </v>
      </c>
      <c r="M805" s="13" t="str">
        <v>****(*)</v>
      </c>
      <c r="N805" s="13">
        <v>4.5</v>
      </c>
      <c r="O805" s="13" t="str">
        <v>smokier, tea, nose, fragrant, moderate, weight, quite, fruit, tannic, finish</v>
      </c>
    </row>
    <row r="806" spans="1:15" s="13" customFormat="1" ht="43" x14ac:dyDescent="0.5">
      <c r="A806" s="13">
        <v>799</v>
      </c>
      <c r="B806" s="14" t="str">
        <v>A bottle opened the night before which LJM brought round on the off chance. Alas, not really fair to judge this wine in such condition. So I won't score. Not Rated</v>
      </c>
      <c r="C806" s="13" t="str">
        <v>Rated</v>
      </c>
      <c r="E806" s="13">
        <v>956</v>
      </c>
      <c r="F806" s="14" t="str">
        <v xml:space="preserve">pleasant mature claret - a little nondescript perhaps.  maybe not a great bottle of this? </v>
      </c>
      <c r="G806" s="13" t="str">
        <v>***</v>
      </c>
      <c r="H806" s="13">
        <v>3</v>
      </c>
      <c r="K806" s="13">
        <v>955</v>
      </c>
      <c r="L806" s="13" t="str">
        <v xml:space="preserve">tobacco-leaf,  elegant, but just slightly rough-woody too. is it absolutely and completely right? </v>
      </c>
      <c r="M806" s="13" t="str">
        <v>**</v>
      </c>
      <c r="N806" s="13">
        <v>2</v>
      </c>
      <c r="O806" s="13" t="str">
        <v>elegant, slightly, absolutely, completely, right</v>
      </c>
    </row>
    <row r="807" spans="1:15" s="13" customFormat="1" ht="28.7" x14ac:dyDescent="0.5">
      <c r="A807" s="13">
        <v>800</v>
      </c>
      <c r="B807" s="14" t="str">
        <v>From a half. Dark tarry, amber colour. Lovely black treacle nose. ***</v>
      </c>
      <c r="C807" s="13" t="str">
        <v>***</v>
      </c>
      <c r="E807" s="13">
        <v>957</v>
      </c>
      <c r="F807" s="14" t="str">
        <v xml:space="preserve">smoky, cigary, classic. later, spring flowers.  perfect balance.   lovely.  </v>
      </c>
      <c r="G807" s="13" t="str">
        <v>******</v>
      </c>
      <c r="H807" s="13">
        <v>6</v>
      </c>
      <c r="K807" s="13">
        <v>956</v>
      </c>
      <c r="L807" s="13" t="str">
        <v xml:space="preserve">pleasant mature claret - a little nondescript perhaps.  maybe not a great bottle of this? </v>
      </c>
      <c r="M807" s="13" t="str">
        <v>***</v>
      </c>
      <c r="N807" s="13">
        <v>3</v>
      </c>
      <c r="O807" s="13" t="str">
        <v>pleasant, mature, claret, little, nondescript, perhaps, maybe, great, bottle</v>
      </c>
    </row>
    <row r="808" spans="1:15" s="13" customFormat="1" ht="43" x14ac:dyDescent="0.5">
      <c r="A808" s="13">
        <v>801</v>
      </c>
      <c r="B808" s="14" t="str">
        <v>Theme of Alsace white "Preferably on the VT+ side of richness" and "Spanish reds from anywhere (but obviously from Spain)". Oh, and a fizz to start with.</v>
      </c>
      <c r="C808" s="13" t="str">
        <v>with.</v>
      </c>
      <c r="E808" s="13">
        <v>958</v>
      </c>
      <c r="F808" s="14" t="str">
        <v xml:space="preserve">leesy, rounded, touch of nuttyness.  very fine.  </v>
      </c>
      <c r="G808" s="13" t="str">
        <v>****</v>
      </c>
      <c r="H808" s="13">
        <v>4</v>
      </c>
      <c r="K808" s="13">
        <v>957</v>
      </c>
      <c r="L808" s="13" t="str">
        <v xml:space="preserve">smoky, cigary, classic. later, spring flowers.  perfect balance.   lovely.  </v>
      </c>
      <c r="M808" s="13" t="str">
        <v>******</v>
      </c>
      <c r="N808" s="13">
        <v>6</v>
      </c>
      <c r="O808" s="13" t="str">
        <v>smoky, cigary, classic, later, spring, flowers, perfect, balance, lovely</v>
      </c>
    </row>
    <row r="809" spans="1:15" s="13" customFormat="1" x14ac:dyDescent="0.5">
      <c r="A809" s="13">
        <v>802</v>
      </c>
      <c r="B809" s="14" t="str">
        <v>Inferior Italian fizz. Soft. *</v>
      </c>
      <c r="C809" s="13" t="str">
        <v>*</v>
      </c>
      <c r="E809" s="13">
        <v>959</v>
      </c>
      <c r="F809" s="14" t="str">
        <v xml:space="preserve">rich, easy-going. pure, effortlessly fresh. elegant and lovely. bare </v>
      </c>
      <c r="G809" s="13" t="str">
        <v>*****</v>
      </c>
      <c r="H809" s="13">
        <v>5</v>
      </c>
      <c r="K809" s="13">
        <v>958</v>
      </c>
      <c r="L809" s="13" t="str">
        <v xml:space="preserve">leesy, rounded, touch of nuttyness.  very fine.  </v>
      </c>
      <c r="M809" s="13" t="str">
        <v>****</v>
      </c>
      <c r="N809" s="13">
        <v>4</v>
      </c>
      <c r="O809" s="13" t="str">
        <v>leesy, rounded, touch, nuttyness, fine</v>
      </c>
    </row>
    <row r="810" spans="1:15" s="13" customFormat="1" ht="28.7" x14ac:dyDescent="0.5">
      <c r="A810" s="13">
        <v>803</v>
      </c>
      <c r="B810" s="14" t="str">
        <v>From a two-third. Sweet and muscaty soft. Not a style I enjoy. ***</v>
      </c>
      <c r="C810" s="13" t="str">
        <v>***</v>
      </c>
      <c r="E810" s="13">
        <v>960</v>
      </c>
      <c r="F810" s="14" t="str">
        <v xml:space="preserve">rounded, earthy, really quite splendid with years to go.  a fine   </v>
      </c>
      <c r="G810" s="13" t="str">
        <v>*****</v>
      </c>
      <c r="H810" s="13">
        <v>5</v>
      </c>
      <c r="K810" s="13">
        <v>959</v>
      </c>
      <c r="L810" s="13" t="str">
        <v xml:space="preserve">rich, easy-going. pure, effortlessly fresh. elegant and lovely. bare </v>
      </c>
      <c r="M810" s="13" t="str">
        <v>*****</v>
      </c>
      <c r="N810" s="13">
        <v>5</v>
      </c>
      <c r="O810" s="13" t="str">
        <v>rich, pure, effortlessly, fresh, elegant, lovely, bare</v>
      </c>
    </row>
    <row r="811" spans="1:15" s="13" customFormat="1" ht="28.7" x14ac:dyDescent="0.5">
      <c r="A811" s="13">
        <v>804</v>
      </c>
      <c r="B811" s="14" t="str">
        <v>I thought this was riesling! Some sweetnes and richness with a touch of steel. Not as long as it might be. ***</v>
      </c>
      <c r="C811" s="13" t="str">
        <v>***</v>
      </c>
      <c r="E811" s="13">
        <v>962</v>
      </c>
      <c r="F811" s="14" t="str">
        <v xml:space="preserve">pineappley oak from this (new) barrel, yeasty, rich and rounded fruit. </v>
      </c>
      <c r="G811" s="13" t="str">
        <v>**</v>
      </c>
      <c r="H811" s="13">
        <v>2</v>
      </c>
      <c r="K811" s="13">
        <v>960</v>
      </c>
      <c r="L811" s="13" t="str">
        <v xml:space="preserve">rounded, earthy, really quite splendid with years to go.  a fine   </v>
      </c>
      <c r="M811" s="13" t="str">
        <v>*****</v>
      </c>
      <c r="N811" s="13">
        <v>5</v>
      </c>
      <c r="O811" s="13" t="str">
        <v>rounded, earthy, really, quite, splendid, years, go, fine</v>
      </c>
    </row>
    <row r="812" spans="1:15" s="13" customFormat="1" ht="28.7" x14ac:dyDescent="0.5">
      <c r="A812" s="13">
        <v>805</v>
      </c>
      <c r="B812" s="14" t="str">
        <v>Corked! Not Rated</v>
      </c>
      <c r="C812" s="13" t="str">
        <v>Rated</v>
      </c>
      <c r="E812" s="13">
        <v>963</v>
      </c>
      <c r="F812" s="14" t="str">
        <v xml:space="preserve">hazelnut fruit, quite tight and with good length.  the acidity seemed moderate. top </v>
      </c>
      <c r="G812" s="13" t="str">
        <v>**(*)</v>
      </c>
      <c r="H812" s="13">
        <v>2.5</v>
      </c>
      <c r="K812" s="13">
        <v>962</v>
      </c>
      <c r="L812" s="13" t="str">
        <v xml:space="preserve">pineappley oak from this (new) barrel, yeasty, rich and rounded fruit. </v>
      </c>
      <c r="M812" s="13" t="str">
        <v>**</v>
      </c>
      <c r="N812" s="13">
        <v>2</v>
      </c>
      <c r="O812" s="13" t="str">
        <v>pineappley, oak, new, barrel, yeasty, rich, rounded, fruit</v>
      </c>
    </row>
    <row r="813" spans="1:15" s="13" customFormat="1" ht="43" x14ac:dyDescent="0.5">
      <c r="A813" s="13">
        <v>806</v>
      </c>
      <c r="B813" s="14" t="str">
        <v>Very thin compared with the other wines of the evening (my fault for bringing it!). Good, but not showing as well as it should. Liquorice and mineral. I liked it, others didn't. ***</v>
      </c>
      <c r="C813" s="13" t="str">
        <v>***</v>
      </c>
      <c r="E813" s="13">
        <v>964</v>
      </c>
      <c r="F813" s="14" t="str">
        <v xml:space="preserve">back to round, chassagne richness. mouthfilling, and potentially very drinkable. </v>
      </c>
      <c r="G813" s="13" t="str">
        <v>**(*)</v>
      </c>
      <c r="H813" s="13">
        <v>2.5</v>
      </c>
      <c r="K813" s="13">
        <v>963</v>
      </c>
      <c r="L813" s="13" t="str">
        <v xml:space="preserve">hazelnut fruit, quite tight and with good length.  the acidity seemed moderate. top </v>
      </c>
      <c r="M813" s="13" t="str">
        <v>**(*)</v>
      </c>
      <c r="N813" s="13">
        <v>2.5</v>
      </c>
      <c r="O813" s="13" t="str">
        <v>hazelnut, fruit, quite, tight, good, length, acidity, seemed, moderate, top</v>
      </c>
    </row>
    <row r="814" spans="1:15" s="13" customFormat="1" ht="28.7" x14ac:dyDescent="0.5">
      <c r="A814" s="13">
        <v>807</v>
      </c>
      <c r="B814" s="14" t="str">
        <v>From a half. Vegetal, coarse. Varnishy. Astringent finish. Odd. *</v>
      </c>
      <c r="C814" s="13" t="str">
        <v>*</v>
      </c>
      <c r="E814" s="13">
        <v>965</v>
      </c>
      <c r="F814" s="14" t="str">
        <v xml:space="preserve">tighter than the romanee, excellent chassane again. </v>
      </c>
      <c r="G814" s="13" t="str">
        <v>**(*)</v>
      </c>
      <c r="H814" s="13">
        <v>2.5</v>
      </c>
      <c r="K814" s="13">
        <v>964</v>
      </c>
      <c r="L814" s="13" t="str">
        <v xml:space="preserve">back to round, chassagne richness. mouthfilling, and potentially very drinkable. </v>
      </c>
      <c r="M814" s="13" t="str">
        <v>**(*)</v>
      </c>
      <c r="N814" s="13">
        <v>2.5</v>
      </c>
      <c r="O814" s="13" t="str">
        <v>back, round, chassagne, richness, mouthfilling, potentially, drinkable</v>
      </c>
    </row>
    <row r="815" spans="1:15" s="13" customFormat="1" x14ac:dyDescent="0.5">
      <c r="A815" s="13">
        <v>808</v>
      </c>
      <c r="B815" s="14" t="str">
        <v>Sweet botrytisy nose. Lovely balance. Delicious. A top ****</v>
      </c>
      <c r="C815" s="13" t="str">
        <v>****</v>
      </c>
      <c r="E815" s="13">
        <v>966</v>
      </c>
      <c r="F815" s="14" t="str">
        <v xml:space="preserve">exotic, complex, yet well-defined. lovely long finish. </v>
      </c>
      <c r="G815" s="13" t="str">
        <v>***(*)</v>
      </c>
      <c r="H815" s="13">
        <v>3.5</v>
      </c>
      <c r="K815" s="13">
        <v>965</v>
      </c>
      <c r="L815" s="13" t="str">
        <v xml:space="preserve">tighter than the romanee, excellent chassane again. </v>
      </c>
      <c r="M815" s="13" t="str">
        <v>**(*)</v>
      </c>
      <c r="N815" s="13">
        <v>2.5</v>
      </c>
      <c r="O815" s="13" t="str">
        <v>tighter, romanee, excellent, chassane</v>
      </c>
    </row>
    <row r="816" spans="1:15" s="13" customFormat="1" ht="28.7" x14ac:dyDescent="0.5">
      <c r="A816" s="13">
        <v>809</v>
      </c>
      <c r="B816" s="14" t="str">
        <v>Good colour, a touch green on the palate. Decent. ***</v>
      </c>
      <c r="C816" s="13" t="str">
        <v>***</v>
      </c>
      <c r="E816" s="13">
        <v>967</v>
      </c>
      <c r="F816" s="14" t="str">
        <v xml:space="preserve">lemony fruit, clearly classy but a touch insubstantial, perhaps because this is quite young vines.  bare </v>
      </c>
      <c r="G816" s="13" t="str">
        <v>***(*)</v>
      </c>
      <c r="H816" s="13">
        <v>3.5</v>
      </c>
      <c r="K816" s="13">
        <v>966</v>
      </c>
      <c r="L816" s="13" t="str">
        <v xml:space="preserve">exotic, complex, yet well-defined. lovely long finish. </v>
      </c>
      <c r="M816" s="13" t="str">
        <v>***(*)</v>
      </c>
      <c r="N816" s="13">
        <v>3.5</v>
      </c>
      <c r="O816" s="13" t="str">
        <v>exotic, complex, lovely, long, finish</v>
      </c>
    </row>
    <row r="817" spans="1:15" s="13" customFormat="1" ht="28.7" x14ac:dyDescent="0.5">
      <c r="A817" s="13">
        <v>810</v>
      </c>
      <c r="B817" s="14" t="str">
        <v>Slightly metallic, some age. Not much going on. ***</v>
      </c>
      <c r="C817" s="13" t="str">
        <v>***</v>
      </c>
      <c r="E817" s="13">
        <v>968</v>
      </c>
      <c r="F817" s="14" t="str">
        <v xml:space="preserve">hazelnuts, quite etheriel with a lovely underlying richness.  splendid. </v>
      </c>
      <c r="G817" s="13" t="str">
        <v>***(*)</v>
      </c>
      <c r="H817" s="13">
        <v>3.5</v>
      </c>
      <c r="K817" s="13">
        <v>967</v>
      </c>
      <c r="L817" s="13" t="str">
        <v xml:space="preserve">lemony fruit, clearly classy but a touch insubstantial, perhaps because this is quite young vines.  bare </v>
      </c>
      <c r="M817" s="13" t="str">
        <v>***(*)</v>
      </c>
      <c r="N817" s="13">
        <v>3.5</v>
      </c>
      <c r="O817" s="13" t="str">
        <v>lemony, fruit, clearly, classy, touch, insubstantial, perhaps, quite, young, vines, bare</v>
      </c>
    </row>
    <row r="818" spans="1:15" s="13" customFormat="1" ht="28.7" x14ac:dyDescent="0.5">
      <c r="A818" s="13">
        <v>811</v>
      </c>
      <c r="B818" s="14" t="str">
        <v>Young coloured - subdued nose. Oak and good, closed tannins. ****</v>
      </c>
      <c r="C818" s="13" t="str">
        <v>****</v>
      </c>
      <c r="E818" s="13">
        <v>969</v>
      </c>
      <c r="F818" s="14" t="str">
        <v xml:space="preserve">quite closed currently, stony and dry.  good length. bare </v>
      </c>
      <c r="G818" s="13" t="str">
        <v>***(*)</v>
      </c>
      <c r="H818" s="13">
        <v>3.5</v>
      </c>
      <c r="K818" s="13">
        <v>968</v>
      </c>
      <c r="L818" s="13" t="str">
        <v xml:space="preserve">hazelnuts, quite etheriel with a lovely underlying richness.  splendid. </v>
      </c>
      <c r="M818" s="13" t="str">
        <v>***(*)</v>
      </c>
      <c r="N818" s="13">
        <v>3.5</v>
      </c>
      <c r="O818" s="13" t="str">
        <v>hazelnuts, quite, etheriel, lovely, underlying, richness, splendid</v>
      </c>
    </row>
    <row r="819" spans="1:15" s="13" customFormat="1" x14ac:dyDescent="0.5">
      <c r="A819" s="13">
        <v>812</v>
      </c>
      <c r="B819" s="14" t="str">
        <v>Smokey tempranillo. Delicious. Pick of the reds for me. ****</v>
      </c>
      <c r="C819" s="13" t="str">
        <v>****</v>
      </c>
      <c r="E819" s="13">
        <v>970</v>
      </c>
      <c r="F819" s="14" t="str">
        <v xml:space="preserve">more floral than the caillerets, excellent length. bare </v>
      </c>
      <c r="G819" s="13" t="str">
        <v>***(*)</v>
      </c>
      <c r="H819" s="13">
        <v>3.5</v>
      </c>
      <c r="K819" s="13">
        <v>969</v>
      </c>
      <c r="L819" s="13" t="str">
        <v xml:space="preserve">quite closed currently, stony and dry.  good length. bare </v>
      </c>
      <c r="M819" s="13" t="str">
        <v>***(*)</v>
      </c>
      <c r="N819" s="13">
        <v>3.5</v>
      </c>
      <c r="O819" s="13" t="str">
        <v>quite, closed, currently, stony, dry, good, length, bare</v>
      </c>
    </row>
    <row r="820" spans="1:15" s="13" customFormat="1" ht="28.7" x14ac:dyDescent="0.5">
      <c r="A820" s="13">
        <v>813</v>
      </c>
      <c r="B820" s="14" t="str">
        <v>Young and deep and with sweetness. Tannins, but a bit volatile. **</v>
      </c>
      <c r="C820" s="13" t="str">
        <v>**</v>
      </c>
      <c r="E820" s="13">
        <v>971</v>
      </c>
      <c r="F820" s="14" t="str">
        <v xml:space="preserve">rounded forward fruit, but with a steely core not evident in the other chassagnes.  very good. </v>
      </c>
      <c r="G820" s="13" t="str">
        <v>***(*)</v>
      </c>
      <c r="H820" s="13">
        <v>3.5</v>
      </c>
      <c r="K820" s="13">
        <v>970</v>
      </c>
      <c r="L820" s="13" t="str">
        <v xml:space="preserve">more floral than the caillerets, excellent length. bare </v>
      </c>
      <c r="M820" s="13" t="str">
        <v>***(*)</v>
      </c>
      <c r="N820" s="13">
        <v>3.5</v>
      </c>
      <c r="O820" s="13" t="str">
        <v>floral, caillerets, excellent, length, bare</v>
      </c>
    </row>
    <row r="821" spans="1:15" s="13" customFormat="1" ht="28.7" x14ac:dyDescent="0.5">
      <c r="A821" s="13">
        <v>814</v>
      </c>
      <c r="B821" s="14" t="str">
        <v>More age than others - a touch tarry. Not quite together. But OK. ***</v>
      </c>
      <c r="C821" s="13" t="str">
        <v>***</v>
      </c>
      <c r="E821" s="13">
        <v>972</v>
      </c>
      <c r="F821" s="14" t="str">
        <v xml:space="preserve">a touch of ginger on the nose.  lots of class but pretty moderate weight again - one could imagine this filling out though. </v>
      </c>
      <c r="G821" s="13" t="str">
        <v>**(**)</v>
      </c>
      <c r="H821" s="13">
        <v>3.5</v>
      </c>
      <c r="K821" s="13">
        <v>971</v>
      </c>
      <c r="L821" s="13" t="str">
        <v xml:space="preserve">rounded forward fruit, but with a steely core not evident in the other chassagnes.  very good. </v>
      </c>
      <c r="M821" s="13" t="str">
        <v>***(*)</v>
      </c>
      <c r="N821" s="13">
        <v>3.5</v>
      </c>
      <c r="O821" s="13" t="str">
        <v>rounded, forward, fruit, steely, core, evident, chassagnes, good</v>
      </c>
    </row>
    <row r="822" spans="1:15" s="13" customFormat="1" ht="43" x14ac:dyDescent="0.5">
      <c r="A822" s="13">
        <v>815</v>
      </c>
      <c r="B822" s="14" t="str">
        <v>From a half - I think. Tasted(?) at the end of the evening. Can't remember much about it, and I didn't make notes. But I seem to have scribbled down ****</v>
      </c>
      <c r="C822" s="13" t="str">
        <v>****</v>
      </c>
      <c r="E822" s="13">
        <v>973</v>
      </c>
      <c r="F822" s="14" t="str">
        <v xml:space="preserve">jumps out of the glass - mixed tropical fruit and some veg.  rather exotic and not my sort of thing. very early drinking. bare </v>
      </c>
      <c r="G822" s="13" t="str">
        <v>***</v>
      </c>
      <c r="H822" s="13">
        <v>3</v>
      </c>
      <c r="K822" s="13">
        <v>972</v>
      </c>
      <c r="L822" s="13" t="str">
        <v xml:space="preserve">a touch of ginger on the nose.  lots of class but pretty moderate weight again - one could imagine this filling out though. </v>
      </c>
      <c r="M822" s="13" t="str">
        <v>**(**)</v>
      </c>
      <c r="N822" s="13">
        <v>3.5</v>
      </c>
      <c r="O822" s="13" t="str">
        <v>touch, ginger, nose, lots, class, pretty, moderate, weight, one, could, imagine, filling, though</v>
      </c>
    </row>
    <row r="823" spans="1:15" s="13" customFormat="1" ht="28.7" x14ac:dyDescent="0.5">
      <c r="A823" s="13">
        <v>816</v>
      </c>
      <c r="B823" s="14" t="str">
        <v/>
      </c>
      <c r="C823" s="13" t="str">
        <v/>
      </c>
      <c r="E823" s="13">
        <v>974</v>
      </c>
      <c r="F823" s="14" t="str">
        <v xml:space="preserve">quite fat but much more in balance than the caillerets, with a floral touch. good </v>
      </c>
      <c r="G823" s="13" t="str">
        <v>***</v>
      </c>
      <c r="H823" s="13">
        <v>3</v>
      </c>
      <c r="K823" s="13">
        <v>973</v>
      </c>
      <c r="L823" s="13" t="str">
        <v xml:space="preserve">jumps out of the glass - mixed tropical fruit and some veg.  rather exotic and not my sort of thing. very early drinking. bare </v>
      </c>
      <c r="M823" s="13" t="str">
        <v>***</v>
      </c>
      <c r="N823" s="13">
        <v>3</v>
      </c>
      <c r="O823" s="13" t="str">
        <v>jumps, glass, mixed, tropical, fruit, veg, rather, exotic, sort, thing, early, drinking, bare</v>
      </c>
    </row>
    <row r="824" spans="1:15" s="13" customFormat="1" ht="28.7" x14ac:dyDescent="0.5">
      <c r="A824" s="13">
        <v>817</v>
      </c>
      <c r="B824" s="14" t="str">
        <v>Good textured wine, with slightly bitter tannins. Black cherry fruit. ***</v>
      </c>
      <c r="C824" s="13" t="str">
        <v>***</v>
      </c>
      <c r="E824" s="13">
        <v>975</v>
      </c>
      <c r="F824" s="14" t="str">
        <v xml:space="preserve">ripe and plummy, beetrooty, quite rich. </v>
      </c>
      <c r="G824" s="13" t="str">
        <v>**(*)</v>
      </c>
      <c r="H824" s="13">
        <v>2.5</v>
      </c>
      <c r="K824" s="13">
        <v>974</v>
      </c>
      <c r="L824" s="13" t="str">
        <v xml:space="preserve">quite fat but much more in balance than the caillerets, with a floral touch. good </v>
      </c>
      <c r="M824" s="13" t="str">
        <v>***</v>
      </c>
      <c r="N824" s="13">
        <v>3</v>
      </c>
      <c r="O824" s="13" t="str">
        <v>quite, fat, much, balance, caillerets, floral, touch, good</v>
      </c>
    </row>
    <row r="825" spans="1:15" s="13" customFormat="1" x14ac:dyDescent="0.5">
      <c r="A825" s="13">
        <v>818</v>
      </c>
      <c r="B825" s="14" t="str">
        <v/>
      </c>
      <c r="C825" s="13" t="str">
        <v/>
      </c>
      <c r="E825" s="13">
        <v>976</v>
      </c>
      <c r="F825" s="14" t="str">
        <v xml:space="preserve">higher-toned, crunchy red fruits. potentially rather good. </v>
      </c>
      <c r="G825" s="13" t="str">
        <v>**(*)</v>
      </c>
      <c r="H825" s="13">
        <v>2.5</v>
      </c>
      <c r="K825" s="13">
        <v>975</v>
      </c>
      <c r="L825" s="13" t="str">
        <v xml:space="preserve">ripe and plummy, beetrooty, quite rich. </v>
      </c>
      <c r="M825" s="13" t="str">
        <v>**(*)</v>
      </c>
      <c r="N825" s="13">
        <v>2.5</v>
      </c>
      <c r="O825" s="13" t="str">
        <v>ripe, plummy, beetrooty, quite, rich</v>
      </c>
    </row>
    <row r="826" spans="1:15" s="13" customFormat="1" x14ac:dyDescent="0.5">
      <c r="A826" s="13">
        <v>819</v>
      </c>
      <c r="B826" s="14" t="str">
        <v>Mineral, dry, fairly austere, quite flavoury.  Very nice.  Top ***</v>
      </c>
      <c r="C826" s="13" t="str">
        <v>***</v>
      </c>
      <c r="E826" s="13">
        <v>977</v>
      </c>
      <c r="F826" s="14" t="str">
        <v xml:space="preserve">a synthesis of the last two, nice balance and quality fruit. </v>
      </c>
      <c r="G826" s="13" t="str">
        <v>**(*)</v>
      </c>
      <c r="H826" s="13">
        <v>2.5</v>
      </c>
      <c r="K826" s="13">
        <v>976</v>
      </c>
      <c r="L826" s="13" t="str">
        <v xml:space="preserve">higher-toned, crunchy red fruits. potentially rather good. </v>
      </c>
      <c r="M826" s="13" t="str">
        <v>**(*)</v>
      </c>
      <c r="N826" s="13">
        <v>2.5</v>
      </c>
      <c r="O826" s="13" t="str">
        <v>crunchy, red, fruits, potentially, rather, good</v>
      </c>
    </row>
    <row r="827" spans="1:15" s="13" customFormat="1" ht="86" x14ac:dyDescent="0.5">
      <c r="A827" s="13">
        <v>820</v>
      </c>
      <c r="B827" s="14" t="str">
        <v>Quite forward - eminently approachable already.  Authentic Burgundy fruit, decent acidity and a sophisticated creaminess to the texture - all very good.  It seemed to lack a measure of intensity, particularly late on the palate - it seems to fail to be either properly intellectual or properly hedonistic.   A good wine, for drinking over the next couple of years.  Top ***</v>
      </c>
      <c r="C827" s="13" t="str">
        <v>***</v>
      </c>
      <c r="E827" s="13">
        <v>978</v>
      </c>
      <c r="F827" s="14" t="str">
        <v xml:space="preserve">elegant plumns and red fruits. rather good. </v>
      </c>
      <c r="G827" s="13" t="str">
        <v>***</v>
      </c>
      <c r="H827" s="13">
        <v>3</v>
      </c>
      <c r="K827" s="13">
        <v>977</v>
      </c>
      <c r="L827" s="13" t="str">
        <v xml:space="preserve">a synthesis of the last two, nice balance and quality fruit. </v>
      </c>
      <c r="M827" s="13" t="str">
        <v>**(*)</v>
      </c>
      <c r="N827" s="13">
        <v>2.5</v>
      </c>
      <c r="O827" s="13" t="str">
        <v>synthesis, last, two, nice, balance, quality, fruit</v>
      </c>
    </row>
    <row r="828" spans="1:15" s="13" customFormat="1" ht="57.35" x14ac:dyDescent="0.5">
      <c r="A828" s="13">
        <v>821</v>
      </c>
      <c r="B828" s="14" t="str">
        <v>Genuine chalky minerality and, once it has opened up, rich (but not excessively so) nectarine-kernel fruit.  Nice acidity and good length.  Starting to drink quite well now but no hurry to consume. Easy **(*)</v>
      </c>
      <c r="C828" s="13" t="str">
        <v>**(*)</v>
      </c>
      <c r="E828" s="13">
        <v>979</v>
      </c>
      <c r="F828" s="14" t="str">
        <v xml:space="preserve">perfumed, more feminine than the chaumes but still well-structured.  a touch of beetroot too. top </v>
      </c>
      <c r="G828" s="13" t="str">
        <v>***</v>
      </c>
      <c r="H828" s="13">
        <v>3</v>
      </c>
      <c r="K828" s="13">
        <v>978</v>
      </c>
      <c r="L828" s="13" t="str">
        <v xml:space="preserve">elegant plumns and red fruits. rather good. </v>
      </c>
      <c r="M828" s="13" t="str">
        <v>***</v>
      </c>
      <c r="N828" s="13">
        <v>3</v>
      </c>
      <c r="O828" s="13" t="str">
        <v>elegant, plumns, red, fruits, rather, good</v>
      </c>
    </row>
    <row r="829" spans="1:15" s="13" customFormat="1" ht="28.7" x14ac:dyDescent="0.5">
      <c r="A829" s="13">
        <v>822</v>
      </c>
      <c r="B829" s="14" t="str">
        <v>Clean, mineral, pure and delicious. ***</v>
      </c>
      <c r="C829" s="13" t="str">
        <v>***</v>
      </c>
      <c r="E829" s="13">
        <v>980</v>
      </c>
      <c r="F829" s="14" t="str">
        <v xml:space="preserve">plummy, baked fruit character - the berries were small and shrivelled.   bare </v>
      </c>
      <c r="G829" s="13" t="str">
        <v>***</v>
      </c>
      <c r="H829" s="13">
        <v>3</v>
      </c>
      <c r="K829" s="13">
        <v>979</v>
      </c>
      <c r="L829" s="13" t="str">
        <v xml:space="preserve">perfumed, more feminine than the chaumes but still well-structured.  a touch of beetroot too. top </v>
      </c>
      <c r="M829" s="13" t="str">
        <v>***</v>
      </c>
      <c r="N829" s="13">
        <v>3</v>
      </c>
      <c r="O829" s="13" t="str">
        <v>perfumed, feminine, chaumes, still, touch, beetroot, top</v>
      </c>
    </row>
    <row r="830" spans="1:15" s="13" customFormat="1" ht="43" x14ac:dyDescent="0.5">
      <c r="A830" s="13">
        <v>823</v>
      </c>
      <c r="B830" s="14" t="str">
        <v>It's a good trick, combining tautness and minerality with creamy-textured fruit. Delicious  - and nosign of the problems thatplague the vintage.  Bare ***(*)</v>
      </c>
      <c r="C830" s="13" t="str">
        <v>***(*)</v>
      </c>
      <c r="E830" s="13">
        <v>984</v>
      </c>
      <c r="F830" s="14" t="str">
        <v xml:space="preserve">easier to see through the effects of recent battonage on this wine particularly.  apples, nuts, good richness. at least </v>
      </c>
      <c r="G830" s="13" t="str">
        <v>**(*)</v>
      </c>
      <c r="H830" s="13">
        <v>2.5</v>
      </c>
      <c r="K830" s="13">
        <v>980</v>
      </c>
      <c r="L830" s="13" t="str">
        <v xml:space="preserve">plummy, baked fruit character - the berries were small and shrivelled.   bare </v>
      </c>
      <c r="M830" s="13" t="str">
        <v>***</v>
      </c>
      <c r="N830" s="13">
        <v>3</v>
      </c>
      <c r="O830" s="13" t="str">
        <v>plummy, baked, fruit, character, berries, small, shrivelled, bare</v>
      </c>
    </row>
    <row r="831" spans="1:15" s="13" customFormat="1" ht="100.35" x14ac:dyDescent="0.5">
      <c r="A831" s="13">
        <v>824</v>
      </c>
      <c r="B831" s="14" t="str">
        <v>Rich and full, fairly advanced (as the wines from this producer often are) but no sign of the premature oxidation tha plagues the vintage.  There's a bitter edge to the fruit that stops me giving the highest rating - it's a funny thing, bitterness:  sometimes it seems  an asset to a wine sometimes a problem.  I'm not so  keen on its manifestation in this wine.  Still a top ***</v>
      </c>
      <c r="C831" s="13" t="str">
        <v>***</v>
      </c>
      <c r="E831" s="13">
        <v>985</v>
      </c>
      <c r="F831" s="14" t="str">
        <v xml:space="preserve">forward, fruity, characterful.  top </v>
      </c>
      <c r="G831" s="13" t="str">
        <v>*(*)</v>
      </c>
      <c r="H831" s="13">
        <v>1.5</v>
      </c>
      <c r="K831" s="13">
        <v>984</v>
      </c>
      <c r="L831" s="13" t="str">
        <v xml:space="preserve">easier to see through the effects of recent battonage on this wine particularly.  apples, nuts, good richness. at least </v>
      </c>
      <c r="M831" s="13" t="str">
        <v>**(*)</v>
      </c>
      <c r="N831" s="13">
        <v>2.5</v>
      </c>
      <c r="O831" s="13" t="str">
        <v>easier, see, effects, recent, battonage, wine, particularly, apples, nuts, good, richness, least</v>
      </c>
    </row>
    <row r="832" spans="1:15" s="13" customFormat="1" x14ac:dyDescent="0.5">
      <c r="A832" s="13">
        <v>825</v>
      </c>
      <c r="B832" s="14" t="str">
        <v/>
      </c>
      <c r="C832" s="13" t="str">
        <v/>
      </c>
      <c r="E832" s="13">
        <v>986</v>
      </c>
      <c r="F832" s="14" t="str">
        <v xml:space="preserve">richer, probably will be very good. </v>
      </c>
      <c r="G832" s="13" t="str">
        <v>**(*)</v>
      </c>
      <c r="H832" s="13">
        <v>2.5</v>
      </c>
      <c r="K832" s="13">
        <v>985</v>
      </c>
      <c r="L832" s="13" t="str">
        <v xml:space="preserve">forward, fruity, characterful.  top </v>
      </c>
      <c r="M832" s="13" t="str">
        <v>*(*)</v>
      </c>
      <c r="N832" s="13">
        <v>1.5</v>
      </c>
      <c r="O832" s="13" t="str">
        <v>forward, fruity, characterful, top</v>
      </c>
    </row>
    <row r="833" spans="1:15" s="13" customFormat="1" ht="28.7" x14ac:dyDescent="0.5">
      <c r="A833" s="13">
        <v>826</v>
      </c>
      <c r="B833" s="14" t="str">
        <v>Rich, quite fat, slightly off-dry. Forward (perhaps the vintage) and nicely mouthfilling. A good ***</v>
      </c>
      <c r="C833" s="13" t="str">
        <v>***</v>
      </c>
      <c r="E833" s="13">
        <v>987</v>
      </c>
      <c r="F833" s="14" t="str">
        <v xml:space="preserve">pure, dry, penetrating, very classic. maybe even  </v>
      </c>
      <c r="G833" s="13" t="str">
        <v>**(**)</v>
      </c>
      <c r="H833" s="13">
        <v>3.5</v>
      </c>
      <c r="K833" s="13">
        <v>986</v>
      </c>
      <c r="L833" s="13" t="str">
        <v xml:space="preserve">richer, probably will be very good. </v>
      </c>
      <c r="M833" s="13" t="str">
        <v>**(*)</v>
      </c>
      <c r="N833" s="13">
        <v>2.5</v>
      </c>
      <c r="O833" s="13" t="str">
        <v>richer, probably, good</v>
      </c>
    </row>
    <row r="834" spans="1:15" s="13" customFormat="1" x14ac:dyDescent="0.5">
      <c r="A834" s="13">
        <v>827</v>
      </c>
      <c r="B834" s="14" t="str">
        <v>High-toned, dry, floral. Mineral. **(*)</v>
      </c>
      <c r="C834" s="13" t="str">
        <v>**(*)</v>
      </c>
      <c r="E834" s="13">
        <v>990</v>
      </c>
      <c r="F834" s="14" t="str">
        <v xml:space="preserve">pure and bright, nice fruit but rather tannic. good </v>
      </c>
      <c r="G834" s="13" t="str">
        <v>**(*)</v>
      </c>
      <c r="H834" s="13">
        <v>2.5</v>
      </c>
      <c r="K834" s="13">
        <v>987</v>
      </c>
      <c r="L834" s="13" t="str">
        <v xml:space="preserve">pure, dry, penetrating, very classic. maybe even  </v>
      </c>
      <c r="M834" s="13" t="str">
        <v>**(**)</v>
      </c>
      <c r="N834" s="13">
        <v>3.5</v>
      </c>
      <c r="O834" s="13" t="str">
        <v>pure, dry, penetrating, classic, maybe, even</v>
      </c>
    </row>
    <row r="835" spans="1:15" s="13" customFormat="1" ht="28.7" x14ac:dyDescent="0.5">
      <c r="A835" s="13">
        <v>828</v>
      </c>
      <c r="B835" s="14" t="str">
        <v>Richer, keroseney, slightly off-dry (this vintage was quite warm in NZ too). Balanced, long. Forward. ***</v>
      </c>
      <c r="C835" s="13" t="str">
        <v>***</v>
      </c>
      <c r="E835" s="13">
        <v>991</v>
      </c>
      <c r="F835" s="14" t="str">
        <v xml:space="preserve">lovely pure fruit, very fine - i do hope it doesn't get too much oak, but i fear it will dominate the wine. top </v>
      </c>
      <c r="G835" s="13" t="str">
        <v>**(*)</v>
      </c>
      <c r="H835" s="13">
        <v>2.5</v>
      </c>
      <c r="K835" s="13">
        <v>990</v>
      </c>
      <c r="L835" s="13" t="str">
        <v xml:space="preserve">pure and bright, nice fruit but rather tannic. good </v>
      </c>
      <c r="M835" s="13" t="str">
        <v>**(*)</v>
      </c>
      <c r="N835" s="13">
        <v>2.5</v>
      </c>
      <c r="O835" s="13" t="str">
        <v>pure, bright, nice, fruit, rather, tannic, good</v>
      </c>
    </row>
    <row r="836" spans="1:15" s="13" customFormat="1" ht="28.7" x14ac:dyDescent="0.5">
      <c r="A836" s="13">
        <v>829</v>
      </c>
      <c r="B836" s="14" t="str">
        <v>Fat, quite evolved. Dry and balanced but the fruit doesn't quite have the tone. A good **</v>
      </c>
      <c r="C836" s="13" t="str">
        <v>**</v>
      </c>
      <c r="E836" s="13">
        <v>992</v>
      </c>
      <c r="F836" s="14" t="str">
        <v xml:space="preserve">tannic again, but a nice purity of fruit. </v>
      </c>
      <c r="G836" s="13" t="str">
        <v>**(*)</v>
      </c>
      <c r="H836" s="13">
        <v>2.5</v>
      </c>
      <c r="K836" s="13">
        <v>991</v>
      </c>
      <c r="L836" s="13" t="str">
        <v xml:space="preserve">lovely pure fruit, very fine - i do hope it doesn't get too much oak, but i fear it will dominate the wine. top </v>
      </c>
      <c r="M836" s="13" t="str">
        <v>**(*)</v>
      </c>
      <c r="N836" s="13">
        <v>2.5</v>
      </c>
      <c r="O836" s="13" t="str">
        <v>lovely, pure, fruit, fine, hope, get, much, oak, fear, dominate, wine, top</v>
      </c>
    </row>
    <row r="837" spans="1:15" s="13" customFormat="1" ht="28.7" x14ac:dyDescent="0.5">
      <c r="A837" s="13">
        <v>830</v>
      </c>
      <c r="B837" s="14" t="str">
        <v>Ungainly now. Hard. Fantastic underlying concentration, comlexity and length - will be excellent. **(**)</v>
      </c>
      <c r="C837" s="13" t="str">
        <v>**(**)</v>
      </c>
      <c r="E837" s="13">
        <v>993</v>
      </c>
      <c r="F837" s="14" t="str">
        <v xml:space="preserve">concentrated, rich and tannic. </v>
      </c>
      <c r="G837" s="13" t="str">
        <v>**(*)</v>
      </c>
      <c r="H837" s="13">
        <v>2.5</v>
      </c>
      <c r="K837" s="13">
        <v>992</v>
      </c>
      <c r="L837" s="13" t="str">
        <v xml:space="preserve">tannic again, but a nice purity of fruit. </v>
      </c>
      <c r="M837" s="13" t="str">
        <v>**(*)</v>
      </c>
      <c r="N837" s="13">
        <v>2.5</v>
      </c>
      <c r="O837" s="13" t="str">
        <v>tannic, nice, purity, fruit</v>
      </c>
    </row>
    <row r="838" spans="1:15" s="13" customFormat="1" x14ac:dyDescent="0.5">
      <c r="A838" s="13">
        <v>831</v>
      </c>
      <c r="B838" s="14" t="str">
        <v>Dry but rich. Complex, still a bit hard. ****(*)</v>
      </c>
      <c r="C838" s="13" t="str">
        <v>****(*)</v>
      </c>
      <c r="E838" s="13">
        <v>995</v>
      </c>
      <c r="F838" s="14" t="str">
        <v xml:space="preserve">forward, fruity, nicely made. </v>
      </c>
      <c r="G838" s="13" t="str">
        <v>**</v>
      </c>
      <c r="H838" s="13">
        <v>2</v>
      </c>
      <c r="K838" s="13">
        <v>993</v>
      </c>
      <c r="L838" s="13" t="str">
        <v xml:space="preserve">concentrated, rich and tannic. </v>
      </c>
      <c r="M838" s="13" t="str">
        <v>**(*)</v>
      </c>
      <c r="N838" s="13">
        <v>2.5</v>
      </c>
      <c r="O838" s="13" t="str">
        <v>concentrated, rich, tannic</v>
      </c>
    </row>
    <row r="839" spans="1:15" s="13" customFormat="1" ht="43" x14ac:dyDescent="0.5">
      <c r="A839" s="13">
        <v>832</v>
      </c>
      <c r="B839" s="14" t="str">
        <v>Fantastic complexity - resolved I guess but nowehere close to decline.  A delight and like the previous two wines, quite firm and masculine. *****</v>
      </c>
      <c r="C839" s="13" t="str">
        <v>*****</v>
      </c>
      <c r="E839" s="13">
        <v>996</v>
      </c>
      <c r="F839" s="14" t="str">
        <v xml:space="preserve">quieter, less flamboyant than the auxey. attractive. </v>
      </c>
      <c r="G839" s="13" t="str">
        <v>**</v>
      </c>
      <c r="H839" s="13">
        <v>2</v>
      </c>
      <c r="K839" s="13">
        <v>995</v>
      </c>
      <c r="L839" s="13" t="str">
        <v xml:space="preserve">forward, fruity, nicely made. </v>
      </c>
      <c r="M839" s="13" t="str">
        <v>**</v>
      </c>
      <c r="N839" s="13">
        <v>2</v>
      </c>
      <c r="O839" s="13" t="str">
        <v>forward, fruity, nicely, made</v>
      </c>
    </row>
    <row r="840" spans="1:15" s="13" customFormat="1" ht="28.7" x14ac:dyDescent="0.5">
      <c r="A840" s="13">
        <v>833</v>
      </c>
      <c r="B840" s="14" t="str">
        <v>High-toned, so juicy.  Lovely.  Structured.  ***(*)</v>
      </c>
      <c r="C840" s="13" t="str">
        <v>***(*)</v>
      </c>
      <c r="E840" s="13">
        <v>997</v>
      </c>
      <c r="F840" s="14" t="str">
        <v xml:space="preserve">fragrant, lifted fruit.  very nice but the oak a bit intrusive on the finish. </v>
      </c>
      <c r="G840" s="13" t="str">
        <v>***</v>
      </c>
      <c r="H840" s="13">
        <v>3</v>
      </c>
      <c r="K840" s="13">
        <v>996</v>
      </c>
      <c r="L840" s="13" t="str">
        <v xml:space="preserve">quieter, less flamboyant than the auxey. attractive. </v>
      </c>
      <c r="M840" s="13" t="str">
        <v>**</v>
      </c>
      <c r="N840" s="13">
        <v>2</v>
      </c>
      <c r="O840" s="13" t="str">
        <v>quieter, less, flamboyant, auxey, attractive</v>
      </c>
    </row>
    <row r="841" spans="1:15" s="13" customFormat="1" ht="28.7" x14ac:dyDescent="0.5">
      <c r="A841" s="13">
        <v>834</v>
      </c>
      <c r="B841" s="14" t="str">
        <v>Riper and bigger.  Complex and delicious. A bit easy-going to be really great.  Bare ****</v>
      </c>
      <c r="C841" s="13" t="str">
        <v>****</v>
      </c>
      <c r="E841" s="13">
        <v>998</v>
      </c>
      <c r="F841" s="14" t="str">
        <v xml:space="preserve">soft-textured and ripe (the vintage i guess).  rich fruit.   bare </v>
      </c>
      <c r="G841" s="13" t="str">
        <v>***</v>
      </c>
      <c r="H841" s="13">
        <v>3</v>
      </c>
      <c r="K841" s="13">
        <v>997</v>
      </c>
      <c r="L841" s="13" t="str">
        <v xml:space="preserve">fragrant, lifted fruit.  very nice but the oak a bit intrusive on the finish. </v>
      </c>
      <c r="M841" s="13" t="str">
        <v>***</v>
      </c>
      <c r="N841" s="13">
        <v>3</v>
      </c>
      <c r="O841" s="13" t="str">
        <v>fragrant, lifted, fruit, nice, oak, intrusive, finish</v>
      </c>
    </row>
    <row r="842" spans="1:15" s="13" customFormat="1" x14ac:dyDescent="0.5">
      <c r="A842" s="13">
        <v>835</v>
      </c>
      <c r="B842" s="14" t="str">
        <v>Shoe-polish.  Showing its age a bit. No more than ***</v>
      </c>
      <c r="C842" s="13" t="str">
        <v>***</v>
      </c>
      <c r="E842" s="13">
        <v>1000</v>
      </c>
      <c r="F842" s="14" t="str">
        <v xml:space="preserve">pure, dry, quite tannic. </v>
      </c>
      <c r="G842" s="13" t="str">
        <v>**(*)</v>
      </c>
      <c r="H842" s="13">
        <v>2.5</v>
      </c>
      <c r="K842" s="13">
        <v>998</v>
      </c>
      <c r="L842" s="13" t="str">
        <v xml:space="preserve">soft-textured and ripe (the vintage i guess).  rich fruit.   bare </v>
      </c>
      <c r="M842" s="13" t="str">
        <v>***</v>
      </c>
      <c r="N842" s="13">
        <v>3</v>
      </c>
      <c r="O842" s="13" t="str">
        <v>ripe, vintage, guess, rich, fruit, bare</v>
      </c>
    </row>
    <row r="843" spans="1:15" s="13" customFormat="1" x14ac:dyDescent="0.5">
      <c r="A843" s="13">
        <v>836</v>
      </c>
      <c r="B843" s="14" t="str">
        <v>Slightly off in some hard-to-place way.  Not Rated</v>
      </c>
      <c r="C843" s="13" t="str">
        <v>Rated</v>
      </c>
      <c r="E843" s="13">
        <v>1001</v>
      </c>
      <c r="F843" s="14" t="str">
        <v xml:space="preserve">quite mineral, leesy now, fine, frangrant and elegant.   </v>
      </c>
      <c r="G843" s="13" t="str">
        <v>**(*)</v>
      </c>
      <c r="H843" s="13">
        <v>2.5</v>
      </c>
      <c r="K843" s="13">
        <v>1000</v>
      </c>
      <c r="L843" s="13" t="str">
        <v xml:space="preserve">pure, dry, quite tannic. </v>
      </c>
      <c r="M843" s="13" t="str">
        <v>**(*)</v>
      </c>
      <c r="N843" s="13">
        <v>2.5</v>
      </c>
      <c r="O843" s="13" t="str">
        <v>pure, dry, quite, tannic</v>
      </c>
    </row>
    <row r="844" spans="1:15" s="13" customFormat="1" x14ac:dyDescent="0.5">
      <c r="A844" s="13">
        <v>837</v>
      </c>
      <c r="B844" s="14" t="str">
        <v>Lovely - completely fresh, complex and long. Easy ****</v>
      </c>
      <c r="C844" s="13" t="str">
        <v>****</v>
      </c>
      <c r="E844" s="13">
        <v>1002</v>
      </c>
      <c r="F844" s="14" t="str">
        <v xml:space="preserve">flamboyant, outgoing, splendid. </v>
      </c>
      <c r="G844" s="13" t="str">
        <v>***(*)</v>
      </c>
      <c r="H844" s="13">
        <v>3.5</v>
      </c>
      <c r="K844" s="13">
        <v>1001</v>
      </c>
      <c r="L844" s="13" t="str">
        <v xml:space="preserve">quite mineral, leesy now, fine, frangrant and elegant.   </v>
      </c>
      <c r="M844" s="13" t="str">
        <v>**(*)</v>
      </c>
      <c r="N844" s="13">
        <v>2.5</v>
      </c>
      <c r="O844" s="13" t="str">
        <v>quite, mineral, leesy, fine, frangrant, elegant</v>
      </c>
    </row>
    <row r="845" spans="1:15" s="13" customFormat="1" ht="28.7" x14ac:dyDescent="0.5">
      <c r="A845" s="13">
        <v>838</v>
      </c>
      <c r="B845" s="14" t="str">
        <v>Pale but green rim. Loads of brown sugar.  Fantastic fruit. A lovely dessert wine. ****</v>
      </c>
      <c r="C845" s="13" t="str">
        <v>****</v>
      </c>
      <c r="E845" s="13">
        <v>1003</v>
      </c>
      <c r="F845" s="14" t="str">
        <v xml:space="preserve">stony cherries, really nice fruit.  </v>
      </c>
      <c r="G845" s="13" t="str">
        <v>**(*)</v>
      </c>
      <c r="H845" s="13">
        <v>2.5</v>
      </c>
      <c r="K845" s="13">
        <v>1002</v>
      </c>
      <c r="L845" s="13" t="str">
        <v xml:space="preserve">flamboyant, outgoing, splendid. </v>
      </c>
      <c r="M845" s="13" t="str">
        <v>***(*)</v>
      </c>
      <c r="N845" s="13">
        <v>3.5</v>
      </c>
      <c r="O845" s="13" t="str">
        <v>flamboyant, outgoing, splendid</v>
      </c>
    </row>
    <row r="846" spans="1:15" s="13" customFormat="1" ht="57.35" x14ac:dyDescent="0.5">
      <c r="A846" s="13">
        <v>839</v>
      </c>
      <c r="B846" s="14" t="str">
        <v>High-toned nose hinting at aniseed.   Quite sweet light-to-medium weight palate.  Very fragrant and elegant. Others found things they were less keen on in this wine but for me a top ***</v>
      </c>
      <c r="C846" s="13" t="str">
        <v>***</v>
      </c>
      <c r="E846" s="13">
        <v>1004</v>
      </c>
      <c r="F846" s="14" t="str">
        <v xml:space="preserve">strong, iron, dry and reserved, with quite light-bodied fruit.  </v>
      </c>
      <c r="G846" s="13" t="str">
        <v>**(*)</v>
      </c>
      <c r="H846" s="13">
        <v>2.5</v>
      </c>
      <c r="K846" s="13">
        <v>1003</v>
      </c>
      <c r="L846" s="13" t="str">
        <v xml:space="preserve">stony cherries, really nice fruit.  </v>
      </c>
      <c r="M846" s="13" t="str">
        <v>**(*)</v>
      </c>
      <c r="N846" s="13">
        <v>2.5</v>
      </c>
      <c r="O846" s="13" t="str">
        <v>stony, cherries, really, nice, fruit</v>
      </c>
    </row>
    <row r="847" spans="1:15" s="13" customFormat="1" x14ac:dyDescent="0.5">
      <c r="A847" s="13">
        <v>840</v>
      </c>
      <c r="B847" s="14" t="str">
        <v/>
      </c>
      <c r="C847" s="13" t="str">
        <v/>
      </c>
      <c r="E847" s="13">
        <v>1005</v>
      </c>
      <c r="F847" s="14" t="str">
        <v xml:space="preserve">more rounded, fruity and earthy. </v>
      </c>
      <c r="G847" s="13" t="str">
        <v>**(*)</v>
      </c>
      <c r="H847" s="13">
        <v>2.5</v>
      </c>
      <c r="K847" s="13">
        <v>1004</v>
      </c>
      <c r="L847" s="13" t="str">
        <v xml:space="preserve">strong, iron, dry and reserved, with quite light-bodied fruit.  </v>
      </c>
      <c r="M847" s="13" t="str">
        <v>**(*)</v>
      </c>
      <c r="N847" s="13">
        <v>2.5</v>
      </c>
      <c r="O847" s="13" t="str">
        <v>strong, iron, dry, reserved, quite, fruit</v>
      </c>
    </row>
    <row r="848" spans="1:15" s="13" customFormat="1" ht="43" x14ac:dyDescent="0.5">
      <c r="A848" s="13">
        <v>841</v>
      </c>
      <c r="B848" s="14" t="str">
        <v>Tropically edged green-pea fruit.  Manages to be quite easily fruity but pretty dry and appetising. Good intensity and length. Very pure and enjoyable.  **</v>
      </c>
      <c r="C848" s="13" t="str">
        <v>**</v>
      </c>
      <c r="E848" s="13">
        <v>1006</v>
      </c>
      <c r="F848" s="14" t="str">
        <v xml:space="preserve">intense, round cherry fruit, and a touch of farmyard. </v>
      </c>
      <c r="G848" s="13" t="str">
        <v>**(*)</v>
      </c>
      <c r="H848" s="13">
        <v>2.5</v>
      </c>
      <c r="K848" s="13">
        <v>1005</v>
      </c>
      <c r="L848" s="13" t="str">
        <v xml:space="preserve">more rounded, fruity and earthy. </v>
      </c>
      <c r="M848" s="13" t="str">
        <v>**(*)</v>
      </c>
      <c r="N848" s="13">
        <v>2.5</v>
      </c>
      <c r="O848" s="13" t="str">
        <v>rounded, fruity, earthy</v>
      </c>
    </row>
    <row r="849" spans="1:15" s="13" customFormat="1" ht="28.7" x14ac:dyDescent="0.5">
      <c r="A849" s="13">
        <v>842</v>
      </c>
      <c r="B849" s="14" t="str">
        <v>Light-coloured, fragrant, pinot-like. Really fairly simple but pleasant.  Makes **</v>
      </c>
      <c r="C849" s="13" t="str">
        <v>**</v>
      </c>
      <c r="E849" s="13">
        <v>1007</v>
      </c>
      <c r="F849" s="14" t="str">
        <v xml:space="preserve">mineral, light-bodied, dry and intriguing. </v>
      </c>
      <c r="G849" s="13" t="str">
        <v>**(*)</v>
      </c>
      <c r="H849" s="13">
        <v>2.5</v>
      </c>
      <c r="K849" s="13">
        <v>1006</v>
      </c>
      <c r="L849" s="13" t="str">
        <v xml:space="preserve">intense, round cherry fruit, and a touch of farmyard. </v>
      </c>
      <c r="M849" s="13" t="str">
        <v>**(*)</v>
      </c>
      <c r="N849" s="13">
        <v>2.5</v>
      </c>
      <c r="O849" s="13" t="str">
        <v>intense, round, cherry, fruit, touch, farmyard</v>
      </c>
    </row>
    <row r="850" spans="1:15" s="13" customFormat="1" ht="28.7" x14ac:dyDescent="0.5">
      <c r="A850" s="13">
        <v>843</v>
      </c>
      <c r="B850" s="14" t="str">
        <v>Intense brambly fruit - quite forward.  Easy-going, more or less drinking now.  ***</v>
      </c>
      <c r="C850" s="13" t="str">
        <v>***</v>
      </c>
      <c r="E850" s="13">
        <v>1008</v>
      </c>
      <c r="F850" s="14" t="str">
        <v xml:space="preserve">earthy, spicy, dry, quite reserved. </v>
      </c>
      <c r="G850" s="13" t="str">
        <v>***(*)</v>
      </c>
      <c r="H850" s="13">
        <v>3.5</v>
      </c>
      <c r="K850" s="13">
        <v>1007</v>
      </c>
      <c r="L850" s="13" t="str">
        <v xml:space="preserve">mineral, light-bodied, dry and intriguing. </v>
      </c>
      <c r="M850" s="13" t="str">
        <v>**(*)</v>
      </c>
      <c r="N850" s="13">
        <v>2.5</v>
      </c>
      <c r="O850" s="13" t="str">
        <v>mineral, dry, intriguing</v>
      </c>
    </row>
    <row r="851" spans="1:15" s="13" customFormat="1" ht="43" x14ac:dyDescent="0.5">
      <c r="A851" s="13">
        <v>844</v>
      </c>
      <c r="B851" s="14" t="str">
        <v>Dark and dense - wood still a bit evident on a concentrated background.  As it opens up it is just simply very good. ***(*)</v>
      </c>
      <c r="C851" s="13" t="str">
        <v>***(*)</v>
      </c>
      <c r="E851" s="13">
        <v>1009</v>
      </c>
      <c r="F851" s="14" t="str">
        <v xml:space="preserve">richly gamy, quite striking - flattering now but it could also become a touch tiring compared (for example) to the graceful champaux.  </v>
      </c>
      <c r="G851" s="13" t="str">
        <v>***(*)</v>
      </c>
      <c r="H851" s="13">
        <v>3.5</v>
      </c>
      <c r="K851" s="13">
        <v>1008</v>
      </c>
      <c r="L851" s="13" t="str">
        <v xml:space="preserve">earthy, spicy, dry, quite reserved. </v>
      </c>
      <c r="M851" s="13" t="str">
        <v>***(*)</v>
      </c>
      <c r="N851" s="13">
        <v>3.5</v>
      </c>
      <c r="O851" s="13" t="str">
        <v>earthy, spicy, dry, quite, reserved</v>
      </c>
    </row>
    <row r="852" spans="1:15" s="13" customFormat="1" ht="57.35" x14ac:dyDescent="0.5">
      <c r="A852" s="13">
        <v>845</v>
      </c>
      <c r="B852" s="14" t="str">
        <v>The fruit seems very mature - almost over.  Herby - quite complex. Still quite tannic. As Paolo de Marchi remarked, there can be a problem with Sangiovese of the fruit maturing before the tannins. Bare ****</v>
      </c>
      <c r="C852" s="13" t="str">
        <v>****</v>
      </c>
      <c r="E852" s="13">
        <v>1010</v>
      </c>
      <c r="F852" s="14" t="str">
        <v xml:space="preserve">both rich and elegant, it seems to combine the best of all the other gevrey's.  lovely. </v>
      </c>
      <c r="G852" s="13" t="str">
        <v>***(**)</v>
      </c>
      <c r="H852" s="13">
        <v>4.5</v>
      </c>
      <c r="K852" s="13">
        <v>1009</v>
      </c>
      <c r="L852" s="13" t="str">
        <v xml:space="preserve">richly gamy, quite striking - flattering now but it could also become a touch tiring compared (for example) to the graceful champaux.  </v>
      </c>
      <c r="M852" s="13" t="str">
        <v>***(*)</v>
      </c>
      <c r="N852" s="13">
        <v>3.5</v>
      </c>
      <c r="O852" s="13" t="str">
        <v>richly, gamy, quite, striking, flattering, could, also, become, touch, tiring, compared, example, graceful, champaux</v>
      </c>
    </row>
    <row r="853" spans="1:15" s="13" customFormat="1" ht="28.7" x14ac:dyDescent="0.5">
      <c r="A853" s="13">
        <v>846</v>
      </c>
      <c r="B853" s="14" t="str">
        <v>Quite mineral as Cabernet goes.  Rounded, easy, very drinkable, but without the edge of the Ceparello. ***</v>
      </c>
      <c r="C853" s="13" t="str">
        <v>***</v>
      </c>
      <c r="E853" s="13">
        <v>1011</v>
      </c>
      <c r="F853" s="14" t="str">
        <v xml:space="preserve">reserved (compared to the st jacques) elegant and intense with a very long finish.  very impressive.  </v>
      </c>
      <c r="G853" s="13" t="str">
        <v>***(**)</v>
      </c>
      <c r="H853" s="13">
        <v>4.5</v>
      </c>
      <c r="K853" s="13">
        <v>1010</v>
      </c>
      <c r="L853" s="13" t="str">
        <v xml:space="preserve">both rich and elegant, it seems to combine the best of all the other gevrey's.  lovely. </v>
      </c>
      <c r="M853" s="13" t="str">
        <v>***(**)</v>
      </c>
      <c r="N853" s="13">
        <v>4.5</v>
      </c>
      <c r="O853" s="13" t="str">
        <v>rich, elegant, seems, combine, best, gevrey, lovely</v>
      </c>
    </row>
    <row r="854" spans="1:15" s="13" customFormat="1" ht="28.7" x14ac:dyDescent="0.5">
      <c r="A854" s="13">
        <v>847</v>
      </c>
      <c r="B854" s="14" t="str">
        <v>A bit higher-toned perhaps.  More tannins but generally a little bit thinner. Still nicely elegant. **(*)</v>
      </c>
      <c r="C854" s="13" t="str">
        <v>**(*)</v>
      </c>
      <c r="E854" s="13">
        <v>1012</v>
      </c>
      <c r="F854" s="14" t="str">
        <v xml:space="preserve">nice nose, pure and unforced.  fine, dry palate. a good example.  </v>
      </c>
      <c r="G854" s="13" t="str">
        <v>**</v>
      </c>
      <c r="H854" s="13">
        <v>2</v>
      </c>
      <c r="K854" s="13">
        <v>1011</v>
      </c>
      <c r="L854" s="13" t="str">
        <v xml:space="preserve">reserved (compared to the st jacques) elegant and intense with a very long finish.  very impressive.  </v>
      </c>
      <c r="M854" s="13" t="str">
        <v>***(**)</v>
      </c>
      <c r="N854" s="13">
        <v>4.5</v>
      </c>
      <c r="O854" s="13" t="str">
        <v>reserved, compared, st, jacques, elegant, intense, long, finish, impressive</v>
      </c>
    </row>
    <row r="855" spans="1:15" s="13" customFormat="1" ht="28.7" x14ac:dyDescent="0.5">
      <c r="A855" s="13">
        <v>848</v>
      </c>
      <c r="B855" s="14" t="str">
        <v>Quite sweet.  Fairly sherried and very intense.  Lovely concentration. ****</v>
      </c>
      <c r="C855" s="13" t="str">
        <v>****</v>
      </c>
      <c r="E855" s="13">
        <v>1014</v>
      </c>
      <c r="F855" s="14" t="str">
        <v xml:space="preserve">bright red fruits, pure and appetising.  very fine for the classification. top </v>
      </c>
      <c r="G855" s="13" t="str">
        <v>**</v>
      </c>
      <c r="H855" s="13">
        <v>2</v>
      </c>
      <c r="K855" s="13">
        <v>1012</v>
      </c>
      <c r="L855" s="13" t="str">
        <v xml:space="preserve">nice nose, pure and unforced.  fine, dry palate. a good example.  </v>
      </c>
      <c r="M855" s="13" t="str">
        <v>**</v>
      </c>
      <c r="N855" s="13">
        <v>2</v>
      </c>
      <c r="O855" s="13" t="str">
        <v>nice, nose, pure, unforced, fine, dry, palate, good, example</v>
      </c>
    </row>
    <row r="856" spans="1:15" s="13" customFormat="1" ht="28.7" x14ac:dyDescent="0.5">
      <c r="A856" s="13">
        <v>849</v>
      </c>
      <c r="B856" s="14" t="str">
        <v/>
      </c>
      <c r="C856" s="13" t="str">
        <v/>
      </c>
      <c r="E856" s="13">
        <v>1015</v>
      </c>
      <c r="F856" s="14" t="str">
        <v xml:space="preserve">red fruits - very chambolle. good concebtration and complexity for village wine. </v>
      </c>
      <c r="G856" s="13" t="str">
        <v>**(*)</v>
      </c>
      <c r="H856" s="13">
        <v>2.5</v>
      </c>
      <c r="K856" s="13">
        <v>1014</v>
      </c>
      <c r="L856" s="13" t="str">
        <v xml:space="preserve">bright red fruits, pure and appetising.  very fine for the classification. top </v>
      </c>
      <c r="M856" s="13" t="str">
        <v>**</v>
      </c>
      <c r="N856" s="13">
        <v>2</v>
      </c>
      <c r="O856" s="13" t="str">
        <v>bright, red, fruits, pure, appetising, fine, classification, top</v>
      </c>
    </row>
    <row r="857" spans="1:15" s="13" customFormat="1" ht="43" x14ac:dyDescent="0.5">
      <c r="A857" s="13">
        <v>850</v>
      </c>
      <c r="B857" s="14" t="str">
        <v>One of those wines that is just bordering on the past it, but is still pleasant and intersting to drink: it's possibly just that bit too oxidised, but this has given it a nutty character. **</v>
      </c>
      <c r="C857" s="13" t="str">
        <v>**</v>
      </c>
      <c r="E857" s="13">
        <v>1016</v>
      </c>
      <c r="F857" s="14" t="str">
        <v xml:space="preserve">orchard fruits and plums, quite easy-going.   top </v>
      </c>
      <c r="G857" s="13" t="str">
        <v>**(*)</v>
      </c>
      <c r="H857" s="13">
        <v>2.5</v>
      </c>
      <c r="K857" s="13">
        <v>1015</v>
      </c>
      <c r="L857" s="13" t="str">
        <v xml:space="preserve">red fruits - very chambolle. good concebtration and complexity for village wine. </v>
      </c>
      <c r="M857" s="13" t="str">
        <v>**(*)</v>
      </c>
      <c r="N857" s="13">
        <v>2.5</v>
      </c>
      <c r="O857" s="13" t="str">
        <v>red, fruits, chambolle, good, concebtration, complexity, village, wine</v>
      </c>
    </row>
    <row r="858" spans="1:15" s="13" customFormat="1" ht="28.7" x14ac:dyDescent="0.5">
      <c r="A858" s="13">
        <v>851</v>
      </c>
      <c r="B858" s="14" t="str">
        <v>Rather disjointed and disappointing - a bit volatile. It might come together, but I think not. *</v>
      </c>
      <c r="C858" s="13" t="str">
        <v>*</v>
      </c>
      <c r="E858" s="13">
        <v>1017</v>
      </c>
      <c r="F858" s="14" t="str">
        <v xml:space="preserve">higher-toned, cherries, quite dry, bright and elegant.  very good indeed.  </v>
      </c>
      <c r="G858" s="13" t="str">
        <v>**(**)</v>
      </c>
      <c r="H858" s="13">
        <v>3.5</v>
      </c>
      <c r="K858" s="13">
        <v>1016</v>
      </c>
      <c r="L858" s="13" t="str">
        <v xml:space="preserve">orchard fruits and plums, quite easy-going.   top </v>
      </c>
      <c r="M858" s="13" t="str">
        <v>**(*)</v>
      </c>
      <c r="N858" s="13">
        <v>2.5</v>
      </c>
      <c r="O858" s="13" t="str">
        <v>orchard, fruits, plums, quite, top</v>
      </c>
    </row>
    <row r="859" spans="1:15" s="13" customFormat="1" ht="28.7" x14ac:dyDescent="0.5">
      <c r="A859" s="13">
        <v>852</v>
      </c>
      <c r="B859" s="14" t="str">
        <v>Not something to get too excited about, but with decent, sweet strawberry/cherry fruit. **</v>
      </c>
      <c r="C859" s="13" t="str">
        <v>**</v>
      </c>
      <c r="E859" s="13">
        <v>1018</v>
      </c>
      <c r="F859" s="14" t="str">
        <v xml:space="preserve">charming strawberry fruit. nice weight in the mouth.  lovely. </v>
      </c>
      <c r="G859" s="13" t="str">
        <v>***</v>
      </c>
      <c r="H859" s="13">
        <v>3</v>
      </c>
      <c r="K859" s="13">
        <v>1017</v>
      </c>
      <c r="L859" s="13" t="str">
        <v xml:space="preserve">higher-toned, cherries, quite dry, bright and elegant.  very good indeed.  </v>
      </c>
      <c r="M859" s="13" t="str">
        <v>**(**)</v>
      </c>
      <c r="N859" s="13">
        <v>3.5</v>
      </c>
      <c r="O859" s="13" t="str">
        <v>cherries, quite, dry, bright, elegant, good, indeed</v>
      </c>
    </row>
    <row r="860" spans="1:15" s="13" customFormat="1" x14ac:dyDescent="0.5">
      <c r="A860" s="13">
        <v>853</v>
      </c>
      <c r="B860" s="14" t="str">
        <v>Undrinkable. Past it. Musty vinegar. Not Rated</v>
      </c>
      <c r="C860" s="13" t="str">
        <v>Rated</v>
      </c>
      <c r="E860" s="13">
        <v>1019</v>
      </c>
      <c r="F860" s="14" t="str">
        <v xml:space="preserve">mineral, high-toned, savoury and appetising.  </v>
      </c>
      <c r="G860" s="13" t="str">
        <v>**(**)</v>
      </c>
      <c r="H860" s="13">
        <v>3.5</v>
      </c>
      <c r="K860" s="13">
        <v>1018</v>
      </c>
      <c r="L860" s="13" t="str">
        <v xml:space="preserve">charming strawberry fruit. nice weight in the mouth.  lovely. </v>
      </c>
      <c r="M860" s="13" t="str">
        <v>***</v>
      </c>
      <c r="N860" s="13">
        <v>3</v>
      </c>
      <c r="O860" s="13" t="str">
        <v>charming, strawberry, fruit, nice, weight, mouth, lovely</v>
      </c>
    </row>
    <row r="861" spans="1:15" s="13" customFormat="1" x14ac:dyDescent="0.5">
      <c r="A861" s="13">
        <v>854</v>
      </c>
      <c r="B861" s="14" t="str">
        <v/>
      </c>
      <c r="C861" s="13" t="str">
        <v/>
      </c>
      <c r="E861" s="13">
        <v>1020</v>
      </c>
      <c r="F861" s="14" t="str">
        <v xml:space="preserve">not unlike the fuees but a little less striking at this stage.  </v>
      </c>
      <c r="G861" s="13" t="str">
        <v>**(**)</v>
      </c>
      <c r="H861" s="13">
        <v>3.5</v>
      </c>
      <c r="K861" s="13">
        <v>1019</v>
      </c>
      <c r="L861" s="13" t="str">
        <v xml:space="preserve">mineral, high-toned, savoury and appetising.  </v>
      </c>
      <c r="M861" s="13" t="str">
        <v>**(**)</v>
      </c>
      <c r="N861" s="13">
        <v>3.5</v>
      </c>
      <c r="O861" s="13" t="str">
        <v>mineral, savoury, appetising</v>
      </c>
    </row>
    <row r="862" spans="1:15" s="13" customFormat="1" ht="28.7" x14ac:dyDescent="0.5">
      <c r="A862" s="13">
        <v>855</v>
      </c>
      <c r="B862" s="14" t="str">
        <v>Elegant, fine, fruity, long, long finish. ****</v>
      </c>
      <c r="C862" s="13" t="str">
        <v>****</v>
      </c>
      <c r="E862" s="13">
        <v>1021</v>
      </c>
      <c r="F862" s="14" t="str">
        <v xml:space="preserve">a bit animal, but still pure and precise, expressive of terroir too. top </v>
      </c>
      <c r="G862" s="13" t="str">
        <v>***</v>
      </c>
      <c r="H862" s="13">
        <v>3</v>
      </c>
      <c r="K862" s="13">
        <v>1020</v>
      </c>
      <c r="L862" s="13" t="str">
        <v xml:space="preserve">not unlike the fuees but a little less striking at this stage.  </v>
      </c>
      <c r="M862" s="13" t="str">
        <v>**(**)</v>
      </c>
      <c r="N862" s="13">
        <v>3.5</v>
      </c>
      <c r="O862" s="13" t="str">
        <v>unlike, fuees, little, less, striking, stage</v>
      </c>
    </row>
    <row r="863" spans="1:15" s="13" customFormat="1" ht="28.7" x14ac:dyDescent="0.5">
      <c r="A863" s="13">
        <v>856</v>
      </c>
      <c r="B863" s="14" t="str">
        <v>Mahogany -  dry, oozing age, complex, quite challenging and altogether wonderful. *****</v>
      </c>
      <c r="C863" s="13" t="str">
        <v>*****</v>
      </c>
      <c r="E863" s="13">
        <v>1023</v>
      </c>
      <c r="F863" s="14" t="str">
        <v xml:space="preserve">pretty feeble effort. this could be fizzy anything. it has no character. </v>
      </c>
      <c r="G863" s="13" t="str">
        <v>*</v>
      </c>
      <c r="H863" s="13">
        <v>1</v>
      </c>
      <c r="K863" s="13">
        <v>1021</v>
      </c>
      <c r="L863" s="13" t="str">
        <v xml:space="preserve">a bit animal, but still pure and precise, expressive of terroir too. top </v>
      </c>
      <c r="M863" s="13" t="str">
        <v>***</v>
      </c>
      <c r="N863" s="13">
        <v>3</v>
      </c>
      <c r="O863" s="13" t="str">
        <v>animal, still, pure, precise, expressive, terroir, top</v>
      </c>
    </row>
    <row r="864" spans="1:15" s="13" customFormat="1" ht="28.7" x14ac:dyDescent="0.5">
      <c r="A864" s="13">
        <v>857</v>
      </c>
      <c r="B864" s="14" t="str">
        <v>Elegant, savoury, rather good. ***</v>
      </c>
      <c r="C864" s="13" t="str">
        <v>***</v>
      </c>
      <c r="E864" s="13">
        <v>1024</v>
      </c>
      <c r="F864" s="14" t="str">
        <v xml:space="preserve">pleasantish white with a good texture and peachy fruit. i'm feeling generous </v>
      </c>
      <c r="G864" s="13" t="str">
        <v>***</v>
      </c>
      <c r="H864" s="13">
        <v>3</v>
      </c>
      <c r="K864" s="13">
        <v>1023</v>
      </c>
      <c r="L864" s="13" t="str">
        <v xml:space="preserve">pretty feeble effort. this could be fizzy anything. it has no character. </v>
      </c>
      <c r="M864" s="13" t="str">
        <v>*</v>
      </c>
      <c r="N864" s="13">
        <v>1</v>
      </c>
      <c r="O864" s="13" t="str">
        <v>pretty, feeble, effort, could, fizzy, anything, character</v>
      </c>
    </row>
    <row r="865" spans="1:15" s="13" customFormat="1" ht="28.7" x14ac:dyDescent="0.5">
      <c r="A865" s="13">
        <v>858</v>
      </c>
      <c r="B865" s="14" t="str">
        <v>Really nice - just a hint of sweetness - chocolate fruit.  Top ***</v>
      </c>
      <c r="C865" s="13" t="str">
        <v>***</v>
      </c>
      <c r="E865" s="13">
        <v>1025</v>
      </c>
      <c r="F865" s="14" t="str">
        <v xml:space="preserve">dull - none of the depth, freshness of fruit or vibrancy i was expecting. </v>
      </c>
      <c r="G865" s="13" t="str">
        <v>*</v>
      </c>
      <c r="H865" s="13">
        <v>1</v>
      </c>
      <c r="K865" s="13">
        <v>1024</v>
      </c>
      <c r="L865" s="13" t="str">
        <v xml:space="preserve">pleasantish white with a good texture and peachy fruit. i'm feeling generous </v>
      </c>
      <c r="M865" s="13" t="str">
        <v>***</v>
      </c>
      <c r="N865" s="13">
        <v>3</v>
      </c>
      <c r="O865" s="13" t="str">
        <v>pleasantish, white, good, texture, peachy, fruit, feeling, generous</v>
      </c>
    </row>
    <row r="866" spans="1:15" s="13" customFormat="1" x14ac:dyDescent="0.5">
      <c r="A866" s="13">
        <v>859</v>
      </c>
      <c r="B866" s="14" t="str">
        <v/>
      </c>
      <c r="C866" s="13" t="str">
        <v/>
      </c>
      <c r="E866" s="13">
        <v>1027</v>
      </c>
      <c r="F866" s="14" t="str">
        <v xml:space="preserve">tangy, yeasty.  quite concentrated. not especially fine or long.  </v>
      </c>
      <c r="G866" s="13" t="str">
        <v>***</v>
      </c>
      <c r="H866" s="13">
        <v>3</v>
      </c>
      <c r="K866" s="13">
        <v>1025</v>
      </c>
      <c r="L866" s="13" t="str">
        <v xml:space="preserve">dull - none of the depth, freshness of fruit or vibrancy i was expecting. </v>
      </c>
      <c r="M866" s="13" t="str">
        <v>*</v>
      </c>
      <c r="N866" s="13">
        <v>1</v>
      </c>
      <c r="O866" s="13" t="str">
        <v>dull, none, depth, freshness, fruit, vibrancy, expecting</v>
      </c>
    </row>
    <row r="867" spans="1:15" s="13" customFormat="1" ht="28.7" x14ac:dyDescent="0.5">
      <c r="A867" s="13">
        <v>860</v>
      </c>
      <c r="B867" s="14" t="str">
        <v>Gamy, rustic, straw nose. Nice fruit. Idiosyncratic but nice. Lovely. Top ***</v>
      </c>
      <c r="C867" s="13" t="str">
        <v>***</v>
      </c>
      <c r="E867" s="13">
        <v>1028</v>
      </c>
      <c r="F867" s="14" t="str">
        <v xml:space="preserve">sherberty, lemony.  extravagantly rich.  touch of liquorice.   has a certain appeal, but it's out of balance to me.  bare </v>
      </c>
      <c r="G867" s="13" t="str">
        <v>**</v>
      </c>
      <c r="H867" s="13">
        <v>2</v>
      </c>
      <c r="K867" s="13">
        <v>1027</v>
      </c>
      <c r="L867" s="13" t="str">
        <v xml:space="preserve">tangy, yeasty.  quite concentrated. not especially fine or long.  </v>
      </c>
      <c r="M867" s="13" t="str">
        <v>***</v>
      </c>
      <c r="N867" s="13">
        <v>3</v>
      </c>
      <c r="O867" s="13" t="str">
        <v>tangy, yeasty, quite, concentrated, especially, fine, long</v>
      </c>
    </row>
    <row r="868" spans="1:15" s="13" customFormat="1" ht="28.7" x14ac:dyDescent="0.5">
      <c r="A868" s="13">
        <v>861</v>
      </c>
      <c r="B868" s="14" t="str">
        <v>Light-medium weight elegant, high-toned. Strawberry - perfumed. Dry. Very Good. Decent ***</v>
      </c>
      <c r="C868" s="13" t="str">
        <v>***</v>
      </c>
      <c r="E868" s="13">
        <v>1030</v>
      </c>
      <c r="F868" s="14" t="str">
        <v xml:space="preserve">a bit light but reasonable flavour and balance.  bare </v>
      </c>
      <c r="G868" s="13" t="str">
        <v>***</v>
      </c>
      <c r="H868" s="13">
        <v>3</v>
      </c>
      <c r="K868" s="13">
        <v>1028</v>
      </c>
      <c r="L868" s="13" t="str">
        <v xml:space="preserve">sherberty, lemony.  extravagantly rich.  touch of liquorice.   has a certain appeal, but it's out of balance to me.  bare </v>
      </c>
      <c r="M868" s="13" t="str">
        <v>**</v>
      </c>
      <c r="N868" s="13">
        <v>2</v>
      </c>
      <c r="O868" s="13" t="str">
        <v>sherberty, lemony, extravagantly, rich, touch, liquorice, certain, appeal, balance, bare</v>
      </c>
    </row>
    <row r="869" spans="1:15" s="13" customFormat="1" ht="28.7" x14ac:dyDescent="0.5">
      <c r="A869" s="13">
        <v>862</v>
      </c>
      <c r="B869" s="14" t="str">
        <v>Much more dense - cassis fruit.  A very substantial wine - but nice balance.  Maybe even ***(*)</v>
      </c>
      <c r="C869" s="13" t="str">
        <v>***(*)</v>
      </c>
      <c r="E869" s="13">
        <v>1031</v>
      </c>
      <c r="F869" s="14" t="str">
        <v xml:space="preserve">very cassis nose, minty.   very primary.  very ripe.  structured under quite open fruit.   </v>
      </c>
      <c r="G869" s="13" t="str">
        <v>**</v>
      </c>
      <c r="H869" s="13">
        <v>2</v>
      </c>
      <c r="K869" s="13">
        <v>1030</v>
      </c>
      <c r="L869" s="13" t="str">
        <v xml:space="preserve">a bit light but reasonable flavour and balance.  bare </v>
      </c>
      <c r="M869" s="13" t="str">
        <v>***</v>
      </c>
      <c r="N869" s="13">
        <v>3</v>
      </c>
      <c r="O869" s="13" t="str">
        <v>light, reasonable, flavour, balance, bare</v>
      </c>
    </row>
    <row r="870" spans="1:15" s="13" customFormat="1" ht="28.7" x14ac:dyDescent="0.5">
      <c r="A870" s="13">
        <v>863</v>
      </c>
      <c r="B870" s="14" t="str">
        <v>Taught, dry and structured, fragrant too.  High-toned, complex.  Good ***</v>
      </c>
      <c r="C870" s="13" t="str">
        <v>***</v>
      </c>
      <c r="E870" s="13">
        <v>1032</v>
      </c>
      <c r="F870" s="14" t="str">
        <v xml:space="preserve">rich, lifted cherry fruit.  touch of oak etc.  </v>
      </c>
      <c r="G870" s="13" t="str">
        <v>**</v>
      </c>
      <c r="H870" s="13">
        <v>2</v>
      </c>
      <c r="K870" s="13">
        <v>1031</v>
      </c>
      <c r="L870" s="13" t="str">
        <v xml:space="preserve">very cassis nose, minty.   very primary.  very ripe.  structured under quite open fruit.   </v>
      </c>
      <c r="M870" s="13" t="str">
        <v>**</v>
      </c>
      <c r="N870" s="13">
        <v>2</v>
      </c>
      <c r="O870" s="13" t="str">
        <v>cassis, nose, minty, primary, ripe, structured, quite, open, fruit</v>
      </c>
    </row>
    <row r="871" spans="1:15" s="13" customFormat="1" ht="28.7" x14ac:dyDescent="0.5">
      <c r="A871" s="13">
        <v>864</v>
      </c>
      <c r="B871" s="14" t="str">
        <v>Tending towards leafy, high-toned, hints of tobacco. Very mineral and  stylish.  ***(*)</v>
      </c>
      <c r="C871" s="13" t="str">
        <v>***(*)</v>
      </c>
      <c r="E871" s="13">
        <v>1033</v>
      </c>
      <c r="F871" s="14" t="str">
        <v xml:space="preserve">cherry again - dry tannins.  might come good.  </v>
      </c>
      <c r="G871" s="13" t="str">
        <v>**</v>
      </c>
      <c r="H871" s="13">
        <v>2</v>
      </c>
      <c r="K871" s="13">
        <v>1032</v>
      </c>
      <c r="L871" s="13" t="str">
        <v xml:space="preserve">rich, lifted cherry fruit.  touch of oak etc.  </v>
      </c>
      <c r="M871" s="13" t="str">
        <v>**</v>
      </c>
      <c r="N871" s="13">
        <v>2</v>
      </c>
      <c r="O871" s="13" t="str">
        <v>rich, lifted, cherry, fruit, touch, oak, etc</v>
      </c>
    </row>
    <row r="872" spans="1:15" s="13" customFormat="1" ht="28.7" x14ac:dyDescent="0.5">
      <c r="A872" s="13">
        <v>865</v>
      </c>
      <c r="B872" s="14" t="str">
        <v>Slightly softer riper and rounder.   Still nicely structured. Probably a better all-round wine than the 2000. ***(*)</v>
      </c>
      <c r="C872" s="13" t="str">
        <v>***(*)</v>
      </c>
      <c r="E872" s="13">
        <v>1034</v>
      </c>
      <c r="F872" s="14" t="str">
        <v xml:space="preserve">lighter weight - a bit more old-fashioned.  touch of volatility on the finish.  good underlying intensity. bare </v>
      </c>
      <c r="G872" s="13" t="str">
        <v>***(*)</v>
      </c>
      <c r="H872" s="13">
        <v>3.5</v>
      </c>
      <c r="K872" s="13">
        <v>1033</v>
      </c>
      <c r="L872" s="13" t="str">
        <v xml:space="preserve">cherry again - dry tannins.  might come good.  </v>
      </c>
      <c r="M872" s="13" t="str">
        <v>**</v>
      </c>
      <c r="N872" s="13">
        <v>2</v>
      </c>
      <c r="O872" s="13" t="str">
        <v>cherry, dry, tannins, might, come, good</v>
      </c>
    </row>
    <row r="873" spans="1:15" s="13" customFormat="1" x14ac:dyDescent="0.5">
      <c r="A873" s="13">
        <v>866</v>
      </c>
      <c r="B873" s="14" t="str">
        <v>Pure dry rich - elegant.  Top ***</v>
      </c>
      <c r="C873" s="13" t="str">
        <v>***</v>
      </c>
      <c r="E873" s="13">
        <v>1035</v>
      </c>
      <c r="F873" s="14" t="str">
        <v xml:space="preserve">laid back, suave.  ripe but balanced. pretty nice.  </v>
      </c>
      <c r="G873" s="13" t="str">
        <v>***</v>
      </c>
      <c r="H873" s="13">
        <v>3</v>
      </c>
      <c r="K873" s="13">
        <v>1034</v>
      </c>
      <c r="L873" s="13" t="str">
        <v xml:space="preserve">lighter weight - a bit more old-fashioned.  touch of volatility on the finish.  good underlying intensity. bare </v>
      </c>
      <c r="M873" s="13" t="str">
        <v>***(*)</v>
      </c>
      <c r="N873" s="13">
        <v>3.5</v>
      </c>
      <c r="O873" s="13" t="str">
        <v>lighter, weight, touch, volatility, finish, good, underlying, intensity, bare</v>
      </c>
    </row>
    <row r="874" spans="1:15" s="13" customFormat="1" x14ac:dyDescent="0.5">
      <c r="A874" s="13">
        <v>867</v>
      </c>
      <c r="B874" s="14" t="str">
        <v>More spicy (white pepper) complex long. ***(*)</v>
      </c>
      <c r="C874" s="13" t="str">
        <v>***(*)</v>
      </c>
      <c r="E874" s="13">
        <v>1036</v>
      </c>
      <c r="F874" s="14" t="str">
        <v xml:space="preserve">reductiveness blows off - dry, quite flavoury.   </v>
      </c>
      <c r="G874" s="13" t="str">
        <v>***</v>
      </c>
      <c r="H874" s="13">
        <v>3</v>
      </c>
      <c r="K874" s="13">
        <v>1035</v>
      </c>
      <c r="L874" s="13" t="str">
        <v xml:space="preserve">laid back, suave.  ripe but balanced. pretty nice.  </v>
      </c>
      <c r="M874" s="13" t="str">
        <v>***</v>
      </c>
      <c r="N874" s="13">
        <v>3</v>
      </c>
      <c r="O874" s="13" t="str">
        <v>laid, back, suave, ripe, balanced, pretty, nice</v>
      </c>
    </row>
    <row r="875" spans="1:15" s="13" customFormat="1" x14ac:dyDescent="0.5">
      <c r="A875" s="13">
        <v>868</v>
      </c>
      <c r="B875" s="14" t="str">
        <v>More mineral. Spicy. Delicious.  Top ***(*)</v>
      </c>
      <c r="C875" s="13" t="str">
        <v>***(*)</v>
      </c>
      <c r="E875" s="13">
        <v>1037</v>
      </c>
      <c r="F875" s="14" t="str">
        <v xml:space="preserve">pleasant, fresh.   seems rather older than its years.  </v>
      </c>
      <c r="G875" s="13" t="str">
        <v>***</v>
      </c>
      <c r="H875" s="13">
        <v>3</v>
      </c>
      <c r="K875" s="13">
        <v>1036</v>
      </c>
      <c r="L875" s="13" t="str">
        <v xml:space="preserve">reductiveness blows off - dry, quite flavoury.   </v>
      </c>
      <c r="M875" s="13" t="str">
        <v>***</v>
      </c>
      <c r="N875" s="13">
        <v>3</v>
      </c>
      <c r="O875" s="13" t="str">
        <v>reductiveness, blows, dry, quite, flavoury</v>
      </c>
    </row>
    <row r="876" spans="1:15" s="13" customFormat="1" ht="43" x14ac:dyDescent="0.5">
      <c r="A876" s="13">
        <v>869</v>
      </c>
      <c r="B876" s="14" t="str">
        <v>A bit enigmatic.   Intense - concentrated.  This may be beginning to emerge.  ***(*)</v>
      </c>
      <c r="C876" s="13" t="str">
        <v>***(*)</v>
      </c>
      <c r="E876" s="13">
        <v>1038</v>
      </c>
      <c r="F876" s="14" t="str">
        <v xml:space="preserve">absolutely horrible at first - fetid, suggestin oxidation.  cleans up so much in the glass - good nose - slightly dull palate.  might be even better after a few hours in decanter. top </v>
      </c>
      <c r="G876" s="13" t="str">
        <v>***</v>
      </c>
      <c r="H876" s="13">
        <v>3</v>
      </c>
      <c r="K876" s="13">
        <v>1037</v>
      </c>
      <c r="L876" s="13" t="str">
        <v xml:space="preserve">pleasant, fresh.   seems rather older than its years.  </v>
      </c>
      <c r="M876" s="13" t="str">
        <v>***</v>
      </c>
      <c r="N876" s="13">
        <v>3</v>
      </c>
      <c r="O876" s="13" t="str">
        <v>pleasant, fresh, seems, rather, older, years</v>
      </c>
    </row>
    <row r="877" spans="1:15" s="13" customFormat="1" ht="28.7" x14ac:dyDescent="0.5">
      <c r="A877" s="13">
        <v>870</v>
      </c>
      <c r="B877" s="14" t="str">
        <v>Sage and onion stuffing - cranberries. Strange but splendid.  ****</v>
      </c>
      <c r="C877" s="13" t="str">
        <v>****</v>
      </c>
      <c r="E877" s="13">
        <v>1039</v>
      </c>
      <c r="F877" s="14" t="str">
        <v xml:space="preserve">drying out badly.  </v>
      </c>
      <c r="G877" s="13" t="str">
        <v>*</v>
      </c>
      <c r="H877" s="13">
        <v>1</v>
      </c>
      <c r="K877" s="13">
        <v>1038</v>
      </c>
      <c r="L877" s="13" t="str">
        <v xml:space="preserve">absolutely horrible at first - fetid, suggestin oxidation.  cleans up so much in the glass - good nose - slightly dull palate.  might be even better after a few hours in decanter. top </v>
      </c>
      <c r="M877" s="13" t="str">
        <v>***</v>
      </c>
      <c r="N877" s="13">
        <v>3</v>
      </c>
      <c r="O877" s="13" t="str">
        <v>absolutely, horrible, first, fetid, suggestin, oxidation, cleans, much, glass, good, nose, slightly, dull, palate, might, even, better, hours, decanter, top</v>
      </c>
    </row>
    <row r="878" spans="1:15" s="13" customFormat="1" x14ac:dyDescent="0.5">
      <c r="A878" s="13">
        <v>871</v>
      </c>
      <c r="B878" s="14" t="str">
        <v/>
      </c>
      <c r="C878" s="13" t="str">
        <v/>
      </c>
      <c r="E878" s="13">
        <v>1040</v>
      </c>
      <c r="F878" s="14" t="str">
        <v xml:space="preserve">bright and pure.  dry, meaty, long.  nice intensity.  top </v>
      </c>
      <c r="G878" s="13" t="str">
        <v>***</v>
      </c>
      <c r="H878" s="13">
        <v>3</v>
      </c>
      <c r="K878" s="13">
        <v>1039</v>
      </c>
      <c r="L878" s="13" t="str">
        <v xml:space="preserve">drying out badly.  </v>
      </c>
      <c r="M878" s="13" t="str">
        <v>*</v>
      </c>
      <c r="N878" s="13">
        <v>1</v>
      </c>
      <c r="O878" s="13" t="str">
        <v>drying, badly</v>
      </c>
    </row>
    <row r="879" spans="1:15" s="13" customFormat="1" ht="43" x14ac:dyDescent="0.5">
      <c r="A879" s="13">
        <v>872</v>
      </c>
      <c r="B879" s="14" t="str">
        <v>Light fragile colour, sweet dilutish strawberry colour. Pleasant enough. **</v>
      </c>
      <c r="C879" s="13" t="str">
        <v>**</v>
      </c>
      <c r="E879" s="13">
        <v>1041</v>
      </c>
      <c r="F879" s="14" t="str">
        <v xml:space="preserve">baked, tarry, old-fashioned.  still quite tannic.   the sort of wine one needs to decant well in advance and to drink a glass or two over a couple of hours.  at least </v>
      </c>
      <c r="G879" s="13" t="str">
        <v>***(*)</v>
      </c>
      <c r="H879" s="13">
        <v>3.5</v>
      </c>
      <c r="K879" s="13">
        <v>1040</v>
      </c>
      <c r="L879" s="13" t="str">
        <v xml:space="preserve">bright and pure.  dry, meaty, long.  nice intensity.  top </v>
      </c>
      <c r="M879" s="13" t="str">
        <v>***</v>
      </c>
      <c r="N879" s="13">
        <v>3</v>
      </c>
      <c r="O879" s="13" t="str">
        <v>bright, pure, dry, meaty, long, nice, intensity, top</v>
      </c>
    </row>
    <row r="880" spans="1:15" s="13" customFormat="1" ht="28.7" x14ac:dyDescent="0.5">
      <c r="A880" s="13">
        <v>873</v>
      </c>
      <c r="B880" s="14" t="str">
        <v>Well put together tight wine, bright and vibrant. Good fruit, nice balance. Probably only for short term aging. A good **(*)</v>
      </c>
      <c r="C880" s="13" t="str">
        <v>**(*)</v>
      </c>
      <c r="E880" s="13">
        <v>1042</v>
      </c>
      <c r="F880" s="14" t="str">
        <v xml:space="preserve">nice fruit.  quite tannic. solid old barolo.  top </v>
      </c>
      <c r="G880" s="13" t="str">
        <v>***</v>
      </c>
      <c r="H880" s="13">
        <v>3</v>
      </c>
      <c r="K880" s="13">
        <v>1041</v>
      </c>
      <c r="L880" s="13" t="str">
        <v xml:space="preserve">baked, tarry, old-fashioned.  still quite tannic.   the sort of wine one needs to decant well in advance and to drink a glass or two over a couple of hours.  at least </v>
      </c>
      <c r="M880" s="13" t="str">
        <v>***(*)</v>
      </c>
      <c r="N880" s="13">
        <v>3.5</v>
      </c>
      <c r="O880" s="13" t="str">
        <v>baked, tarry, still, quite, tannic, sort, wine, one, needs, decant, well, advance, drink, glass, two, couple, hours, least</v>
      </c>
    </row>
    <row r="881" spans="1:15" s="13" customFormat="1" x14ac:dyDescent="0.5">
      <c r="A881" s="13">
        <v>874</v>
      </c>
      <c r="B881" s="14" t="str">
        <v/>
      </c>
      <c r="C881" s="13" t="str">
        <v/>
      </c>
      <c r="E881" s="13">
        <v>1043</v>
      </c>
      <c r="F881" s="14" t="str">
        <v xml:space="preserve">very graceful - round, ripe fruit.  lovely.  </v>
      </c>
      <c r="G881" s="13" t="str">
        <v>*****</v>
      </c>
      <c r="H881" s="13">
        <v>5</v>
      </c>
      <c r="K881" s="13">
        <v>1042</v>
      </c>
      <c r="L881" s="13" t="str">
        <v xml:space="preserve">nice fruit.  quite tannic. solid old barolo.  top </v>
      </c>
      <c r="M881" s="13" t="str">
        <v>***</v>
      </c>
      <c r="N881" s="13">
        <v>3</v>
      </c>
      <c r="O881" s="13" t="str">
        <v>nice, fruit, quite, tannic, solid, old, barolo, top</v>
      </c>
    </row>
    <row r="882" spans="1:15" s="13" customFormat="1" ht="57.35" x14ac:dyDescent="0.5">
      <c r="A882" s="13">
        <v>875</v>
      </c>
      <c r="B882" s="14" t="str">
        <v>White bread leaps about of the bottle on opening.   Nutty, dry, green apples - the fruit changes every time you come back to it.   A prestige cuvee that lives up the billing.  Lovely drinking. Easy ****</v>
      </c>
      <c r="C882" s="13" t="str">
        <v>****</v>
      </c>
      <c r="E882" s="13">
        <v>1044</v>
      </c>
      <c r="F882" s="14" t="str">
        <v xml:space="preserve">pleasant old thing, without being special.  top </v>
      </c>
      <c r="G882" s="13" t="str">
        <v>***</v>
      </c>
      <c r="H882" s="13">
        <v>3</v>
      </c>
      <c r="K882" s="13">
        <v>1043</v>
      </c>
      <c r="L882" s="13" t="str">
        <v xml:space="preserve">very graceful - round, ripe fruit.  lovely.  </v>
      </c>
      <c r="M882" s="13" t="str">
        <v>*****</v>
      </c>
      <c r="N882" s="13">
        <v>5</v>
      </c>
      <c r="O882" s="13" t="str">
        <v>graceful, round, ripe, fruit, lovely</v>
      </c>
    </row>
    <row r="883" spans="1:15" s="13" customFormat="1" ht="57.35" x14ac:dyDescent="0.5">
      <c r="A883" s="13">
        <v>876</v>
      </c>
      <c r="B883" s="14" t="str">
        <v>Could do with another year or so to mellow, but this is nicely structured fizz with floral aromas and refined, appley pinot fruit (it's a BdN, I believe) with overtones of white chocolate. Pleasingly dry. Top ***</v>
      </c>
      <c r="C883" s="13" t="str">
        <v>***</v>
      </c>
      <c r="E883" s="13">
        <v>1045</v>
      </c>
      <c r="F883" s="14" t="str">
        <v xml:space="preserve">quite botrytised. elegant, lighter weight but nice intensity.  </v>
      </c>
      <c r="G883" s="13" t="str">
        <v>***</v>
      </c>
      <c r="H883" s="13">
        <v>3</v>
      </c>
      <c r="K883" s="13">
        <v>1044</v>
      </c>
      <c r="L883" s="13" t="str">
        <v xml:space="preserve">pleasant old thing, without being special.  top </v>
      </c>
      <c r="M883" s="13" t="str">
        <v>***</v>
      </c>
      <c r="N883" s="13">
        <v>3</v>
      </c>
      <c r="O883" s="13" t="str">
        <v>pleasant, old, thing, without, special, top</v>
      </c>
    </row>
    <row r="884" spans="1:15" s="13" customFormat="1" ht="100.35" x14ac:dyDescent="0.5">
      <c r="A884" s="13">
        <v>877</v>
      </c>
      <c r="B884" s="14" t="str">
        <v>A blend of grapes from 89,90 and 91 - Cuvee 5, disgorged March 04. Fresh bread and apple nose, rich full yeasty and meaty palate. Perhaps in danger of being a bit coarse without food (as Blanc de Noirs sometimes are) - possibly a little more time in bottle will help. Complex and with a long, honied finish.  This opens up with a little breathing and is really rather good.  Top ****</v>
      </c>
      <c r="C884" s="13" t="str">
        <v>****</v>
      </c>
      <c r="E884" s="13">
        <v>1046</v>
      </c>
      <c r="F884" s="14" t="str">
        <v xml:space="preserve">darker,  larger.  burnt marmalade.   very rieussec.  perhaps needs time.  </v>
      </c>
      <c r="G884" s="13" t="str">
        <v>***(*)</v>
      </c>
      <c r="H884" s="13">
        <v>3.5</v>
      </c>
      <c r="K884" s="13">
        <v>1045</v>
      </c>
      <c r="L884" s="13" t="str">
        <v xml:space="preserve">quite botrytised. elegant, lighter weight but nice intensity.  </v>
      </c>
      <c r="M884" s="13" t="str">
        <v>***</v>
      </c>
      <c r="N884" s="13">
        <v>3</v>
      </c>
      <c r="O884" s="13" t="str">
        <v>quite, botrytised, elegant, lighter, weight, nice, intensity</v>
      </c>
    </row>
    <row r="885" spans="1:15" s="13" customFormat="1" ht="71.7" x14ac:dyDescent="0.5">
      <c r="A885" s="13">
        <v>878</v>
      </c>
      <c r="B885" s="14" t="str">
        <v>Honey, yeast, apples - a complex nose and palate that repays attention. This still seems a bit tightly wound as yet.  My impression is that while very good there's no extra depth of character apparent from its "single vineyard" status.   A prestige cuvee I'll try again but I won't be rushing. Bare ****</v>
      </c>
      <c r="C885" s="13" t="str">
        <v>****</v>
      </c>
      <c r="E885" s="13">
        <v>1047</v>
      </c>
      <c r="F885" s="14" t="str">
        <v xml:space="preserve">a bit dry, light, hard - a bit low on fruit.  a touch spirity but quite intense.  </v>
      </c>
      <c r="G885" s="13" t="str">
        <v>***</v>
      </c>
      <c r="H885" s="13">
        <v>3</v>
      </c>
      <c r="K885" s="13">
        <v>1046</v>
      </c>
      <c r="L885" s="13" t="str">
        <v xml:space="preserve">darker,  larger.  burnt marmalade.   very rieussec.  perhaps needs time.  </v>
      </c>
      <c r="M885" s="13" t="str">
        <v>***(*)</v>
      </c>
      <c r="N885" s="13">
        <v>3.5</v>
      </c>
      <c r="O885" s="13" t="str">
        <v>darker, larger, burnt, marmalade, rieussec, perhaps, needs, time</v>
      </c>
    </row>
    <row r="886" spans="1:15" s="13" customFormat="1" ht="43" x14ac:dyDescent="0.5">
      <c r="A886" s="13">
        <v>879</v>
      </c>
      <c r="B886" s="14" t="str">
        <v>Unpleasantly oxidised. I hope this is an odd bottle. Not Rated</v>
      </c>
      <c r="C886" s="13" t="str">
        <v>Rated</v>
      </c>
      <c r="E886" s="13">
        <v>1049</v>
      </c>
      <c r="F886" s="14" t="str">
        <v xml:space="preserve">lovely, classic bordeaux nose.  bright fruit, but a very odd, harsh, late-palate and a slightly hot finish that leaves bitterness in the mouth.   would be lovely except for that. </v>
      </c>
      <c r="G886" s="13" t="str">
        <v>***</v>
      </c>
      <c r="H886" s="13">
        <v>3</v>
      </c>
      <c r="K886" s="13">
        <v>1047</v>
      </c>
      <c r="L886" s="13" t="str">
        <v xml:space="preserve">a bit dry, light, hard - a bit low on fruit.  a touch spirity but quite intense.  </v>
      </c>
      <c r="M886" s="13" t="str">
        <v>***</v>
      </c>
      <c r="N886" s="13">
        <v>3</v>
      </c>
      <c r="O886" s="13" t="str">
        <v>dry, light, hard, low, fruit, touch, spirity, quite, intense</v>
      </c>
    </row>
    <row r="887" spans="1:15" s="13" customFormat="1" ht="57.35" x14ac:dyDescent="0.5">
      <c r="A887" s="13">
        <v>880</v>
      </c>
      <c r="B887" s="14" t="str">
        <v>A half, opened rather soon after shipping.  Seemed confected and estery at first, quite citric but with decent concentration.   I think this is better than it initially seems.  Let's say it is scraping ***</v>
      </c>
      <c r="C887" s="13" t="str">
        <v>***</v>
      </c>
      <c r="E887" s="13">
        <v>1050</v>
      </c>
      <c r="F887" s="14" t="str">
        <v xml:space="preserve">very nice - mineral, classic claret.  lovely balance right through.   for drinking. top </v>
      </c>
      <c r="G887" s="13" t="str">
        <v>***</v>
      </c>
      <c r="H887" s="13">
        <v>3</v>
      </c>
      <c r="K887" s="13">
        <v>1049</v>
      </c>
      <c r="L887" s="13" t="str">
        <v xml:space="preserve">lovely, classic bordeaux nose.  bright fruit, but a very odd, harsh, late-palate and a slightly hot finish that leaves bitterness in the mouth.   would be lovely except for that. </v>
      </c>
      <c r="M887" s="13" t="str">
        <v>***</v>
      </c>
      <c r="N887" s="13">
        <v>3</v>
      </c>
      <c r="O887" s="13" t="str">
        <v>lovely, classic, bordeaux, nose, bright, fruit, odd, harsh, slightly, hot, finish, leaves, bitterness, mouth, would, lovely, except</v>
      </c>
    </row>
    <row r="888" spans="1:15" s="13" customFormat="1" ht="100.35" x14ac:dyDescent="0.5">
      <c r="A888" s="13">
        <v>881</v>
      </c>
      <c r="B888" s="14" t="str">
        <v>White bread and currants on the nose.  Light to medium weight - elegant fruit. Quite a lot of Meunier - which shows slightly negatively on the palate. Very good but could one ask for slightly more intensity without sacrificing the elegance? I'm not sure.  I'm being critical - but this is very nice.  (2001 plus reserve wines - disgorged June 2004 - I like the informative back-label). Very top ***</v>
      </c>
      <c r="C888" s="13" t="str">
        <v>***</v>
      </c>
      <c r="E888" s="13">
        <v>1051</v>
      </c>
      <c r="F888" s="14" t="str">
        <v xml:space="preserve">medium weight with a lovely savoury palate and a touch (not unpleasant now they are resolved) of the vintages tannins. i like this a lot - probably has more time left than the 81.  bare </v>
      </c>
      <c r="G888" s="13" t="str">
        <v>****</v>
      </c>
      <c r="H888" s="13">
        <v>4</v>
      </c>
      <c r="K888" s="13">
        <v>1050</v>
      </c>
      <c r="L888" s="13" t="str">
        <v xml:space="preserve">very nice - mineral, classic claret.  lovely balance right through.   for drinking. top </v>
      </c>
      <c r="M888" s="13" t="str">
        <v>***</v>
      </c>
      <c r="N888" s="13">
        <v>3</v>
      </c>
      <c r="O888" s="13" t="str">
        <v>nice, mineral, classic, claret, lovely, balance, right, drinking, top</v>
      </c>
    </row>
    <row r="889" spans="1:15" s="13" customFormat="1" ht="71.7" x14ac:dyDescent="0.5">
      <c r="A889" s="13">
        <v>882</v>
      </c>
      <c r="B889" s="14" t="str">
        <v>Rich nose - chocolate, yeast, dense fruit.  Quite a weighty, vinous palate - perhaps a bit heavy at the moment and perhaps rather wood-influenced, but this might mellow with a year or two in bottle into something very fine.   Might even rate another star in its way but for now ***</v>
      </c>
      <c r="C889" s="13" t="str">
        <v>***</v>
      </c>
      <c r="E889" s="13">
        <v>1052</v>
      </c>
      <c r="F889" s="14" t="str">
        <v xml:space="preserve">very nicely classic.  cigar box and sweet, ripe fruit nose.   follows through nicely with a high-toned palate.  bare </v>
      </c>
      <c r="G889" s="13" t="str">
        <v>****</v>
      </c>
      <c r="H889" s="13">
        <v>4</v>
      </c>
      <c r="K889" s="13">
        <v>1051</v>
      </c>
      <c r="L889" s="13" t="str">
        <v xml:space="preserve">medium weight with a lovely savoury palate and a touch (not unpleasant now they are resolved) of the vintages tannins. i like this a lot - probably has more time left than the 81.  bare </v>
      </c>
      <c r="M889" s="13" t="str">
        <v>****</v>
      </c>
      <c r="N889" s="13">
        <v>4</v>
      </c>
      <c r="O889" s="13" t="str">
        <v>medium, weight, lovely, savoury, palate, touch, unpleasant, resolved, vintages, tannins, like, lot, probably, time, left, bare</v>
      </c>
    </row>
    <row r="890" spans="1:15" s="13" customFormat="1" ht="28.7" x14ac:dyDescent="0.5">
      <c r="A890" s="13">
        <v>883</v>
      </c>
      <c r="B890" s="14" t="str">
        <v>Touch of white bread but mainly ripe Granny Smith apples on the nose. Pretty decent basic NV. Bare ***</v>
      </c>
      <c r="C890" s="13" t="str">
        <v>***</v>
      </c>
      <c r="E890" s="13">
        <v>1053</v>
      </c>
      <c r="F890" s="14" t="str">
        <v xml:space="preserve">a bit faded, but alive and quite pleasant - splendid effort for the vintage.  very drinkable.  from a half.  top </v>
      </c>
      <c r="G890" s="13" t="str">
        <v>**</v>
      </c>
      <c r="H890" s="13">
        <v>2</v>
      </c>
      <c r="K890" s="13">
        <v>1052</v>
      </c>
      <c r="L890" s="13" t="str">
        <v xml:space="preserve">very nicely classic.  cigar box and sweet, ripe fruit nose.   follows through nicely with a high-toned palate.  bare </v>
      </c>
      <c r="M890" s="13" t="str">
        <v>****</v>
      </c>
      <c r="N890" s="13">
        <v>4</v>
      </c>
      <c r="O890" s="13" t="str">
        <v>nicely, classic, cigar, box, sweet, ripe, fruit, nose, follows, nicely, palate, bare</v>
      </c>
    </row>
    <row r="891" spans="1:15" s="13" customFormat="1" ht="57.35" x14ac:dyDescent="0.5">
      <c r="A891" s="13">
        <v>884</v>
      </c>
      <c r="B891" s="14" t="str">
        <v>Perfectly pleasant but a bit nondescript.  This has aged OK without really developing in an interesting way. ***</v>
      </c>
      <c r="C891" s="13" t="str">
        <v>***</v>
      </c>
      <c r="E891" s="13">
        <v>1054</v>
      </c>
      <c r="F891" s="14" t="str">
        <v xml:space="preserve">intriguing brown-sugar nose with lots of mineral terroir notes.   very classic and savoury - gorgeous.  returning to it:  walnut nose and the palate too is like licking one.  high-toned again.   really splendid but still needs time. </v>
      </c>
      <c r="G891" s="13" t="str">
        <v>*****(*)</v>
      </c>
      <c r="H891" s="13">
        <v>5.5</v>
      </c>
      <c r="K891" s="13">
        <v>1053</v>
      </c>
      <c r="L891" s="13" t="str">
        <v xml:space="preserve">a bit faded, but alive and quite pleasant - splendid effort for the vintage.  very drinkable.  from a half.  top </v>
      </c>
      <c r="M891" s="13" t="str">
        <v>**</v>
      </c>
      <c r="N891" s="13">
        <v>2</v>
      </c>
      <c r="O891" s="13" t="str">
        <v>faded, alive, quite, pleasant, splendid, effort, vintage, drinkable, half, top</v>
      </c>
    </row>
    <row r="892" spans="1:15" s="13" customFormat="1" ht="43" x14ac:dyDescent="0.5">
      <c r="A892" s="13">
        <v>885</v>
      </c>
      <c r="B892" s="14" t="str">
        <v>This is rather dominated by farmyard straw on the nose an palate - too rustic for me in a way that I don't think will improve with age.  OK, but no more than that.  Bare ***</v>
      </c>
      <c r="C892" s="13" t="str">
        <v>***</v>
      </c>
      <c r="E892" s="13">
        <v>1056</v>
      </c>
      <c r="F892" s="14" t="str">
        <v xml:space="preserve">stunning mix of flavours - quite fascinating.  hints at an edgy volatility too.  delicious but needs drinking - it may be a bit unstable. top </v>
      </c>
      <c r="G892" s="13" t="str">
        <v>****</v>
      </c>
      <c r="H892" s="13">
        <v>4</v>
      </c>
      <c r="K892" s="13">
        <v>1054</v>
      </c>
      <c r="L892" s="13" t="str">
        <v xml:space="preserve">intriguing brown-sugar nose with lots of mineral terroir notes.   very classic and savoury - gorgeous.  returning to it:  walnut nose and the palate too is like licking one.  high-toned again.   really splendid but still needs time. </v>
      </c>
      <c r="M892" s="13" t="str">
        <v>*****(*)</v>
      </c>
      <c r="N892" s="13">
        <v>5.5</v>
      </c>
      <c r="O892" s="13" t="str">
        <v>intriguing, nose, lots, mineral, terroir, notes, classic, savoury, gorgeous, returning, walnut, nose, palate, like, licking, one, really, splendid, still, needs, time</v>
      </c>
    </row>
    <row r="893" spans="1:15" s="13" customFormat="1" ht="129" x14ac:dyDescent="0.5">
      <c r="A893" s="13">
        <v>886</v>
      </c>
      <c r="B893" s="14" t="str">
        <v>100% old-vine Pinot Meunier and thus interesting.   Floral and perhaps floury (or am I being influenced by the name of the grape) fruit, quite forward in the mouth and a bit colourless on the mid-palate with an ordinary finish.   Real Champagne balance (quite dry) makes it pretty drinkable however, although it is hard to find much real complexity.   An oddity that is worth trying, particularly if one wants to get a grip on the grape and what it might contribute to wines like Moet NV, for instance.  Scrapes ***</v>
      </c>
      <c r="C893" s="13" t="str">
        <v>***</v>
      </c>
      <c r="E893" s="13">
        <v>1057</v>
      </c>
      <c r="F893" s="14" t="str">
        <v xml:space="preserve">perfectly balanced mature claret - so mineral.  an absolute pleasure from beginning to end. </v>
      </c>
      <c r="G893" s="13" t="str">
        <v>*****</v>
      </c>
      <c r="H893" s="13">
        <v>5</v>
      </c>
      <c r="K893" s="13">
        <v>1056</v>
      </c>
      <c r="L893" s="13" t="str">
        <v xml:space="preserve">stunning mix of flavours - quite fascinating.  hints at an edgy volatility too.  delicious but needs drinking - it may be a bit unstable. top </v>
      </c>
      <c r="M893" s="13" t="str">
        <v>****</v>
      </c>
      <c r="N893" s="13">
        <v>4</v>
      </c>
      <c r="O893" s="13" t="str">
        <v>stunning, mix, flavours, quite, fascinating, hints, edgy, volatility, delicious, needs, drinking, may, unstable, top</v>
      </c>
    </row>
    <row r="894" spans="1:15" s="13" customFormat="1" ht="57.35" x14ac:dyDescent="0.5">
      <c r="A894" s="13">
        <v>887</v>
      </c>
      <c r="B894" s="14" t="str">
        <v>Quite autolytic, appley fruit, complex an honied, quite dry and with good pinot gutsiness.  All this after seeming a bit maderised at first, but as often with Champagne this seemed to blow off. Excellent. ****</v>
      </c>
      <c r="C894" s="13" t="str">
        <v>****</v>
      </c>
      <c r="E894" s="13">
        <v>1058</v>
      </c>
      <c r="F894" s="14" t="str">
        <v xml:space="preserve">stands out above the last two wines with an amazing extra depth and huge complexity.  suave, yet dry.  very, very long.  no hurry to drink. </v>
      </c>
      <c r="G894" s="13" t="str">
        <v>******</v>
      </c>
      <c r="H894" s="13">
        <v>6</v>
      </c>
      <c r="K894" s="13">
        <v>1057</v>
      </c>
      <c r="L894" s="13" t="str">
        <v xml:space="preserve">perfectly balanced mature claret - so mineral.  an absolute pleasure from beginning to end. </v>
      </c>
      <c r="M894" s="13" t="str">
        <v>*****</v>
      </c>
      <c r="N894" s="13">
        <v>5</v>
      </c>
      <c r="O894" s="13" t="str">
        <v>perfectly, balanced, mature, claret, mineral, absolute, pleasure, beginning, end</v>
      </c>
    </row>
    <row r="895" spans="1:15" s="13" customFormat="1" ht="57.35" x14ac:dyDescent="0.5">
      <c r="A895" s="13">
        <v>888</v>
      </c>
      <c r="B895" s="14" t="str">
        <v>Citric, appley nose with yeasty notes - quite complex.  Ripe, rounded fruit despite the excellent acidity of the vintage - needs a bit more time though - aspects of it seem quite tightly wound still.   Quite long too and creamy textured.   ****(*)</v>
      </c>
      <c r="C895" s="13" t="str">
        <v>****(*)</v>
      </c>
      <c r="E895" s="13">
        <v>1059</v>
      </c>
      <c r="F895" s="14" t="str">
        <v xml:space="preserve">very ripe and rounded - silky rich texture and a long, complex palate.  relatively forward.   i can see how this got its rave reviews from parker, but on returning there are piquant notes too.   top </v>
      </c>
      <c r="G895" s="13" t="str">
        <v>****</v>
      </c>
      <c r="H895" s="13">
        <v>4</v>
      </c>
      <c r="K895" s="13">
        <v>1058</v>
      </c>
      <c r="L895" s="13" t="str">
        <v xml:space="preserve">stands out above the last two wines with an amazing extra depth and huge complexity.  suave, yet dry.  very, very long.  no hurry to drink. </v>
      </c>
      <c r="M895" s="13" t="str">
        <v>******</v>
      </c>
      <c r="N895" s="13">
        <v>6</v>
      </c>
      <c r="O895" s="13" t="str">
        <v>stands, last, two, wines, amazing, extra, depth, huge, complexity, suave, dry, long, hurry, drink</v>
      </c>
    </row>
    <row r="896" spans="1:15" s="13" customFormat="1" ht="86" x14ac:dyDescent="0.5">
      <c r="A896" s="13">
        <v>889</v>
      </c>
      <c r="B896" s="14" t="str">
        <v>Light to medium weight, elegant, complex and nutty, quite long.   Just occasionally it seems a little oily/keroseney on the palate but that may be the food I am having with it.   Really pretty good, although probably for drinking over the next couple of years.  A good deal from Oddbins at not muchover Ł20. Bare ****</v>
      </c>
      <c r="C896" s="13" t="str">
        <v>****</v>
      </c>
      <c r="E896" s="13">
        <v>1062</v>
      </c>
      <c r="F896" s="14" t="str">
        <v xml:space="preserve">much more classic than the 90 - dry, flavoury with marked tannins.   my impression is that while very good this won't become a star like the 70 or 61 - it seems a touch lighter.   </v>
      </c>
      <c r="G896" s="13" t="str">
        <v>***(*)</v>
      </c>
      <c r="H896" s="13">
        <v>3.5</v>
      </c>
      <c r="K896" s="13">
        <v>1059</v>
      </c>
      <c r="L896" s="13" t="str">
        <v xml:space="preserve">very ripe and rounded - silky rich texture and a long, complex palate.  relatively forward.   i can see how this got its rave reviews from parker, but on returning there are piquant notes too.   top </v>
      </c>
      <c r="M896" s="13" t="str">
        <v>****</v>
      </c>
      <c r="N896" s="13">
        <v>4</v>
      </c>
      <c r="O896" s="13" t="str">
        <v>ripe, rounded, silky, rich, texture, long, complex, palate, relatively, forward, see, got, rave, reviews, parker, returning, piquant, notes, top</v>
      </c>
    </row>
    <row r="897" spans="1:15" s="13" customFormat="1" ht="43" x14ac:dyDescent="0.5">
      <c r="A897" s="13">
        <v>890</v>
      </c>
      <c r="B897" s="14" t="str">
        <v>A bit coarse on first sip, but this seems less noticable afterwards.  The fruit quality is a way short of Champagne so a fairly basic wine. Pleasnat enough. *</v>
      </c>
      <c r="C897" s="13" t="str">
        <v>*</v>
      </c>
      <c r="E897" s="13">
        <v>1063</v>
      </c>
      <c r="F897" s="14" t="str">
        <v xml:space="preserve">exotic coconut nose, creamy.   not claret as we know it, but fascinating.   there's great depth and structure and so this probably will be stunning in a while.  bare </v>
      </c>
      <c r="G897" s="13" t="str">
        <v>****(*)</v>
      </c>
      <c r="H897" s="13">
        <v>4.5</v>
      </c>
      <c r="K897" s="13">
        <v>1062</v>
      </c>
      <c r="L897" s="13" t="str">
        <v xml:space="preserve">much more classic than the 90 - dry, flavoury with marked tannins.   my impression is that while very good this won't become a star like the 70 or 61 - it seems a touch lighter.   </v>
      </c>
      <c r="M897" s="13" t="str">
        <v>***(*)</v>
      </c>
      <c r="N897" s="13">
        <v>3.5</v>
      </c>
      <c r="O897" s="13" t="str">
        <v>much, classic, dry, flavoury, marked, tannins, impression, good, wo, become, star, like, seems, touch, lighter</v>
      </c>
    </row>
    <row r="898" spans="1:15" s="13" customFormat="1" ht="43" x14ac:dyDescent="0.5">
      <c r="A898" s="13">
        <v>891</v>
      </c>
      <c r="B898" s="14" t="str">
        <v>One of those evenings with a lot of corked and oxidised bottles - even before I arrived there had been some bad whites!</v>
      </c>
      <c r="C898" s="13" t="str">
        <v>whites!</v>
      </c>
      <c r="E898" s="13">
        <v>1064</v>
      </c>
      <c r="F898" s="14" t="str">
        <v xml:space="preserve">young wine cassis - but montrose minerality too.  fairly ripe - it seems in a slightly softer more modern style than the later wines in this flight. good though.   </v>
      </c>
      <c r="G898" s="13" t="str">
        <v>***</v>
      </c>
      <c r="H898" s="13">
        <v>3</v>
      </c>
      <c r="K898" s="13">
        <v>1063</v>
      </c>
      <c r="L898" s="13" t="str">
        <v xml:space="preserve">exotic coconut nose, creamy.   not claret as we know it, but fascinating.   there's great depth and structure and so this probably will be stunning in a while.  bare </v>
      </c>
      <c r="M898" s="13" t="str">
        <v>****(*)</v>
      </c>
      <c r="N898" s="13">
        <v>4.5</v>
      </c>
      <c r="O898" s="13" t="str">
        <v>exotic, coconut, nose, creamy, claret, know, fascinating, great, depth, structure, probably, stunning, bare</v>
      </c>
    </row>
    <row r="899" spans="1:15" s="13" customFormat="1" ht="28.7" x14ac:dyDescent="0.5">
      <c r="A899" s="13">
        <v>892</v>
      </c>
      <c r="B899" s="14" t="str">
        <v>Last taste from a nearly exhhuasted bottle (I arrived late).  Seemed typically lovely.  ****</v>
      </c>
      <c r="C899" s="13" t="str">
        <v>****</v>
      </c>
      <c r="E899" s="13">
        <v>1065</v>
      </c>
      <c r="F899" s="14" t="str">
        <v xml:space="preserve">liquid minerals and excellent fruit.  very good and will be lovely.  </v>
      </c>
      <c r="G899" s="13" t="str">
        <v>***(*)</v>
      </c>
      <c r="H899" s="13">
        <v>3.5</v>
      </c>
      <c r="K899" s="13">
        <v>1064</v>
      </c>
      <c r="L899" s="13" t="str">
        <v xml:space="preserve">young wine cassis - but montrose minerality too.  fairly ripe - it seems in a slightly softer more modern style than the later wines in this flight. good though.   </v>
      </c>
      <c r="M899" s="13" t="str">
        <v>***</v>
      </c>
      <c r="N899" s="13">
        <v>3</v>
      </c>
      <c r="O899" s="13" t="str">
        <v>young, wine, cassis, montrose, minerality, fairly, ripe, seems, slightly, softer, modern, style, later, wines, flight, good, though</v>
      </c>
    </row>
    <row r="900" spans="1:15" s="13" customFormat="1" ht="43" x14ac:dyDescent="0.5">
      <c r="A900" s="13">
        <v>893</v>
      </c>
      <c r="B900" s="14" t="str">
        <v>Gamy, succulent tannins. Lovely. ****</v>
      </c>
      <c r="C900" s="13" t="str">
        <v>****</v>
      </c>
      <c r="E900" s="13">
        <v>1066</v>
      </c>
      <c r="F900" s="14" t="str">
        <v xml:space="preserve">very dense - a cross between 98 and 90.   qute a monster, but perhaps some of the older wines were that way in their youth. still, this will surely be lovely in ten years. </v>
      </c>
      <c r="G900" s="13" t="str">
        <v>***(**)</v>
      </c>
      <c r="H900" s="13">
        <v>4.5</v>
      </c>
      <c r="K900" s="13">
        <v>1065</v>
      </c>
      <c r="L900" s="13" t="str">
        <v xml:space="preserve">liquid minerals and excellent fruit.  very good and will be lovely.  </v>
      </c>
      <c r="M900" s="13" t="str">
        <v>***(*)</v>
      </c>
      <c r="N900" s="13">
        <v>3.5</v>
      </c>
      <c r="O900" s="13" t="str">
        <v>liquid, minerals, excellent, fruit, good, lovely</v>
      </c>
    </row>
    <row r="901" spans="1:15" s="13" customFormat="1" ht="43" x14ac:dyDescent="0.5">
      <c r="A901" s="13">
        <v>894</v>
      </c>
      <c r="B901" s="14" t="str">
        <v>Slightly corky. Not Rated</v>
      </c>
      <c r="C901" s="13" t="str">
        <v>Rated</v>
      </c>
      <c r="E901" s="13">
        <v>1067</v>
      </c>
      <c r="F901" s="14" t="str">
        <v xml:space="preserve">mineral again but a bit more restrained and classic - less exotic than the 96.   i like it a lot - almost more than the 96 - very stylish and balanced.  </v>
      </c>
      <c r="G901" s="13" t="str">
        <v>***(**)</v>
      </c>
      <c r="H901" s="13">
        <v>4.5</v>
      </c>
      <c r="K901" s="13">
        <v>1066</v>
      </c>
      <c r="L901" s="13" t="str">
        <v xml:space="preserve">very dense - a cross between 98 and 90.   qute a monster, but perhaps some of the older wines were that way in their youth. still, this will surely be lovely in ten years. </v>
      </c>
      <c r="M901" s="13" t="str">
        <v>***(**)</v>
      </c>
      <c r="N901" s="13">
        <v>4.5</v>
      </c>
      <c r="O901" s="13" t="str">
        <v>dense, cross, qute, monster, perhaps, older, wines, way, youth, still, surely, lovely, ten, years</v>
      </c>
    </row>
    <row r="902" spans="1:15" s="13" customFormat="1" ht="28.7" x14ac:dyDescent="0.5">
      <c r="A902" s="13">
        <v>895</v>
      </c>
      <c r="B902" s="14" t="str">
        <v>Completely shot - oxidised. Not Rated</v>
      </c>
      <c r="C902" s="13" t="str">
        <v>Rated</v>
      </c>
      <c r="E902" s="13">
        <v>1068</v>
      </c>
      <c r="F902" s="14" t="str">
        <v xml:space="preserve">a blend of 91, 90 and 89.  apple and mushroom nose and palate - very meaty and substantial.  big finish. </v>
      </c>
      <c r="G902" s="13" t="str">
        <v>****</v>
      </c>
      <c r="H902" s="13">
        <v>4</v>
      </c>
      <c r="K902" s="13">
        <v>1067</v>
      </c>
      <c r="L902" s="13" t="str">
        <v xml:space="preserve">mineral again but a bit more restrained and classic - less exotic than the 96.   i like it a lot - almost more than the 96 - very stylish and balanced.  </v>
      </c>
      <c r="M902" s="13" t="str">
        <v>***(**)</v>
      </c>
      <c r="N902" s="13">
        <v>4.5</v>
      </c>
      <c r="O902" s="13" t="str">
        <v>mineral, restrained, classic, less, exotic, like, lot, almost, stylish, balanced</v>
      </c>
    </row>
    <row r="903" spans="1:15" s="13" customFormat="1" ht="28.7" x14ac:dyDescent="0.5">
      <c r="A903" s="13">
        <v>896</v>
      </c>
      <c r="B903" s="14" t="str">
        <v>Gamy, warm berries, very pleasant - typical mature Beaucastel of this period.  ****</v>
      </c>
      <c r="C903" s="13" t="str">
        <v>****</v>
      </c>
      <c r="E903" s="13">
        <v>1069</v>
      </c>
      <c r="F903" s="14" t="str">
        <v xml:space="preserve">two bottles, quite different.  one very honied and becoming a bit austere.  one fresher with nice richness.   both quite good. </v>
      </c>
      <c r="G903" s="13" t="str">
        <v>***</v>
      </c>
      <c r="H903" s="13">
        <v>3</v>
      </c>
      <c r="K903" s="13">
        <v>1068</v>
      </c>
      <c r="L903" s="13" t="str">
        <v xml:space="preserve">a blend of 91, 90 and 89.  apple and mushroom nose and palate - very meaty and substantial.  big finish. </v>
      </c>
      <c r="M903" s="13" t="str">
        <v>****</v>
      </c>
      <c r="N903" s="13">
        <v>4</v>
      </c>
      <c r="O903" s="13" t="str">
        <v>blend, apple, mushroom, nose, palate, meaty, substantial, big, finish</v>
      </c>
    </row>
    <row r="904" spans="1:15" s="13" customFormat="1" ht="28.7" x14ac:dyDescent="0.5">
      <c r="A904" s="13">
        <v>897</v>
      </c>
      <c r="B904" s="14" t="str">
        <v>Substantial but rather oxidised Not Rated</v>
      </c>
      <c r="C904" s="13" t="str">
        <v>Rated</v>
      </c>
      <c r="E904" s="13">
        <v>1070</v>
      </c>
      <c r="F904" s="14" t="str">
        <v xml:space="preserve">pleasant old thing - it may be the end of a long night, but it seems just to be fading a touch.  </v>
      </c>
      <c r="G904" s="13" t="str">
        <v>***</v>
      </c>
      <c r="H904" s="13">
        <v>3</v>
      </c>
      <c r="K904" s="13">
        <v>1069</v>
      </c>
      <c r="L904" s="13" t="str">
        <v xml:space="preserve">two bottles, quite different.  one very honied and becoming a bit austere.  one fresher with nice richness.   both quite good. </v>
      </c>
      <c r="M904" s="13" t="str">
        <v>***</v>
      </c>
      <c r="N904" s="13">
        <v>3</v>
      </c>
      <c r="O904" s="13" t="str">
        <v>two, bottles, quite, different, one, honied, becoming, austere, one, fresher, nice, richness, quite, good</v>
      </c>
    </row>
    <row r="905" spans="1:15" s="13" customFormat="1" ht="28.7" x14ac:dyDescent="0.5">
      <c r="A905" s="13">
        <v>898</v>
      </c>
      <c r="B905" s="14" t="str">
        <v>To make up for the corked Rhones! Touch of game,  lovely ripe fruit, quite low acid.  Lovely. ****</v>
      </c>
      <c r="C905" s="13" t="str">
        <v>****</v>
      </c>
      <c r="E905" s="13">
        <v>1072</v>
      </c>
      <c r="F905" s="14" t="str">
        <v xml:space="preserve">nutty, honied, touch of herbs, quite elusive - occasionally has a certain flatness. rather attractive.  </v>
      </c>
      <c r="G905" s="13" t="str">
        <v>***</v>
      </c>
      <c r="H905" s="13">
        <v>3</v>
      </c>
      <c r="K905" s="13">
        <v>1070</v>
      </c>
      <c r="L905" s="13" t="str">
        <v xml:space="preserve">pleasant old thing - it may be the end of a long night, but it seems just to be fading a touch.  </v>
      </c>
      <c r="M905" s="13" t="str">
        <v>***</v>
      </c>
      <c r="N905" s="13">
        <v>3</v>
      </c>
      <c r="O905" s="13" t="str">
        <v>pleasant, old, thing, may, end, long, night, seems, fading, touch</v>
      </c>
    </row>
    <row r="906" spans="1:15" s="13" customFormat="1" ht="43" x14ac:dyDescent="0.5">
      <c r="A906" s="13">
        <v>899</v>
      </c>
      <c r="B906" s="14" t="str">
        <v>Chocolate, cherries, strawberries, easy, rich yet appealing.  Lovely complex palate.  Really, really top Port.  ******</v>
      </c>
      <c r="C906" s="13" t="str">
        <v>******</v>
      </c>
      <c r="E906" s="13">
        <v>1073</v>
      </c>
      <c r="F906" s="14" t="str">
        <v xml:space="preserve">very reductive but after a while in the glass, fragrant, sous-bois, nutty. real tar and roses. reveals more each time ypon come back to it.  bare </v>
      </c>
      <c r="G906" s="13" t="str">
        <v>*****</v>
      </c>
      <c r="H906" s="13">
        <v>5</v>
      </c>
      <c r="K906" s="13">
        <v>1072</v>
      </c>
      <c r="L906" s="13" t="str">
        <v xml:space="preserve">nutty, honied, touch of herbs, quite elusive - occasionally has a certain flatness. rather attractive.  </v>
      </c>
      <c r="M906" s="13" t="str">
        <v>***</v>
      </c>
      <c r="N906" s="13">
        <v>3</v>
      </c>
      <c r="O906" s="13" t="str">
        <v>nutty, honied, touch, herbs, quite, elusive, occasionally, certain, flatness, rather, attractive</v>
      </c>
    </row>
    <row r="907" spans="1:15" s="13" customFormat="1" ht="28.7" x14ac:dyDescent="0.5">
      <c r="A907" s="13">
        <v>900</v>
      </c>
      <c r="B907" s="14" t="str">
        <v>Complete wine - really pretty good but so upstaged by the Niepoort.   Bare ***(*)</v>
      </c>
      <c r="C907" s="13" t="str">
        <v>***(*)</v>
      </c>
      <c r="E907" s="13">
        <v>1074</v>
      </c>
      <c r="F907" s="14" t="str">
        <v xml:space="preserve">very pleasantly fruity although a touch of oxidation too.  some bottle variation.  drink up.  good </v>
      </c>
      <c r="G907" s="13" t="str">
        <v>***</v>
      </c>
      <c r="H907" s="13">
        <v>3</v>
      </c>
      <c r="K907" s="13">
        <v>1073</v>
      </c>
      <c r="L907" s="13" t="str">
        <v xml:space="preserve">very reductive but after a while in the glass, fragrant, sous-bois, nutty. real tar and roses. reveals more each time ypon come back to it.  bare </v>
      </c>
      <c r="M907" s="13" t="str">
        <v>*****</v>
      </c>
      <c r="N907" s="13">
        <v>5</v>
      </c>
      <c r="O907" s="13" t="str">
        <v>reductive, glass, fragrant, nutty, real, tar, roses, reveals, time, ypon, come, back, bare</v>
      </c>
    </row>
    <row r="908" spans="1:15" s="13" customFormat="1" x14ac:dyDescent="0.5">
      <c r="A908" s="13">
        <v>901</v>
      </c>
      <c r="B908" s="14" t="str">
        <v>Mainly from my own cellar, tasted in the last month or two</v>
      </c>
      <c r="C908" s="13" t="str">
        <v>two</v>
      </c>
      <c r="E908" s="13">
        <v>1075</v>
      </c>
      <c r="F908" s="14" t="str">
        <v xml:space="preserve">fresh, mainstream old barolo - tar and roses again. very nice. </v>
      </c>
      <c r="G908" s="13" t="str">
        <v>****</v>
      </c>
      <c r="H908" s="13">
        <v>4</v>
      </c>
      <c r="K908" s="13">
        <v>1074</v>
      </c>
      <c r="L908" s="13" t="str">
        <v xml:space="preserve">very pleasantly fruity although a touch of oxidation too.  some bottle variation.  drink up.  good </v>
      </c>
      <c r="M908" s="13" t="str">
        <v>***</v>
      </c>
      <c r="N908" s="13">
        <v>3</v>
      </c>
      <c r="O908" s="13" t="str">
        <v>pleasantly, fruity, although, touch, oxidation, bottle, variation, drink, good</v>
      </c>
    </row>
    <row r="909" spans="1:15" s="13" customFormat="1" ht="86" x14ac:dyDescent="0.5">
      <c r="A909" s="13">
        <v>902</v>
      </c>
      <c r="B909" s="14" t="str">
        <v>Quite mineral, but this seems a bit flabbier, flatter and lacking freshness than I remember.   I could worry that we have a touch of premature-oxidation disease here although the wine is perfectly drinkable.   I hope it's an odd bottle, the one I had in July 2004 was fine and I've had a couple since which I did not note because they were similar.   **</v>
      </c>
      <c r="C909" s="13" t="str">
        <v>**</v>
      </c>
      <c r="E909" s="13">
        <v>1076</v>
      </c>
      <c r="F909" s="14" t="str">
        <v xml:space="preserve">mushrooms, underbrush.  pure fruit. still quite primary of course.  dry and savoury. </v>
      </c>
      <c r="G909" s="13" t="str">
        <v>***(*)</v>
      </c>
      <c r="H909" s="13">
        <v>3.5</v>
      </c>
      <c r="K909" s="13">
        <v>1075</v>
      </c>
      <c r="L909" s="13" t="str">
        <v xml:space="preserve">fresh, mainstream old barolo - tar and roses again. very nice. </v>
      </c>
      <c r="M909" s="13" t="str">
        <v>****</v>
      </c>
      <c r="N909" s="13">
        <v>4</v>
      </c>
      <c r="O909" s="13" t="str">
        <v>fresh, mainstream, old, barolo, tar, roses, nice</v>
      </c>
    </row>
    <row r="910" spans="1:15" s="13" customFormat="1" ht="100.35" x14ac:dyDescent="0.5">
      <c r="A910" s="13">
        <v>903</v>
      </c>
      <c r="B910" s="14" t="str">
        <v>Nice fruit, very drinkable.  Quite luscious even with a richness that one might attribute to the standing of the vineyard.  Good balance too.   But nice though it is, I find it rather undemanding - no tautness, no succulence, in short no really grown-up qualities.   I'd hope for more excitment from this vineyard.  Still a fine drink, and it doesn't sell for huge money either.  ***</v>
      </c>
      <c r="C910" s="13" t="str">
        <v>***</v>
      </c>
      <c r="E910" s="13">
        <v>1078</v>
      </c>
      <c r="F910" s="14" t="str">
        <v xml:space="preserve">an ancient-looking bottle. appetising, nutty, good length.  pleasing fruity background. very nice. bare </v>
      </c>
      <c r="G910" s="13" t="str">
        <v>****</v>
      </c>
      <c r="H910" s="13">
        <v>4</v>
      </c>
      <c r="K910" s="13">
        <v>1076</v>
      </c>
      <c r="L910" s="13" t="str">
        <v xml:space="preserve">mushrooms, underbrush.  pure fruit. still quite primary of course.  dry and savoury. </v>
      </c>
      <c r="M910" s="13" t="str">
        <v>***(*)</v>
      </c>
      <c r="N910" s="13">
        <v>3.5</v>
      </c>
      <c r="O910" s="13" t="str">
        <v>mushrooms, underbrush, pure, fruit, still, quite, primary, course, dry, savoury</v>
      </c>
    </row>
    <row r="911" spans="1:15" s="13" customFormat="1" ht="86" x14ac:dyDescent="0.5">
      <c r="A911" s="13">
        <v>904</v>
      </c>
      <c r="B911" s="14" t="str">
        <v>A bottle drunk over two evenings as opposed to my last notr from the middle of a wine dinner.   Bright and attractive raspberry, cranberry and beetroot Pinot - a touch of oak and tannins but fundamentally in an easy drinking style.   Very pleasant drinking but not profound.   Will improve a touch over a shortish timescale but not a long-term wine. ***</v>
      </c>
      <c r="C911" s="13" t="str">
        <v>***</v>
      </c>
      <c r="E911" s="13">
        <v>1079</v>
      </c>
      <c r="F911" s="14" t="str">
        <v xml:space="preserve">petrolly almost. rich fruit.  quite burgundian.  probably ageworthy. a good </v>
      </c>
      <c r="G911" s="13" t="str">
        <v>***</v>
      </c>
      <c r="H911" s="13">
        <v>3</v>
      </c>
      <c r="K911" s="13">
        <v>1078</v>
      </c>
      <c r="L911" s="13" t="str">
        <v xml:space="preserve">an ancient-looking bottle. appetising, nutty, good length.  pleasing fruity background. very nice. bare </v>
      </c>
      <c r="M911" s="13" t="str">
        <v>****</v>
      </c>
      <c r="N911" s="13">
        <v>4</v>
      </c>
      <c r="O911" s="13" t="str">
        <v>bottle, appetising, nutty, good, length, pleasing, fruity, background, nice, bare</v>
      </c>
    </row>
    <row r="912" spans="1:15" s="13" customFormat="1" ht="57.35" x14ac:dyDescent="0.5">
      <c r="A912" s="13">
        <v>905</v>
      </c>
      <c r="B912" s="14" t="str">
        <v>Very (excessively even) citric, good acidity and a modest finish.  No sign of 96 oxidation.  I was given this knowing only that it was a 96 white Burgundy - thought it might be a disappointing grander wine.  Actually this is rather good for its level. Top **</v>
      </c>
      <c r="C912" s="13" t="str">
        <v>**</v>
      </c>
      <c r="E912" s="13">
        <v>1080</v>
      </c>
      <c r="F912" s="14" t="str">
        <v xml:space="preserve">ripe, fruity.  rather simple. quite new worldy.  </v>
      </c>
      <c r="G912" s="13" t="str">
        <v>**</v>
      </c>
      <c r="H912" s="13">
        <v>2</v>
      </c>
      <c r="K912" s="13">
        <v>1079</v>
      </c>
      <c r="L912" s="13" t="str">
        <v xml:space="preserve">petrolly almost. rich fruit.  quite burgundian.  probably ageworthy. a good </v>
      </c>
      <c r="M912" s="13" t="str">
        <v>***</v>
      </c>
      <c r="N912" s="13">
        <v>3</v>
      </c>
      <c r="O912" s="13" t="str">
        <v>petrolly, almost, rich, fruit, quite, burgundian, probably, ageworthy, good</v>
      </c>
    </row>
    <row r="913" spans="1:15" s="13" customFormat="1" ht="71.7" x14ac:dyDescent="0.5">
      <c r="A913" s="13">
        <v>906</v>
      </c>
      <c r="B913" s="14" t="str">
        <v>On first opening, bright, high-toned, delciously fruity - mainly red fruits - and with good balance and length.  Very quaffable.  Later, some minerality appears too and it seems stylish too.  Very nice indeed.  Probably for drinking over the next few years.   A very top ***</v>
      </c>
      <c r="C913" s="13" t="str">
        <v>***</v>
      </c>
      <c r="E913" s="13">
        <v>1081</v>
      </c>
      <c r="F913" s="14" t="str">
        <v xml:space="preserve">quite characterful. mothbally fruit. i like it in a way - more than the planeta but it hasn't the class of the isole wine. top </v>
      </c>
      <c r="G913" s="13" t="str">
        <v>**</v>
      </c>
      <c r="H913" s="13">
        <v>2</v>
      </c>
      <c r="K913" s="13">
        <v>1080</v>
      </c>
      <c r="L913" s="13" t="str">
        <v xml:space="preserve">ripe, fruity.  rather simple. quite new worldy.  </v>
      </c>
      <c r="M913" s="13" t="str">
        <v>**</v>
      </c>
      <c r="N913" s="13">
        <v>2</v>
      </c>
      <c r="O913" s="13" t="str">
        <v>ripe, fruity, rather, simple, quite, new, worldy</v>
      </c>
    </row>
    <row r="914" spans="1:15" s="13" customFormat="1" ht="28.7" x14ac:dyDescent="0.5">
      <c r="A914" s="13">
        <v>907</v>
      </c>
      <c r="B914" s="14" t="str">
        <v>Even with decanting, still quite hard and needing food.   Stylish - I hope it will resolve well. ***</v>
      </c>
      <c r="C914" s="13" t="str">
        <v>***</v>
      </c>
      <c r="E914" s="13">
        <v>1082</v>
      </c>
      <c r="F914" s="14" t="str">
        <v xml:space="preserve">inky, tannic. youthful, not that concentrated.  touch of mint.   </v>
      </c>
      <c r="G914" s="13" t="str">
        <v>**</v>
      </c>
      <c r="H914" s="13">
        <v>2</v>
      </c>
      <c r="K914" s="13">
        <v>1081</v>
      </c>
      <c r="L914" s="13" t="str">
        <v xml:space="preserve">quite characterful. mothbally fruit. i like it in a way - more than the planeta but it hasn't the class of the isole wine. top </v>
      </c>
      <c r="M914" s="13" t="str">
        <v>**</v>
      </c>
      <c r="N914" s="13">
        <v>2</v>
      </c>
      <c r="O914" s="13" t="str">
        <v>quite, characterful, mothbally, fruit, like, way, planeta, class, isole, wine, top</v>
      </c>
    </row>
    <row r="915" spans="1:15" s="13" customFormat="1" ht="43" x14ac:dyDescent="0.5">
      <c r="A915" s="13">
        <v>908</v>
      </c>
      <c r="B915" s="14" t="str">
        <v>A bit reductive at first, opens out to reveal strong high-toned fruit and a bit of pinot animality.  A touch hard at the moment, particularly without food, but pretty good.  Top ***</v>
      </c>
      <c r="C915" s="13" t="str">
        <v>***</v>
      </c>
      <c r="E915" s="13">
        <v>1083</v>
      </c>
      <c r="F915" s="14" t="str">
        <v xml:space="preserve">inky colour, tannic, quite silky fruit. classy. top </v>
      </c>
      <c r="G915" s="13" t="str">
        <v>**(*)</v>
      </c>
      <c r="H915" s="13">
        <v>2.5</v>
      </c>
      <c r="K915" s="13">
        <v>1082</v>
      </c>
      <c r="L915" s="13" t="str">
        <v xml:space="preserve">inky, tannic. youthful, not that concentrated.  touch of mint.   </v>
      </c>
      <c r="M915" s="13" t="str">
        <v>**</v>
      </c>
      <c r="N915" s="13">
        <v>2</v>
      </c>
      <c r="O915" s="13" t="str">
        <v>inky, tannic, youthful, concentrated, touch, mint</v>
      </c>
    </row>
    <row r="916" spans="1:15" s="13" customFormat="1" x14ac:dyDescent="0.5">
      <c r="A916" s="13">
        <v>909</v>
      </c>
      <c r="B916" s="14" t="str">
        <v>Splendidly mineral and delicious. Bare ****</v>
      </c>
      <c r="C916" s="13" t="str">
        <v>****</v>
      </c>
      <c r="E916" s="13">
        <v>1084</v>
      </c>
      <c r="F916" s="14" t="str">
        <v xml:space="preserve">blackcurranty, minty, silky. perfectly nice but no real class.   </v>
      </c>
      <c r="G916" s="13" t="str">
        <v>**</v>
      </c>
      <c r="H916" s="13">
        <v>2</v>
      </c>
      <c r="K916" s="13">
        <v>1083</v>
      </c>
      <c r="L916" s="13" t="str">
        <v xml:space="preserve">inky colour, tannic, quite silky fruit. classy. top </v>
      </c>
      <c r="M916" s="13" t="str">
        <v>**(*)</v>
      </c>
      <c r="N916" s="13">
        <v>2.5</v>
      </c>
      <c r="O916" s="13" t="str">
        <v>inky, colour, tannic, quite, silky, fruit, classy, top</v>
      </c>
    </row>
    <row r="917" spans="1:15" s="13" customFormat="1" ht="57.35" x14ac:dyDescent="0.5">
      <c r="A917" s="13">
        <v>910</v>
      </c>
      <c r="B917" s="14" t="str">
        <v>One bottle rather orange an unpalatable - oxidized Burgundy syndrome, I fear.   Another quite mature and hinting at the same but still rather good and pleasantly drinkable. The good one: **</v>
      </c>
      <c r="C917" s="13" t="str">
        <v>**</v>
      </c>
      <c r="E917" s="13">
        <v>1085</v>
      </c>
      <c r="F917" s="14" t="str">
        <v xml:space="preserve">baked fruit.  quite reasonable given that, but not really special.  </v>
      </c>
      <c r="G917" s="13" t="str">
        <v>**</v>
      </c>
      <c r="H917" s="13">
        <v>2</v>
      </c>
      <c r="K917" s="13">
        <v>1084</v>
      </c>
      <c r="L917" s="13" t="str">
        <v xml:space="preserve">blackcurranty, minty, silky. perfectly nice but no real class.   </v>
      </c>
      <c r="M917" s="13" t="str">
        <v>**</v>
      </c>
      <c r="N917" s="13">
        <v>2</v>
      </c>
      <c r="O917" s="13" t="str">
        <v>blackcurranty, minty, silky, perfectly, nice, real, class</v>
      </c>
    </row>
    <row r="918" spans="1:15" s="13" customFormat="1" ht="57.35" x14ac:dyDescent="0.5">
      <c r="A918" s="13">
        <v>911</v>
      </c>
      <c r="B918" s="14" t="str">
        <v>Fresh strawberry fruit, moderate acidity, some tannins and still quite firm although the acidity is moderate.   Opens out nicely overnight but still has a twist of bitterness at the end of the palate that I have mixed feelings about.  Bare ***</v>
      </c>
      <c r="C918" s="13" t="str">
        <v>***</v>
      </c>
      <c r="E918" s="13">
        <v>1086</v>
      </c>
      <c r="F918" s="14" t="str">
        <v xml:space="preserve">lighter but more digestible.  pure, transparent wine. nicely drinkable.  bare </v>
      </c>
      <c r="G918" s="13" t="str">
        <v>***</v>
      </c>
      <c r="H918" s="13">
        <v>3</v>
      </c>
      <c r="K918" s="13">
        <v>1085</v>
      </c>
      <c r="L918" s="13" t="str">
        <v xml:space="preserve">baked fruit.  quite reasonable given that, but not really special.  </v>
      </c>
      <c r="M918" s="13" t="str">
        <v>**</v>
      </c>
      <c r="N918" s="13">
        <v>2</v>
      </c>
      <c r="O918" s="13" t="str">
        <v>baked, fruit, quite, reasonable, given, really, special</v>
      </c>
    </row>
    <row r="919" spans="1:15" s="13" customFormat="1" ht="28.7" x14ac:dyDescent="0.5">
      <c r="A919" s="13">
        <v>912</v>
      </c>
      <c r="B919" s="14" t="str">
        <v>Bone-dry, austere at first but then just very classic appetising white Burgundy at peak. Bare ****</v>
      </c>
      <c r="C919" s="13" t="str">
        <v>****</v>
      </c>
      <c r="E919" s="13">
        <v>1087</v>
      </c>
      <c r="F919" s="14" t="str">
        <v xml:space="preserve">very deep young red. timeless, in the sense that it is keeping well but not really developing. smoky. ultimately not so complex. </v>
      </c>
      <c r="G919" s="13" t="str">
        <v>***</v>
      </c>
      <c r="H919" s="13">
        <v>3</v>
      </c>
      <c r="K919" s="13">
        <v>1086</v>
      </c>
      <c r="L919" s="13" t="str">
        <v xml:space="preserve">lighter but more digestible.  pure, transparent wine. nicely drinkable.  bare </v>
      </c>
      <c r="M919" s="13" t="str">
        <v>***</v>
      </c>
      <c r="N919" s="13">
        <v>3</v>
      </c>
      <c r="O919" s="13" t="str">
        <v>lighter, digestible, pure, transparent, wine, nicely, drinkable, bare</v>
      </c>
    </row>
    <row r="920" spans="1:15" s="13" customFormat="1" ht="28.7" x14ac:dyDescent="0.5">
      <c r="A920" s="13">
        <v>913</v>
      </c>
      <c r="B920" s="14" t="str">
        <v>The Champagne was the last wine of the dinner, and very good it was too.</v>
      </c>
      <c r="C920" s="13" t="str">
        <v>too.</v>
      </c>
      <c r="E920" s="13">
        <v>1088</v>
      </c>
      <c r="F920" s="14" t="str">
        <v xml:space="preserve">pleasant but a bit faded and disjointed.  bare </v>
      </c>
      <c r="G920" s="13" t="str">
        <v>**</v>
      </c>
      <c r="H920" s="13">
        <v>2</v>
      </c>
      <c r="K920" s="13">
        <v>1087</v>
      </c>
      <c r="L920" s="13" t="str">
        <v xml:space="preserve">very deep young red. timeless, in the sense that it is keeping well but not really developing. smoky. ultimately not so complex. </v>
      </c>
      <c r="M920" s="13" t="str">
        <v>***</v>
      </c>
      <c r="N920" s="13">
        <v>3</v>
      </c>
      <c r="O920" s="13" t="str">
        <v>deep, young, red, timeless, sense, keeping, well, really, developing, smoky, ultimately, complex</v>
      </c>
    </row>
    <row r="921" spans="1:15" s="13" customFormat="1" ht="28.7" x14ac:dyDescent="0.5">
      <c r="A921" s="13">
        <v>914</v>
      </c>
      <c r="B921" s="14" t="str">
        <v>Very elegant - specially considering this is blanc de noirs.   Dry yet very appetizing.  Bare ***(*)</v>
      </c>
      <c r="C921" s="13" t="str">
        <v>***(*)</v>
      </c>
      <c r="E921" s="13">
        <v>1089</v>
      </c>
      <c r="F921" s="14" t="str">
        <v xml:space="preserve">label mainly gone - clearly old. slightly sweet and a bit nutty.   </v>
      </c>
      <c r="G921" s="13" t="str">
        <v>*</v>
      </c>
      <c r="H921" s="13">
        <v>1</v>
      </c>
      <c r="K921" s="13">
        <v>1088</v>
      </c>
      <c r="L921" s="13" t="str">
        <v xml:space="preserve">pleasant but a bit faded and disjointed.  bare </v>
      </c>
      <c r="M921" s="13" t="str">
        <v>**</v>
      </c>
      <c r="N921" s="13">
        <v>2</v>
      </c>
      <c r="O921" s="13" t="str">
        <v>pleasant, faded, disjointed, bare</v>
      </c>
    </row>
    <row r="922" spans="1:15" s="13" customFormat="1" ht="28.7" x14ac:dyDescent="0.5">
      <c r="A922" s="13">
        <v>915</v>
      </c>
      <c r="B922" s="14" t="str">
        <v>Quite fine - creamy but a little sweet - lacks minerality and steelyness. ***</v>
      </c>
      <c r="C922" s="13" t="str">
        <v>***</v>
      </c>
      <c r="E922" s="13">
        <v>1091</v>
      </c>
      <c r="F922" s="14" t="str">
        <v xml:space="preserve">yeasty, fruity. very nice. top </v>
      </c>
      <c r="G922" s="13" t="str">
        <v>***</v>
      </c>
      <c r="H922" s="13">
        <v>3</v>
      </c>
      <c r="K922" s="13">
        <v>1089</v>
      </c>
      <c r="L922" s="13" t="str">
        <v xml:space="preserve">label mainly gone - clearly old. slightly sweet and a bit nutty.   </v>
      </c>
      <c r="M922" s="13" t="str">
        <v>*</v>
      </c>
      <c r="N922" s="13">
        <v>1</v>
      </c>
      <c r="O922" s="13" t="str">
        <v>label, mainly, gone, clearly, old, slightly, sweet, nutty</v>
      </c>
    </row>
    <row r="923" spans="1:15" s="13" customFormat="1" ht="43" x14ac:dyDescent="0.5">
      <c r="A923" s="13">
        <v>916</v>
      </c>
      <c r="B923" s="14" t="str">
        <v>Dumb - or not quite right - could even be the early stages of premature oxidation. Not Rated</v>
      </c>
      <c r="C923" s="13" t="str">
        <v>Rated</v>
      </c>
      <c r="E923" s="13">
        <v>1093</v>
      </c>
      <c r="F923" s="14" t="str">
        <v xml:space="preserve">before the event, while waiting for a taxi at d.l.'s.  deep colour,  marmalade, brown sugar, very attractive. dry enough at this time in its life to be a plausible aperitif. top </v>
      </c>
      <c r="G923" s="13" t="str">
        <v>***</v>
      </c>
      <c r="H923" s="13">
        <v>3</v>
      </c>
      <c r="K923" s="13">
        <v>1091</v>
      </c>
      <c r="L923" s="13" t="str">
        <v xml:space="preserve">yeasty, fruity. very nice. top </v>
      </c>
      <c r="M923" s="13" t="str">
        <v>***</v>
      </c>
      <c r="N923" s="13">
        <v>3</v>
      </c>
      <c r="O923" s="13" t="str">
        <v>yeasty, fruity, nice, top</v>
      </c>
    </row>
    <row r="924" spans="1:15" s="13" customFormat="1" ht="43" x14ac:dyDescent="0.5">
      <c r="A924" s="13">
        <v>917</v>
      </c>
      <c r="B924" s="14" t="str">
        <v>Tight, dry Meursault nuttyness, lovely acid, touch of lemon.  Very fine.  ***(*)</v>
      </c>
      <c r="C924" s="13" t="str">
        <v>***(*)</v>
      </c>
      <c r="E924" s="13">
        <v>1094</v>
      </c>
      <c r="F924" s="14" t="str">
        <v xml:space="preserve">not so deep a colour,  but very bright.  slightly leesy nose with very floral, high-toned fruit.  in the mouth, nice tannins, lovely acidity and great length. very classy.  bare </v>
      </c>
      <c r="G924" s="13" t="str">
        <v>***(**)</v>
      </c>
      <c r="H924" s="13">
        <v>4.5</v>
      </c>
      <c r="K924" s="13">
        <v>1093</v>
      </c>
      <c r="L924" s="13" t="str">
        <v xml:space="preserve">before the event, while waiting for a taxi at d.l.'s.  deep colour,  marmalade, brown sugar, very attractive. dry enough at this time in its life to be a plausible aperitif. top </v>
      </c>
      <c r="M924" s="13" t="str">
        <v>***</v>
      </c>
      <c r="N924" s="13">
        <v>3</v>
      </c>
      <c r="O924" s="13" t="str">
        <v>event, waiting, taxi, deep, colour, marmalade, brown, sugar, attractive, dry, enough, time, life, plausible, aperitif, top</v>
      </c>
    </row>
    <row r="925" spans="1:15" s="13" customFormat="1" ht="28.7" x14ac:dyDescent="0.5">
      <c r="A925" s="13">
        <v>918</v>
      </c>
      <c r="B925" s="14" t="str">
        <v>Very fine, balanced, complex.  Intense, very long. Still improving. *****</v>
      </c>
      <c r="C925" s="13" t="str">
        <v>*****</v>
      </c>
      <c r="E925" s="13">
        <v>1095</v>
      </c>
      <c r="F925" s="14" t="str">
        <v xml:space="preserve">broader, more open on the nose. easier going.  lovely, but not quite as mineral as the intistieti.  bare </v>
      </c>
      <c r="G925" s="13" t="str">
        <v>****(*)</v>
      </c>
      <c r="H925" s="13">
        <v>4.5</v>
      </c>
      <c r="K925" s="13">
        <v>1094</v>
      </c>
      <c r="L925" s="13" t="str">
        <v xml:space="preserve">not so deep a colour,  but very bright.  slightly leesy nose with very floral, high-toned fruit.  in the mouth, nice tannins, lovely acidity and great length. very classy.  bare </v>
      </c>
      <c r="M925" s="13" t="str">
        <v>***(**)</v>
      </c>
      <c r="N925" s="13">
        <v>4.5</v>
      </c>
      <c r="O925" s="13" t="str">
        <v>deep, colour, bright, slightly, leesy, nose, floral, fruit, mouth, nice, tannins, lovely, acidity, great, length, classy, bare</v>
      </c>
    </row>
    <row r="926" spans="1:15" s="13" customFormat="1" ht="28.7" x14ac:dyDescent="0.5">
      <c r="A926" s="13">
        <v>919</v>
      </c>
      <c r="B926" s="14" t="str">
        <v>Gamy, nice ruit, earthy, nice but not so long. Very pleasant mature wine.  ***</v>
      </c>
      <c r="C926" s="13" t="str">
        <v>***</v>
      </c>
      <c r="E926" s="13">
        <v>1096</v>
      </c>
      <c r="F926" s="14" t="str">
        <v xml:space="preserve">fantastic nose, a mix of floral scents and high-toned fruit.  explodes in the mouth.  </v>
      </c>
      <c r="G926" s="13" t="str">
        <v>*****(*)</v>
      </c>
      <c r="H926" s="13">
        <v>5.5</v>
      </c>
      <c r="K926" s="13">
        <v>1095</v>
      </c>
      <c r="L926" s="13" t="str">
        <v xml:space="preserve">broader, more open on the nose. easier going.  lovely, but not quite as mineral as the intistieti.  bare </v>
      </c>
      <c r="M926" s="13" t="str">
        <v>****(*)</v>
      </c>
      <c r="N926" s="13">
        <v>4.5</v>
      </c>
      <c r="O926" s="13" t="str">
        <v>broader, open, nose, easier, going, lovely, quite, mineral, intistieti, bare</v>
      </c>
    </row>
    <row r="927" spans="1:15" s="13" customFormat="1" ht="57.35" x14ac:dyDescent="0.5">
      <c r="A927" s="13">
        <v>920</v>
      </c>
      <c r="B927" s="14" t="str">
        <v>Ravishingly gorgeous, elegant, fragrant fruit.  Very lovely, if a little light and perhaps no more than it ought to be for a Grand Cru.  Some want to keep this for 10 years and (probably) good it will be in rather a different way, but I love it now too. *****</v>
      </c>
      <c r="C927" s="13" t="str">
        <v>*****</v>
      </c>
      <c r="E927" s="13">
        <v>1097</v>
      </c>
      <c r="F927" s="14" t="str">
        <v xml:space="preserve">deeper colour, open, ravishing nose. creamy again, pure, but open rather than high-toned.  mature, i think.  bare </v>
      </c>
      <c r="G927" s="13" t="str">
        <v>*****</v>
      </c>
      <c r="H927" s="13">
        <v>5</v>
      </c>
      <c r="K927" s="13">
        <v>1096</v>
      </c>
      <c r="L927" s="13" t="str">
        <v xml:space="preserve">fantastic nose, a mix of floral scents and high-toned fruit.  explodes in the mouth.  </v>
      </c>
      <c r="M927" s="13" t="str">
        <v>*****(*)</v>
      </c>
      <c r="N927" s="13">
        <v>5.5</v>
      </c>
      <c r="O927" s="13" t="str">
        <v>fantastic, nose, mix, floral, scents, fruit, explodes, mouth</v>
      </c>
    </row>
    <row r="928" spans="1:15" s="13" customFormat="1" ht="28.7" x14ac:dyDescent="0.5">
      <c r="A928" s="13">
        <v>921</v>
      </c>
      <c r="B928" s="14" t="str">
        <v>Lovely mushroomy nose, perfectly fresh, nicely dry.  Ripe but with excellent acidity and good length.  *****</v>
      </c>
      <c r="C928" s="13" t="str">
        <v>*****</v>
      </c>
      <c r="E928" s="13">
        <v>1098</v>
      </c>
      <c r="F928" s="14" t="str">
        <v xml:space="preserve">a slight prickle at first, dissipates but perhaps takes the edge off a lovely, balanced, mature wine.   bare </v>
      </c>
      <c r="G928" s="13" t="str">
        <v>*****</v>
      </c>
      <c r="H928" s="13">
        <v>5</v>
      </c>
      <c r="K928" s="13">
        <v>1097</v>
      </c>
      <c r="L928" s="13" t="str">
        <v xml:space="preserve">deeper colour, open, ravishing nose. creamy again, pure, but open rather than high-toned.  mature, i think.  bare </v>
      </c>
      <c r="M928" s="13" t="str">
        <v>*****</v>
      </c>
      <c r="N928" s="13">
        <v>5</v>
      </c>
      <c r="O928" s="13" t="str">
        <v>deeper, colour, open, ravishing, nose, creamy, pure, open, rather, mature, think, bare</v>
      </c>
    </row>
    <row r="929" spans="1:15" s="13" customFormat="1" ht="28.7" x14ac:dyDescent="0.5">
      <c r="A929" s="13">
        <v>922</v>
      </c>
      <c r="B929" s="14" t="str">
        <v>Creamy and mineral. Excellent ****</v>
      </c>
      <c r="C929" s="13" t="str">
        <v>****</v>
      </c>
      <c r="E929" s="13">
        <v>1100</v>
      </c>
      <c r="F929" s="14" t="str">
        <v xml:space="preserve">quite fine - touch caramelly perhaps but good old sherry - lovely oloroso like texture.   clearly been in bottle for decades.  good </v>
      </c>
      <c r="G929" s="13" t="str">
        <v>***</v>
      </c>
      <c r="H929" s="13">
        <v>3</v>
      </c>
      <c r="K929" s="13">
        <v>1098</v>
      </c>
      <c r="L929" s="13" t="str">
        <v xml:space="preserve">a slight prickle at first, dissipates but perhaps takes the edge off a lovely, balanced, mature wine.   bare </v>
      </c>
      <c r="M929" s="13" t="str">
        <v>*****</v>
      </c>
      <c r="N929" s="13">
        <v>5</v>
      </c>
      <c r="O929" s="13" t="str">
        <v>slight, prickle, first, dissipates, perhaps, takes, edge, lovely, balanced, mature, wine, bare</v>
      </c>
    </row>
    <row r="930" spans="1:15" s="13" customFormat="1" ht="28.7" x14ac:dyDescent="0.5">
      <c r="A930" s="13">
        <v>923</v>
      </c>
      <c r="B930" s="14" t="str">
        <v>Very mineral, stony and dry,  lemony, intense, very Raveneau. Starting to drink well.  ****</v>
      </c>
      <c r="C930" s="13" t="str">
        <v>****</v>
      </c>
      <c r="E930" s="13">
        <v>1101</v>
      </c>
      <c r="F930" s="14" t="str">
        <v xml:space="preserve">even  more luscious.  ethereal, nutty, long.  fascinating - even more so given the the lack of clarity about what it is.  </v>
      </c>
      <c r="G930" s="13" t="str">
        <v>*****</v>
      </c>
      <c r="H930" s="13">
        <v>5</v>
      </c>
      <c r="K930" s="13">
        <v>1100</v>
      </c>
      <c r="L930" s="13" t="str">
        <v xml:space="preserve">quite fine - touch caramelly perhaps but good old sherry - lovely oloroso like texture.   clearly been in bottle for decades.  good </v>
      </c>
      <c r="M930" s="13" t="str">
        <v>***</v>
      </c>
      <c r="N930" s="13">
        <v>3</v>
      </c>
      <c r="O930" s="13" t="str">
        <v>quite, fine, touch, caramelly, perhaps, good, old, sherry, lovely, oloroso, like, texture, clearly, bottle, decades, good</v>
      </c>
    </row>
    <row r="931" spans="1:15" s="13" customFormat="1" ht="28.7" x14ac:dyDescent="0.5">
      <c r="A931" s="13">
        <v>924</v>
      </c>
      <c r="B931" s="14" t="str">
        <v>Delicate, fragrant, almost floral.  Medium-weight palate, succulent tannins gives some bite on the finish.  Bare ****</v>
      </c>
      <c r="C931" s="13" t="str">
        <v>****</v>
      </c>
      <c r="E931" s="13">
        <v>1102</v>
      </c>
      <c r="F931" s="14" t="str">
        <v xml:space="preserve">clean, dry, a bit leafy.  modern styled - could be anything.  </v>
      </c>
      <c r="G931" s="13" t="str">
        <v>*</v>
      </c>
      <c r="H931" s="13">
        <v>1</v>
      </c>
      <c r="K931" s="13">
        <v>1101</v>
      </c>
      <c r="L931" s="13" t="str">
        <v xml:space="preserve">even  more luscious.  ethereal, nutty, long.  fascinating - even more so given the the lack of clarity about what it is.  </v>
      </c>
      <c r="M931" s="13" t="str">
        <v>*****</v>
      </c>
      <c r="N931" s="13">
        <v>5</v>
      </c>
      <c r="O931" s="13" t="str">
        <v>even, luscious, ethereal, nutty, long, fascinating, even, given, lack, clarity</v>
      </c>
    </row>
    <row r="932" spans="1:15" s="13" customFormat="1" ht="43" x14ac:dyDescent="0.5">
      <c r="A932" s="13">
        <v>925</v>
      </c>
      <c r="B932" s="14" t="str">
        <v>Very evolved colour. Open nose, rich,  hinting at corruption.  Slightly open palate that puts me off, but classy irony hints are rather lovely.  Bare ****</v>
      </c>
      <c r="C932" s="13" t="str">
        <v>****</v>
      </c>
      <c r="E932" s="13">
        <v>1103</v>
      </c>
      <c r="F932" s="14" t="str">
        <v xml:space="preserve">very nice - less characterful than tondonia and this seems only to be a crianza.  still very drinkable.  top </v>
      </c>
      <c r="G932" s="13" t="str">
        <v>**</v>
      </c>
      <c r="H932" s="13">
        <v>2</v>
      </c>
      <c r="K932" s="13">
        <v>1102</v>
      </c>
      <c r="L932" s="13" t="str">
        <v xml:space="preserve">clean, dry, a bit leafy.  modern styled - could be anything.  </v>
      </c>
      <c r="M932" s="13" t="str">
        <v>*</v>
      </c>
      <c r="N932" s="13">
        <v>1</v>
      </c>
      <c r="O932" s="13" t="str">
        <v>clean, dry, leafy, modern, styled, could, anything</v>
      </c>
    </row>
    <row r="933" spans="1:15" s="13" customFormat="1" ht="28.7" x14ac:dyDescent="0.5">
      <c r="A933" s="13">
        <v>926</v>
      </c>
      <c r="B933" s="14" t="str">
        <v/>
      </c>
      <c r="C933" s="13" t="str">
        <v/>
      </c>
      <c r="E933" s="13">
        <v>1104</v>
      </c>
      <c r="F933" s="14" t="str">
        <v xml:space="preserve">creamy, citric, long.  lovely fine texture.  needs a year or two.  lovely. bare </v>
      </c>
      <c r="G933" s="13" t="str">
        <v>****(*)</v>
      </c>
      <c r="H933" s="13">
        <v>4.5</v>
      </c>
      <c r="K933" s="13">
        <v>1103</v>
      </c>
      <c r="L933" s="13" t="str">
        <v xml:space="preserve">very nice - less characterful than tondonia and this seems only to be a crianza.  still very drinkable.  top </v>
      </c>
      <c r="M933" s="13" t="str">
        <v>**</v>
      </c>
      <c r="N933" s="13">
        <v>2</v>
      </c>
      <c r="O933" s="13" t="str">
        <v>nice, less, characterful, tondonia, seems, crianza, still, drinkable, top</v>
      </c>
    </row>
    <row r="934" spans="1:15" s="13" customFormat="1" ht="43" x14ac:dyDescent="0.5">
      <c r="A934" s="13">
        <v>927</v>
      </c>
      <c r="B934" s="14" t="str">
        <v>A bit grassy and cloying on the finish.  I enjoyed this at The Square in London a while ago but it seems a bit dull this time. **</v>
      </c>
      <c r="C934" s="13" t="str">
        <v>**</v>
      </c>
      <c r="E934" s="13">
        <v>1105</v>
      </c>
      <c r="F934" s="14" t="str">
        <v xml:space="preserve">rich, wine gums, very tannic and structured.  rather bitter currently.  rather extracted. new oak? </v>
      </c>
      <c r="G934" s="13" t="str">
        <v>***</v>
      </c>
      <c r="H934" s="13">
        <v>3</v>
      </c>
      <c r="K934" s="13">
        <v>1104</v>
      </c>
      <c r="L934" s="13" t="str">
        <v xml:space="preserve">creamy, citric, long.  lovely fine texture.  needs a year or two.  lovely. bare </v>
      </c>
      <c r="M934" s="13" t="str">
        <v>****(*)</v>
      </c>
      <c r="N934" s="13">
        <v>4.5</v>
      </c>
      <c r="O934" s="13" t="str">
        <v>creamy, citric, long, lovely, fine, texture, needs, year, two, lovely, bare</v>
      </c>
    </row>
    <row r="935" spans="1:15" s="13" customFormat="1" ht="28.7" x14ac:dyDescent="0.5">
      <c r="A935" s="13">
        <v>928</v>
      </c>
      <c r="B935" s="14" t="str">
        <v>Bright, clean, nice pure fruit.  Nice acidity - mouthwatering.  Scrapes  **(*)</v>
      </c>
      <c r="C935" s="13" t="str">
        <v>**(*)</v>
      </c>
      <c r="E935" s="13">
        <v>1106</v>
      </c>
      <c r="F935" s="14" t="str">
        <v xml:space="preserve">cough-sweets, concentrated, extracted, tiring.  </v>
      </c>
      <c r="G935" s="13" t="str">
        <v>***</v>
      </c>
      <c r="H935" s="13">
        <v>3</v>
      </c>
      <c r="K935" s="13">
        <v>1105</v>
      </c>
      <c r="L935" s="13" t="str">
        <v xml:space="preserve">rich, wine gums, very tannic and structured.  rather bitter currently.  rather extracted. new oak? </v>
      </c>
      <c r="M935" s="13" t="str">
        <v>***</v>
      </c>
      <c r="N935" s="13">
        <v>3</v>
      </c>
      <c r="O935" s="13" t="str">
        <v>rich, wine, gums, tannic, structured, rather, bitter, currently, rather, extracted, new, oak</v>
      </c>
    </row>
    <row r="936" spans="1:15" s="13" customFormat="1" ht="43" x14ac:dyDescent="0.5">
      <c r="A936" s="13">
        <v>929</v>
      </c>
      <c r="B936" s="14" t="str">
        <v>One bottle a bit cooked and plummy, another brighter and fresher with good density of fruit.   Not, I suppose the finest or most complex fruit, but nice.   The better one a bare ***</v>
      </c>
      <c r="C936" s="13" t="str">
        <v>***</v>
      </c>
      <c r="E936" s="13">
        <v>1107</v>
      </c>
      <c r="F936" s="14" t="str">
        <v xml:space="preserve">not unlike the previous wine but less overwrought.  fine.  good </v>
      </c>
      <c r="G936" s="13" t="str">
        <v>***</v>
      </c>
      <c r="H936" s="13">
        <v>3</v>
      </c>
      <c r="K936" s="13">
        <v>1106</v>
      </c>
      <c r="L936" s="13" t="str">
        <v xml:space="preserve">cough-sweets, concentrated, extracted, tiring.  </v>
      </c>
      <c r="M936" s="13" t="str">
        <v>***</v>
      </c>
      <c r="N936" s="13">
        <v>3</v>
      </c>
      <c r="O936" s="13" t="str">
        <v>concentrated, extracted, tiring</v>
      </c>
    </row>
    <row r="937" spans="1:15" s="13" customFormat="1" ht="28.7" x14ac:dyDescent="0.5">
      <c r="A937" s="13">
        <v>930</v>
      </c>
      <c r="B937" s="14" t="str">
        <v>Quite rustic, light-bodied but quite intense.  Characterful. Top **</v>
      </c>
      <c r="C937" s="13" t="str">
        <v>**</v>
      </c>
      <c r="E937" s="13">
        <v>1108</v>
      </c>
      <c r="F937" s="14" t="str">
        <v xml:space="preserve">rather vaish - nice underlying fruit. austere.   </v>
      </c>
      <c r="G937" s="13" t="str">
        <v>**</v>
      </c>
      <c r="H937" s="13">
        <v>2</v>
      </c>
      <c r="K937" s="13">
        <v>1107</v>
      </c>
      <c r="L937" s="13" t="str">
        <v xml:space="preserve">not unlike the previous wine but less overwrought.  fine.  good </v>
      </c>
      <c r="M937" s="13" t="str">
        <v>***</v>
      </c>
      <c r="N937" s="13">
        <v>3</v>
      </c>
      <c r="O937" s="13" t="str">
        <v>unlike, previous, wine, less, overwrought, fine, good</v>
      </c>
    </row>
    <row r="938" spans="1:15" s="13" customFormat="1" ht="28.7" x14ac:dyDescent="0.5">
      <c r="A938" s="13">
        <v>931</v>
      </c>
      <c r="B938" s="14" t="str">
        <v>Quite leesy and rich - Chassagne-like.  A touch showy perhaps.  Top **</v>
      </c>
      <c r="C938" s="13" t="str">
        <v>**</v>
      </c>
      <c r="E938" s="13">
        <v>1109</v>
      </c>
      <c r="F938" s="14" t="str">
        <v xml:space="preserve">dumb, dry, woody, overwrought.  a bit difficult.  bare </v>
      </c>
      <c r="G938" s="13" t="str">
        <v>***</v>
      </c>
      <c r="H938" s="13">
        <v>3</v>
      </c>
      <c r="K938" s="13">
        <v>1108</v>
      </c>
      <c r="L938" s="13" t="str">
        <v xml:space="preserve">rather vaish - nice underlying fruit. austere.   </v>
      </c>
      <c r="M938" s="13" t="str">
        <v>**</v>
      </c>
      <c r="N938" s="13">
        <v>2</v>
      </c>
      <c r="O938" s="13" t="str">
        <v>rather, vaish, nice, underlying, fruit, austere</v>
      </c>
    </row>
    <row r="939" spans="1:15" s="13" customFormat="1" x14ac:dyDescent="0.5">
      <c r="A939" s="13">
        <v>932</v>
      </c>
      <c r="B939" s="14" t="str">
        <v>Nice tone, appetising.  **</v>
      </c>
      <c r="C939" s="13" t="str">
        <v>**</v>
      </c>
      <c r="E939" s="13">
        <v>1110</v>
      </c>
      <c r="F939" s="14" t="str">
        <v xml:space="preserve">woody again, extracted, big. </v>
      </c>
      <c r="G939" s="13" t="str">
        <v>***</v>
      </c>
      <c r="H939" s="13">
        <v>3</v>
      </c>
      <c r="K939" s="13">
        <v>1109</v>
      </c>
      <c r="L939" s="13" t="str">
        <v xml:space="preserve">dumb, dry, woody, overwrought.  a bit difficult.  bare </v>
      </c>
      <c r="M939" s="13" t="str">
        <v>***</v>
      </c>
      <c r="N939" s="13">
        <v>3</v>
      </c>
      <c r="O939" s="13" t="str">
        <v>dumb, dry, woody, overwrought, difficult, bare</v>
      </c>
    </row>
    <row r="940" spans="1:15" s="13" customFormat="1" ht="28.7" x14ac:dyDescent="0.5">
      <c r="A940" s="13">
        <v>933</v>
      </c>
      <c r="B940" s="14" t="str">
        <v/>
      </c>
      <c r="C940" s="13" t="str">
        <v/>
      </c>
      <c r="E940" s="13">
        <v>1111</v>
      </c>
      <c r="F940" s="14" t="str">
        <v xml:space="preserve">tea nose, cedary fruitcake. sweet palate, quite leafy cab.   slightly chunky cos style - but very good.  </v>
      </c>
      <c r="G940" s="13" t="str">
        <v>****</v>
      </c>
      <c r="H940" s="13">
        <v>4</v>
      </c>
      <c r="K940" s="13">
        <v>1110</v>
      </c>
      <c r="L940" s="13" t="str">
        <v xml:space="preserve">woody again, extracted, big. </v>
      </c>
      <c r="M940" s="13" t="str">
        <v>***</v>
      </c>
      <c r="N940" s="13">
        <v>3</v>
      </c>
      <c r="O940" s="13" t="str">
        <v>woody, extracted, big</v>
      </c>
    </row>
    <row r="941" spans="1:15" s="13" customFormat="1" ht="57.35" x14ac:dyDescent="0.5">
      <c r="A941" s="13">
        <v>934</v>
      </c>
      <c r="B941" s="14" t="str">
        <v>Friends brought this round for lunch. Lovely medium weight Burgundy with touches of toffee, nuts and melon. Good to have a wine that doesn't seem sterile in its freshness and isn't trying to be any more than it should be. ***</v>
      </c>
      <c r="C941" s="13" t="str">
        <v>***</v>
      </c>
      <c r="E941" s="13">
        <v>1112</v>
      </c>
      <c r="F941" s="14" t="str">
        <v xml:space="preserve">spice and marmalade -  intense - stands up to french examples very well.  very good indeed of its type.  </v>
      </c>
      <c r="G941" s="13" t="str">
        <v>***</v>
      </c>
      <c r="H941" s="13">
        <v>3</v>
      </c>
      <c r="K941" s="13">
        <v>1111</v>
      </c>
      <c r="L941" s="13" t="str">
        <v xml:space="preserve">tea nose, cedary fruitcake. sweet palate, quite leafy cab.   slightly chunky cos style - but very good.  </v>
      </c>
      <c r="M941" s="13" t="str">
        <v>****</v>
      </c>
      <c r="N941" s="13">
        <v>4</v>
      </c>
      <c r="O941" s="13" t="str">
        <v>tea, nose, cedary, fruitcake, sweet, palate, quite, leafy, cab, slightly, chunky, cos, style, good</v>
      </c>
    </row>
    <row r="942" spans="1:15" s="13" customFormat="1" ht="86" x14ac:dyDescent="0.5">
      <c r="A942" s="13">
        <v>935</v>
      </c>
      <c r="B942" s="14" t="str">
        <v>And here's the coincidence. I just happened to drag this out of the racks in preparation for the same lunch. This, as one would expect, has more signs of age - there's also a slight dirtiness/stalkiness to the wine (again none of that sterility that can make some modern wine so boring). Good maturing Burgundy. ***</v>
      </c>
      <c r="C942" s="13" t="str">
        <v>***</v>
      </c>
      <c r="E942" s="13">
        <v>1113</v>
      </c>
      <c r="F942" s="14" t="str">
        <v xml:space="preserve">lovely - hints at old sherry and madeira.  fantastically elegant and fine from appearance to finish. stunning. </v>
      </c>
      <c r="G942" s="13" t="str">
        <v>*****</v>
      </c>
      <c r="H942" s="13">
        <v>5</v>
      </c>
      <c r="K942" s="13">
        <v>1112</v>
      </c>
      <c r="L942" s="13" t="str">
        <v xml:space="preserve">spice and marmalade -  intense - stands up to french examples very well.  very good indeed of its type.  </v>
      </c>
      <c r="M942" s="13" t="str">
        <v>***</v>
      </c>
      <c r="N942" s="13">
        <v>3</v>
      </c>
      <c r="O942" s="13" t="str">
        <v>spice, marmalade, intense, stands, french, examples, well, good, indeed, type</v>
      </c>
    </row>
    <row r="943" spans="1:15" s="13" customFormat="1" ht="71.7" x14ac:dyDescent="0.5">
      <c r="A943" s="13">
        <v>936</v>
      </c>
      <c r="B943" s="14" t="str">
        <v>This wine has been a bit of an enigma over the years - Toby and I have both given varying reports. This bottle, however, was exactly what it should be. Fresh and vibrant, sweet strawberry and beetroot, and with good acidity. More than pleasant. ****</v>
      </c>
      <c r="C943" s="13" t="str">
        <v>****</v>
      </c>
      <c r="E943" s="13">
        <v>1115</v>
      </c>
      <c r="F943" s="14" t="str">
        <v xml:space="preserve">floral, suggestions of warm hay.  light, refreshing, noticably off-dry. </v>
      </c>
      <c r="G943" s="13" t="str">
        <v>**</v>
      </c>
      <c r="H943" s="13">
        <v>2</v>
      </c>
      <c r="K943" s="13">
        <v>1113</v>
      </c>
      <c r="L943" s="13" t="str">
        <v xml:space="preserve">lovely - hints at old sherry and madeira.  fantastically elegant and fine from appearance to finish. stunning. </v>
      </c>
      <c r="M943" s="13" t="str">
        <v>*****</v>
      </c>
      <c r="N943" s="13">
        <v>5</v>
      </c>
      <c r="O943" s="13" t="str">
        <v>lovely, hints, old, sherry, madeira, fantastically, elegant, fine, appearance, finish, stunning</v>
      </c>
    </row>
    <row r="944" spans="1:15" s="13" customFormat="1" ht="28.7" x14ac:dyDescent="0.5">
      <c r="A944" s="13">
        <v>937</v>
      </c>
      <c r="B944" s="14" t="str">
        <v/>
      </c>
      <c r="C944" s="13" t="str">
        <v/>
      </c>
      <c r="E944" s="13">
        <v>1116</v>
      </c>
      <c r="F944" s="14" t="str">
        <v xml:space="preserve">a single vineyard wine. floral, richer and better delineated than the basic wine. very drinkable. </v>
      </c>
      <c r="G944" s="13" t="str">
        <v>***</v>
      </c>
      <c r="H944" s="13">
        <v>3</v>
      </c>
      <c r="K944" s="13">
        <v>1115</v>
      </c>
      <c r="L944" s="13" t="str">
        <v xml:space="preserve">floral, suggestions of warm hay.  light, refreshing, noticably off-dry. </v>
      </c>
      <c r="M944" s="13" t="str">
        <v>**</v>
      </c>
      <c r="N944" s="13">
        <v>2</v>
      </c>
      <c r="O944" s="13" t="str">
        <v>floral, suggestions, warm, hay, light, refreshing, noticably</v>
      </c>
    </row>
    <row r="945" spans="1:15" s="13" customFormat="1" ht="43" x14ac:dyDescent="0.5">
      <c r="A945" s="13">
        <v>938</v>
      </c>
      <c r="B945" s="14" t="str">
        <v>Bright and high-toned. Good. **</v>
      </c>
      <c r="C945" s="13" t="str">
        <v>**</v>
      </c>
      <c r="E945" s="13">
        <v>1117</v>
      </c>
      <c r="F945" s="14" t="str">
        <v xml:space="preserve">a special selection from various vineyards. dumb on the nose with some yeasty notes. very much demi-sec but nicely balanced with a rich palate. </v>
      </c>
      <c r="G945" s="13" t="str">
        <v>***</v>
      </c>
      <c r="H945" s="13">
        <v>3</v>
      </c>
      <c r="K945" s="13">
        <v>1116</v>
      </c>
      <c r="L945" s="13" t="str">
        <v xml:space="preserve">a single vineyard wine. floral, richer and better delineated than the basic wine. very drinkable. </v>
      </c>
      <c r="M945" s="13" t="str">
        <v>***</v>
      </c>
      <c r="N945" s="13">
        <v>3</v>
      </c>
      <c r="O945" s="13" t="str">
        <v>single, vineyard, wine, floral, richer, better, delineated, basic, wine, drinkable</v>
      </c>
    </row>
    <row r="946" spans="1:15" s="13" customFormat="1" ht="43" x14ac:dyDescent="0.5">
      <c r="A946" s="13">
        <v>939</v>
      </c>
      <c r="B946" s="14" t="str">
        <v>Nice fruit concentration. Good acidity. Bare **(*)</v>
      </c>
      <c r="C946" s="13" t="str">
        <v>**(*)</v>
      </c>
      <c r="E946" s="13">
        <v>1118</v>
      </c>
      <c r="F946" s="14" t="str">
        <v xml:space="preserve">cartizze is meant to be the very best area. demi-sec again with a refined, complex nose and the sweetness seems in balance.  quite long.   top </v>
      </c>
      <c r="G946" s="13" t="str">
        <v>***</v>
      </c>
      <c r="H946" s="13">
        <v>3</v>
      </c>
      <c r="K946" s="13">
        <v>1117</v>
      </c>
      <c r="L946" s="13" t="str">
        <v xml:space="preserve">a special selection from various vineyards. dumb on the nose with some yeasty notes. very much demi-sec but nicely balanced with a rich palate. </v>
      </c>
      <c r="M946" s="13" t="str">
        <v>***</v>
      </c>
      <c r="N946" s="13">
        <v>3</v>
      </c>
      <c r="O946" s="13" t="str">
        <v>special, selection, various, vineyards, dumb, nose, yeasty, notes, much, nicely, balanced, rich, palate</v>
      </c>
    </row>
    <row r="947" spans="1:15" s="13" customFormat="1" x14ac:dyDescent="0.5">
      <c r="A947" s="13">
        <v>940</v>
      </c>
      <c r="B947" s="14" t="str">
        <v>Added complexity.   Fine length. **(*)</v>
      </c>
      <c r="C947" s="13" t="str">
        <v>**(*)</v>
      </c>
      <c r="E947" s="13">
        <v>1119</v>
      </c>
      <c r="F947" s="14" t="str">
        <v xml:space="preserve">still prosecco - it does seem rather featureless! </v>
      </c>
      <c r="G947" s="13" t="str">
        <v>*</v>
      </c>
      <c r="H947" s="13">
        <v>1</v>
      </c>
      <c r="K947" s="13">
        <v>1118</v>
      </c>
      <c r="L947" s="13" t="str">
        <v xml:space="preserve">cartizze is meant to be the very best area. demi-sec again with a refined, complex nose and the sweetness seems in balance.  quite long.   top </v>
      </c>
      <c r="M947" s="13" t="str">
        <v>***</v>
      </c>
      <c r="N947" s="13">
        <v>3</v>
      </c>
      <c r="O947" s="13" t="str">
        <v>cartizze, meant, best, area, refined, complex, nose, sweetness, seems, balance, quite, long, top</v>
      </c>
    </row>
    <row r="948" spans="1:15" s="13" customFormat="1" ht="43" x14ac:dyDescent="0.5">
      <c r="A948" s="13">
        <v>941</v>
      </c>
      <c r="B948" s="14" t="str">
        <v>Restrained - gives the impression of being a bit less complex - or is it just a bit closed?  Bare **(*)</v>
      </c>
      <c r="C948" s="13" t="str">
        <v>**(*)</v>
      </c>
      <c r="E948" s="13">
        <v>1120</v>
      </c>
      <c r="F948" s="14" t="str">
        <v xml:space="preserve">a passito wine made from prosecco grapes and bottled from a solera established in 1991 (this example bottled in 2003).  banana nose, elegant, attractive palate. very nice. at least </v>
      </c>
      <c r="G948" s="13" t="str">
        <v>***</v>
      </c>
      <c r="H948" s="13">
        <v>3</v>
      </c>
      <c r="K948" s="13">
        <v>1119</v>
      </c>
      <c r="L948" s="13" t="str">
        <v xml:space="preserve">still prosecco - it does seem rather featureless! </v>
      </c>
      <c r="M948" s="13" t="str">
        <v>*</v>
      </c>
      <c r="N948" s="13">
        <v>1</v>
      </c>
      <c r="O948" s="13" t="str">
        <v>still, prosecco, seem, rather, featureless</v>
      </c>
    </row>
    <row r="949" spans="1:15" s="13" customFormat="1" ht="43" x14ac:dyDescent="0.5">
      <c r="A949" s="13">
        <v>942</v>
      </c>
      <c r="B949" s="14" t="str">
        <v>The nightmare vintage - this is quite restrained to the point that I worry a bit about its weight.  It's retained some good Puligny character though. Bare ***</v>
      </c>
      <c r="C949" s="13" t="str">
        <v>***</v>
      </c>
      <c r="E949" s="13">
        <v>1122</v>
      </c>
      <c r="F949" s="14" t="str">
        <v xml:space="preserve">nice nose but rather off-dry on the palate - spoils a nice wine.  bare </v>
      </c>
      <c r="G949" s="13" t="str">
        <v>***</v>
      </c>
      <c r="H949" s="13">
        <v>3</v>
      </c>
      <c r="K949" s="13">
        <v>1120</v>
      </c>
      <c r="L949" s="13" t="str">
        <v xml:space="preserve">a passito wine made from prosecco grapes and bottled from a solera established in 1991 (this example bottled in 2003).  banana nose, elegant, attractive palate. very nice. at least </v>
      </c>
      <c r="M949" s="13" t="str">
        <v>***</v>
      </c>
      <c r="N949" s="13">
        <v>3</v>
      </c>
      <c r="O949" s="13" t="str">
        <v>passito, wine, made, prosecco, grapes, bottled, solera, established, example, bottled, banana, nose, elegant, attractive, palate, nice, least</v>
      </c>
    </row>
    <row r="950" spans="1:15" s="13" customFormat="1" ht="28.7" x14ac:dyDescent="0.5">
      <c r="A950" s="13">
        <v>943</v>
      </c>
      <c r="B950" s="14" t="str">
        <v>Pure Pinot - simple but nicely balanced. Bare **</v>
      </c>
      <c r="C950" s="13" t="str">
        <v>**</v>
      </c>
      <c r="E950" s="13">
        <v>1123</v>
      </c>
      <c r="F950" s="14" t="str">
        <v xml:space="preserve">a domaine in quintaine (macon). charming and easy - in the best sort of way.  a great advert for basic burgundy.  </v>
      </c>
      <c r="G950" s="13" t="str">
        <v>**</v>
      </c>
      <c r="H950" s="13">
        <v>2</v>
      </c>
      <c r="K950" s="13">
        <v>1122</v>
      </c>
      <c r="L950" s="13" t="str">
        <v xml:space="preserve">nice nose but rather off-dry on the palate - spoils a nice wine.  bare </v>
      </c>
      <c r="M950" s="13" t="str">
        <v>***</v>
      </c>
      <c r="N950" s="13">
        <v>3</v>
      </c>
      <c r="O950" s="13" t="str">
        <v>nice, nose, rather, palate, spoils, nice, wine, bare</v>
      </c>
    </row>
    <row r="951" spans="1:15" s="13" customFormat="1" x14ac:dyDescent="0.5">
      <c r="A951" s="13">
        <v>944</v>
      </c>
      <c r="B951" s="14" t="str">
        <v>Richer and more complex. **</v>
      </c>
      <c r="C951" s="13" t="str">
        <v>**</v>
      </c>
      <c r="E951" s="13">
        <v>1124</v>
      </c>
      <c r="F951" s="14" t="str">
        <v xml:space="preserve">delightful.  time to drink this, i think. </v>
      </c>
      <c r="G951" s="13" t="str">
        <v>***</v>
      </c>
      <c r="H951" s="13">
        <v>3</v>
      </c>
      <c r="K951" s="13">
        <v>1123</v>
      </c>
      <c r="L951" s="13" t="str">
        <v xml:space="preserve">a domaine in quintaine (macon). charming and easy - in the best sort of way.  a great advert for basic burgundy.  </v>
      </c>
      <c r="M951" s="13" t="str">
        <v>**</v>
      </c>
      <c r="N951" s="13">
        <v>2</v>
      </c>
      <c r="O951" s="13" t="str">
        <v>domaine, quintaine, macon, charming, easy, best, sort, way, great, advert, basic, burgundy</v>
      </c>
    </row>
    <row r="952" spans="1:15" s="13" customFormat="1" ht="28.7" x14ac:dyDescent="0.5">
      <c r="A952" s="13">
        <v>945</v>
      </c>
      <c r="B952" s="14" t="str">
        <v>Again richer and nicely textured. Quite dry with a touch of minerality. Approaching ***</v>
      </c>
      <c r="C952" s="13" t="str">
        <v>***</v>
      </c>
      <c r="E952" s="13">
        <v>1125</v>
      </c>
      <c r="F952" s="14" t="str">
        <v xml:space="preserve">intense, sherberty, rather closed - needs time.  at least </v>
      </c>
      <c r="G952" s="13" t="str">
        <v>**(*)</v>
      </c>
      <c r="H952" s="13">
        <v>2.5</v>
      </c>
      <c r="K952" s="13">
        <v>1124</v>
      </c>
      <c r="L952" s="13" t="str">
        <v xml:space="preserve">delightful.  time to drink this, i think. </v>
      </c>
      <c r="M952" s="13" t="str">
        <v>***</v>
      </c>
      <c r="N952" s="13">
        <v>3</v>
      </c>
      <c r="O952" s="13" t="str">
        <v>delightful, time, drink, think</v>
      </c>
    </row>
    <row r="953" spans="1:15" s="13" customFormat="1" ht="43" x14ac:dyDescent="0.5">
      <c r="A953" s="13">
        <v>946</v>
      </c>
      <c r="B953" s="14" t="str">
        <v>Youngish vines but good definition with bright fruit. Bare **(*)</v>
      </c>
      <c r="C953" s="13" t="str">
        <v>**(*)</v>
      </c>
      <c r="E953" s="13">
        <v>1126</v>
      </c>
      <c r="F953" s="14" t="str">
        <v xml:space="preserve">alive, fishy-metallic old burgundy - touch of 83 tannins.  could be better i suppose, given the terroir. others weren't so keen but for me a top   </v>
      </c>
      <c r="G953" s="13" t="str">
        <v>***</v>
      </c>
      <c r="H953" s="13">
        <v>3</v>
      </c>
      <c r="K953" s="13">
        <v>1125</v>
      </c>
      <c r="L953" s="13" t="str">
        <v xml:space="preserve">intense, sherberty, rather closed - needs time.  at least </v>
      </c>
      <c r="M953" s="13" t="str">
        <v>**(*)</v>
      </c>
      <c r="N953" s="13">
        <v>2.5</v>
      </c>
      <c r="O953" s="13" t="str">
        <v>intense, sherberty, rather, closed, needs, time, least</v>
      </c>
    </row>
    <row r="954" spans="1:15" s="13" customFormat="1" x14ac:dyDescent="0.5">
      <c r="A954" s="13">
        <v>947</v>
      </c>
      <c r="B954" s="14" t="str">
        <v>Elegant - well-bred.  Pretty good. Top **(*)</v>
      </c>
      <c r="C954" s="13" t="str">
        <v>**(*)</v>
      </c>
      <c r="E954" s="13">
        <v>1127</v>
      </c>
      <c r="F954" s="14" t="str">
        <v xml:space="preserve">high-toned, bright, delicious.  </v>
      </c>
      <c r="G954" s="13" t="str">
        <v>****</v>
      </c>
      <c r="H954" s="13">
        <v>4</v>
      </c>
      <c r="K954" s="13">
        <v>1126</v>
      </c>
      <c r="L954" s="13" t="str">
        <v xml:space="preserve">alive, fishy-metallic old burgundy - touch of 83 tannins.  could be better i suppose, given the terroir. others weren't so keen but for me a top   </v>
      </c>
      <c r="M954" s="13" t="str">
        <v>***</v>
      </c>
      <c r="N954" s="13">
        <v>3</v>
      </c>
      <c r="O954" s="13" t="str">
        <v>alive, old, burgundy, touch, tannins, could, better, suppose, given, terroir, others, keen, top</v>
      </c>
    </row>
    <row r="955" spans="1:15" s="13" customFormat="1" ht="43" x14ac:dyDescent="0.5">
      <c r="A955" s="13">
        <v>948</v>
      </c>
      <c r="B955" s="14" t="str">
        <v/>
      </c>
      <c r="C955" s="13" t="str">
        <v/>
      </c>
      <c r="E955" s="13">
        <v>1128</v>
      </c>
      <c r="F955" s="14" t="str">
        <v xml:space="preserve">grenache - ripe - luscious (nice vintage, i suppose).  some complaints that it was light and burgundian - but i thought it just proper grenachey chateauneuf.   pleasant but fading just a bit.  </v>
      </c>
      <c r="G955" s="13" t="str">
        <v>***</v>
      </c>
      <c r="H955" s="13">
        <v>3</v>
      </c>
      <c r="K955" s="13">
        <v>1127</v>
      </c>
      <c r="L955" s="13" t="str">
        <v xml:space="preserve">high-toned, bright, delicious.  </v>
      </c>
      <c r="M955" s="13" t="str">
        <v>****</v>
      </c>
      <c r="N955" s="13">
        <v>4</v>
      </c>
      <c r="O955" s="13" t="str">
        <v>bright, delicious</v>
      </c>
    </row>
    <row r="956" spans="1:15" s="13" customFormat="1" ht="28.7" x14ac:dyDescent="0.5">
      <c r="A956" s="13">
        <v>949</v>
      </c>
      <c r="B956" s="14" t="str">
        <v>Meaty, substantial, vinous, fairly soft.  A bit short on elegance perhaps. A good ***</v>
      </c>
      <c r="C956" s="13" t="str">
        <v>***</v>
      </c>
      <c r="E956" s="13">
        <v>1129</v>
      </c>
      <c r="F956" s="14" t="str">
        <v xml:space="preserve">very fine indeed.  </v>
      </c>
      <c r="G956" s="13" t="str">
        <v>*****</v>
      </c>
      <c r="H956" s="13">
        <v>5</v>
      </c>
      <c r="K956" s="13">
        <v>1128</v>
      </c>
      <c r="L956" s="13" t="str">
        <v xml:space="preserve">grenache - ripe - luscious (nice vintage, i suppose).  some complaints that it was light and burgundian - but i thought it just proper grenachey chateauneuf.   pleasant but fading just a bit.  </v>
      </c>
      <c r="M956" s="13" t="str">
        <v>***</v>
      </c>
      <c r="N956" s="13">
        <v>3</v>
      </c>
      <c r="O956" s="13" t="str">
        <v>grenache, ripe, luscious, nice, vintage, suppose, complaints, light, burgundian, thought, proper, grenachey, chateauneuf, pleasant, fading</v>
      </c>
    </row>
    <row r="957" spans="1:15" s="13" customFormat="1" ht="28.7" x14ac:dyDescent="0.5">
      <c r="A957" s="13">
        <v>950</v>
      </c>
      <c r="B957" s="14" t="str">
        <v>Frothy, fine mousse.   Sweet fruit, quite exotic, rich.  Very much a food wine.  Scrapes ***(*)</v>
      </c>
      <c r="C957" s="13" t="str">
        <v>***(*)</v>
      </c>
      <c r="E957" s="13">
        <v>1130</v>
      </c>
      <c r="F957" s="14" t="str">
        <v xml:space="preserve">pure, structured, intense but unforced.  has the makings of a classic la chapelle.   </v>
      </c>
      <c r="G957" s="13" t="str">
        <v>***(*)</v>
      </c>
      <c r="H957" s="13">
        <v>3.5</v>
      </c>
      <c r="K957" s="13">
        <v>1129</v>
      </c>
      <c r="L957" s="13" t="str">
        <v xml:space="preserve">very fine indeed.  </v>
      </c>
      <c r="M957" s="13" t="str">
        <v>*****</v>
      </c>
      <c r="N957" s="13">
        <v>5</v>
      </c>
      <c r="O957" s="13" t="str">
        <v>fine, indeed</v>
      </c>
    </row>
    <row r="958" spans="1:15" s="13" customFormat="1" ht="28.7" x14ac:dyDescent="0.5">
      <c r="A958" s="13">
        <v>951</v>
      </c>
      <c r="B958" s="14" t="str">
        <v>Fat tokay nose.   Rich sweet palate.  Pretty good - needs time.  A bare ***(*)</v>
      </c>
      <c r="C958" s="13" t="str">
        <v>***(*)</v>
      </c>
      <c r="E958" s="13">
        <v>1131</v>
      </c>
      <c r="F958" s="14" t="str">
        <v xml:space="preserve">pure and elegant but very gutless and lacking complexity. disappointing.   a sign that jaboulet is losing it? </v>
      </c>
      <c r="G958" s="13" t="str">
        <v>**</v>
      </c>
      <c r="H958" s="13">
        <v>2</v>
      </c>
      <c r="K958" s="13">
        <v>1130</v>
      </c>
      <c r="L958" s="13" t="str">
        <v xml:space="preserve">pure, structured, intense but unforced.  has the makings of a classic la chapelle.   </v>
      </c>
      <c r="M958" s="13" t="str">
        <v>***(*)</v>
      </c>
      <c r="N958" s="13">
        <v>3.5</v>
      </c>
      <c r="O958" s="13" t="str">
        <v>pure, structured, intense, unforced, makings, classic, la, chapelle</v>
      </c>
    </row>
    <row r="959" spans="1:15" s="13" customFormat="1" ht="28.7" x14ac:dyDescent="0.5">
      <c r="A959" s="13">
        <v>952</v>
      </c>
      <c r="B959" s="14" t="str">
        <v>Botrytis - fairly rich.  Barley-sugar. Tends to shortness and quite sweet. Quite evolved (green and gold too). Top ***</v>
      </c>
      <c r="C959" s="13" t="str">
        <v>***</v>
      </c>
      <c r="E959" s="13">
        <v>1132</v>
      </c>
      <c r="F959" s="14" t="str">
        <v xml:space="preserve">kerosene, intense, ok but not huge acidity. very nice. </v>
      </c>
      <c r="G959" s="13" t="str">
        <v>****</v>
      </c>
      <c r="H959" s="13">
        <v>4</v>
      </c>
      <c r="K959" s="13">
        <v>1131</v>
      </c>
      <c r="L959" s="13" t="str">
        <v xml:space="preserve">pure and elegant but very gutless and lacking complexity. disappointing.   a sign that jaboulet is losing it? </v>
      </c>
      <c r="M959" s="13" t="str">
        <v>**</v>
      </c>
      <c r="N959" s="13">
        <v>2</v>
      </c>
      <c r="O959" s="13" t="str">
        <v>pure, elegant, gutless, lacking, complexity, disappointing, sign, jaboulet, losing</v>
      </c>
    </row>
    <row r="960" spans="1:15" s="13" customFormat="1" ht="28.7" x14ac:dyDescent="0.5">
      <c r="A960" s="13">
        <v>953</v>
      </c>
      <c r="B960" s="14" t="str">
        <v>Christmas cake, underbrush, touch of smoke. Quite rounded fruit. Pretty elegant. ****</v>
      </c>
      <c r="C960" s="13" t="str">
        <v>****</v>
      </c>
      <c r="E960" s="13">
        <v>1134</v>
      </c>
      <c r="F960" s="14" t="str">
        <v xml:space="preserve">ice-cream - lovely, dry, piquant  palate - intense.  quite tannic.  perhaps </v>
      </c>
      <c r="G960" s="13" t="str">
        <v>****</v>
      </c>
      <c r="H960" s="13">
        <v>4</v>
      </c>
      <c r="K960" s="13">
        <v>1132</v>
      </c>
      <c r="L960" s="13" t="str">
        <v xml:space="preserve">kerosene, intense, ok but not huge acidity. very nice. </v>
      </c>
      <c r="M960" s="13" t="str">
        <v>****</v>
      </c>
      <c r="N960" s="13">
        <v>4</v>
      </c>
      <c r="O960" s="13" t="str">
        <v>kerosene, intense, ok, huge, acidity, nice</v>
      </c>
    </row>
    <row r="961" spans="1:15" s="13" customFormat="1" ht="43" x14ac:dyDescent="0.5">
      <c r="A961" s="13">
        <v>954</v>
      </c>
      <c r="B961" s="14" t="str">
        <v>Smokier, tea nose, fragrant, moderate weight. Quite easy-going fruit, very tannic finish.  ****(*)</v>
      </c>
      <c r="C961" s="13" t="str">
        <v>****(*)</v>
      </c>
      <c r="E961" s="13">
        <v>1135</v>
      </c>
      <c r="F961" s="14" t="str">
        <v xml:space="preserve">luxury pudding wine - fresh (disgorged 2003 i believe).   complex and lovely though i wonder if it would be better brut.  a taste of how champagne was a century ago. top </v>
      </c>
      <c r="G961" s="13" t="str">
        <v>***</v>
      </c>
      <c r="H961" s="13">
        <v>3</v>
      </c>
      <c r="K961" s="13">
        <v>1134</v>
      </c>
      <c r="L961" s="13" t="str">
        <v xml:space="preserve">ice-cream - lovely, dry, piquant  palate - intense.  quite tannic.  perhaps </v>
      </c>
      <c r="M961" s="13" t="str">
        <v>****</v>
      </c>
      <c r="N961" s="13">
        <v>4</v>
      </c>
      <c r="O961" s="13" t="str">
        <v>lovely, dry, piquant, palate, intense, quite, tannic, perhaps</v>
      </c>
    </row>
    <row r="962" spans="1:15" s="13" customFormat="1" ht="28.7" x14ac:dyDescent="0.5">
      <c r="A962" s="13">
        <v>955</v>
      </c>
      <c r="B962" s="14" t="str">
        <v>Tobacco-leaf,  elegant, but just slightly rough-woody too. Is it absolutely and completely right? **</v>
      </c>
      <c r="C962" s="13" t="str">
        <v>**</v>
      </c>
      <c r="E962" s="13">
        <v>1136</v>
      </c>
      <c r="F962" s="14" t="str">
        <v xml:space="preserve">pleasant old thing - without being particularly striking.  </v>
      </c>
      <c r="G962" s="13" t="str">
        <v>***</v>
      </c>
      <c r="H962" s="13">
        <v>3</v>
      </c>
      <c r="K962" s="13">
        <v>1135</v>
      </c>
      <c r="L962" s="13" t="str">
        <v xml:space="preserve">luxury pudding wine - fresh (disgorged 2003 i believe).   complex and lovely though i wonder if it would be better brut.  a taste of how champagne was a century ago. top </v>
      </c>
      <c r="M962" s="13" t="str">
        <v>***</v>
      </c>
      <c r="N962" s="13">
        <v>3</v>
      </c>
      <c r="O962" s="13" t="str">
        <v>luxury, pudding, wine, fresh, disgorged, believe, complex, lovely, though, wonder, would, better, brut, taste, champagne, century, ago, top</v>
      </c>
    </row>
    <row r="963" spans="1:15" s="13" customFormat="1" ht="71.7" x14ac:dyDescent="0.5">
      <c r="A963" s="13">
        <v>956</v>
      </c>
      <c r="B963" s="14" t="str">
        <v>Pleasant mature Claret - a little nondescript perhaps.  Maybe not a great bottle of this? ***</v>
      </c>
      <c r="C963" s="13" t="str">
        <v>***</v>
      </c>
      <c r="E963" s="13">
        <v>1138</v>
      </c>
      <c r="F963" s="14" t="str">
        <v xml:space="preserve">like all the gravner whites, a deep golden colour quite unlike most modern white wines. jammy nectarine nose, rather red-wine-like.   grapey peach palate, long and honied.  striking and interesting. it has the structure (some tannins) and balance to improve. lovely. </v>
      </c>
      <c r="G963" s="13" t="str">
        <v>****(*)</v>
      </c>
      <c r="H963" s="13">
        <v>4.5</v>
      </c>
      <c r="K963" s="13">
        <v>1136</v>
      </c>
      <c r="L963" s="13" t="str">
        <v xml:space="preserve">pleasant old thing - without being particularly striking.  </v>
      </c>
      <c r="M963" s="13" t="str">
        <v>***</v>
      </c>
      <c r="N963" s="13">
        <v>3</v>
      </c>
      <c r="O963" s="13" t="str">
        <v>pleasant, old, thing, without, particularly, striking</v>
      </c>
    </row>
    <row r="964" spans="1:15" s="13" customFormat="1" ht="57.35" x14ac:dyDescent="0.5">
      <c r="A964" s="13">
        <v>957</v>
      </c>
      <c r="B964" s="14" t="str">
        <v>Smoky, cigary, classic. Later, spring flowers.  Perfect balance.   Lovely.  ******</v>
      </c>
      <c r="C964" s="13" t="str">
        <v>******</v>
      </c>
      <c r="E964" s="13">
        <v>1139</v>
      </c>
      <c r="F964" s="14" t="str">
        <v xml:space="preserve">a little diffuse on the nose by comparison - there's some extra complexity from the odd mix of grapes involved, but i feel that is superficial and i prefer the honied purity of the ribolla. excellent again.  </v>
      </c>
      <c r="G964" s="13" t="str">
        <v>****</v>
      </c>
      <c r="H964" s="13">
        <v>4</v>
      </c>
      <c r="K964" s="13">
        <v>1138</v>
      </c>
      <c r="L964" s="13" t="str">
        <v xml:space="preserve">like all the gravner whites, a deep golden colour quite unlike most modern white wines. jammy nectarine nose, rather red-wine-like.   grapey peach palate, long and honied.  striking and interesting. it has the structure (some tannins) and balance to improve. lovely. </v>
      </c>
      <c r="M964" s="13" t="str">
        <v>****(*)</v>
      </c>
      <c r="N964" s="13">
        <v>4.5</v>
      </c>
      <c r="O964" s="13" t="str">
        <v>like, gravner, whites, deep, golden, colour, quite, unlike, modern, white, wines, jammy, nectarine, nose, rather, grapey, peach, palate, long, honied, striking, interesting, structure, tannins, balance, improve, lovely</v>
      </c>
    </row>
    <row r="965" spans="1:15" s="13" customFormat="1" ht="28.7" x14ac:dyDescent="0.5">
      <c r="A965" s="13">
        <v>958</v>
      </c>
      <c r="B965" s="14" t="str">
        <v>Leesy, rounded, touch of nuttyness.  Very fine.  ****</v>
      </c>
      <c r="C965" s="13" t="str">
        <v>****</v>
      </c>
      <c r="E965" s="13">
        <v>1140</v>
      </c>
      <c r="F965" s="14" t="str">
        <v xml:space="preserve">honied nectarine again, excellent but lacking the depth of the 1999 - also perhaps a touch "flatter". still exciting. bare </v>
      </c>
      <c r="G965" s="13" t="str">
        <v>****</v>
      </c>
      <c r="H965" s="13">
        <v>4</v>
      </c>
      <c r="K965" s="13">
        <v>1139</v>
      </c>
      <c r="L965" s="13" t="str">
        <v xml:space="preserve">a little diffuse on the nose by comparison - there's some extra complexity from the odd mix of grapes involved, but i feel that is superficial and i prefer the honied purity of the ribolla. excellent again.  </v>
      </c>
      <c r="M965" s="13" t="str">
        <v>****</v>
      </c>
      <c r="N965" s="13">
        <v>4</v>
      </c>
      <c r="O965" s="13" t="str">
        <v>little, diffuse, nose, comparison, extra, complexity, odd, mix, grapes, involved, feel, superficial, prefer, honied, purity, ribolla, excellent</v>
      </c>
    </row>
    <row r="966" spans="1:15" s="13" customFormat="1" ht="28.7" x14ac:dyDescent="0.5">
      <c r="A966" s="13">
        <v>959</v>
      </c>
      <c r="B966" s="14" t="str">
        <v>Rich, easy-going. pure, effortlessly fresh. Elegant and lovely. Bare *****</v>
      </c>
      <c r="C966" s="13" t="str">
        <v>*****</v>
      </c>
      <c r="E966" s="13">
        <v>1141</v>
      </c>
      <c r="F966" s="14" t="str">
        <v xml:space="preserve">interesting, fine flavours - again a lot less weighty than the 1999.  perhaps scrapes in at </v>
      </c>
      <c r="G966" s="13" t="str">
        <v>****</v>
      </c>
      <c r="H966" s="13">
        <v>4</v>
      </c>
      <c r="K966" s="13">
        <v>1140</v>
      </c>
      <c r="L966" s="13" t="str">
        <v xml:space="preserve">honied nectarine again, excellent but lacking the depth of the 1999 - also perhaps a touch "flatter". still exciting. bare </v>
      </c>
      <c r="M966" s="13" t="str">
        <v>****</v>
      </c>
      <c r="N966" s="13">
        <v>4</v>
      </c>
      <c r="O966" s="13" t="str">
        <v>honied, nectarine, excellent, lacking, depth, also, perhaps, touch, flatter, still, exciting, bare</v>
      </c>
    </row>
    <row r="967" spans="1:15" s="13" customFormat="1" ht="43" x14ac:dyDescent="0.5">
      <c r="A967" s="13">
        <v>960</v>
      </c>
      <c r="B967" s="14" t="str">
        <v>Rounded, earthy, really quite splendid with years to go.  A fine   *****</v>
      </c>
      <c r="C967" s="13" t="str">
        <v>*****</v>
      </c>
      <c r="E967" s="13">
        <v>1142</v>
      </c>
      <c r="F967" s="14" t="str">
        <v xml:space="preserve">at first very closed, on nose and palate.  apples and pears emerge with time on the former and honey on the latter. rather higher acidity. very strong.  i think this will turn out well. a good </v>
      </c>
      <c r="G967" s="13" t="str">
        <v>***(*)</v>
      </c>
      <c r="H967" s="13">
        <v>3.5</v>
      </c>
      <c r="K967" s="13">
        <v>1141</v>
      </c>
      <c r="L967" s="13" t="str">
        <v xml:space="preserve">interesting, fine flavours - again a lot less weighty than the 1999.  perhaps scrapes in at </v>
      </c>
      <c r="M967" s="13" t="str">
        <v>****</v>
      </c>
      <c r="N967" s="13">
        <v>4</v>
      </c>
      <c r="O967" s="13" t="str">
        <v>interesting, fine, flavours, lot, less, weighty, perhaps, scrapes</v>
      </c>
    </row>
    <row r="968" spans="1:15" s="13" customFormat="1" ht="28.7" x14ac:dyDescent="0.5">
      <c r="A968" s="13">
        <v>961</v>
      </c>
      <c r="B968" s="14" t="str">
        <v>The 05's all barrel samples and so notes not to be taken that seriously.</v>
      </c>
      <c r="C968" s="13" t="str">
        <v>seriously.</v>
      </c>
      <c r="E968" s="13">
        <v>1143</v>
      </c>
      <c r="F968" s="14" t="str">
        <v xml:space="preserve">a touch closed again on the nose and quite tannic on the palate.   again i guess this will open up beautifully.  </v>
      </c>
      <c r="G968" s="13" t="str">
        <v>***(*)</v>
      </c>
      <c r="H968" s="13">
        <v>3.5</v>
      </c>
      <c r="K968" s="13">
        <v>1142</v>
      </c>
      <c r="L968" s="13" t="str">
        <v xml:space="preserve">at first very closed, on nose and palate.  apples and pears emerge with time on the former and honey on the latter. rather higher acidity. very strong.  i think this will turn out well. a good </v>
      </c>
      <c r="M968" s="13" t="str">
        <v>***(*)</v>
      </c>
      <c r="N968" s="13">
        <v>3.5</v>
      </c>
      <c r="O968" s="13" t="str">
        <v>first, closed, nose, palate, apples, pears, emerge, time, former, honey, latter, rather, higher, acidity, strong, think, turn, well, good</v>
      </c>
    </row>
    <row r="969" spans="1:15" s="13" customFormat="1" ht="28.7" x14ac:dyDescent="0.5">
      <c r="A969" s="13">
        <v>962</v>
      </c>
      <c r="B969" s="14" t="str">
        <v>Pineappley oak from this (new) barrel, yeasty, rich and rounded fruit. **</v>
      </c>
      <c r="C969" s="13" t="str">
        <v>**</v>
      </c>
      <c r="E969" s="13">
        <v>1144</v>
      </c>
      <c r="F969" s="14" t="str">
        <v xml:space="preserve">high-toned cherry fruit right through the palate.  charming, nice tannins, decent acidity.  very good. </v>
      </c>
      <c r="G969" s="13" t="str">
        <v>**(*)</v>
      </c>
      <c r="H969" s="13">
        <v>2.5</v>
      </c>
      <c r="K969" s="13">
        <v>1143</v>
      </c>
      <c r="L969" s="13" t="str">
        <v xml:space="preserve">a touch closed again on the nose and quite tannic on the palate.   again i guess this will open up beautifully.  </v>
      </c>
      <c r="M969" s="13" t="str">
        <v>***(*)</v>
      </c>
      <c r="N969" s="13">
        <v>3.5</v>
      </c>
      <c r="O969" s="13" t="str">
        <v>touch, closed, nose, quite, tannic, palate, guess, open, beautifully</v>
      </c>
    </row>
    <row r="970" spans="1:15" s="13" customFormat="1" ht="28.7" x14ac:dyDescent="0.5">
      <c r="A970" s="13">
        <v>963</v>
      </c>
      <c r="B970" s="14" t="str">
        <v>Hazelnut fruit, quite tight and with good length.  The acidity seemed moderate. Top **(*)</v>
      </c>
      <c r="C970" s="13" t="str">
        <v>**(*)</v>
      </c>
      <c r="E970" s="13">
        <v>1145</v>
      </c>
      <c r="F970" s="14" t="str">
        <v xml:space="preserve">ripe, very pure, cherry-like again.   pretty exciting wine, needing a few years yet. top </v>
      </c>
      <c r="G970" s="13" t="str">
        <v>**(*)</v>
      </c>
      <c r="H970" s="13">
        <v>2.5</v>
      </c>
      <c r="K970" s="13">
        <v>1144</v>
      </c>
      <c r="L970" s="13" t="str">
        <v xml:space="preserve">high-toned cherry fruit right through the palate.  charming, nice tannins, decent acidity.  very good. </v>
      </c>
      <c r="M970" s="13" t="str">
        <v>**(*)</v>
      </c>
      <c r="N970" s="13">
        <v>2.5</v>
      </c>
      <c r="O970" s="13" t="str">
        <v>cherry, fruit, right, palate, charming, nice, tannins, decent, acidity, good</v>
      </c>
    </row>
    <row r="971" spans="1:15" s="13" customFormat="1" ht="28.7" x14ac:dyDescent="0.5">
      <c r="A971" s="13">
        <v>964</v>
      </c>
      <c r="B971" s="14" t="str">
        <v>Back to round, Chassagne richness. Mouthfilling, and potentially very drinkable. **(*)</v>
      </c>
      <c r="C971" s="13" t="str">
        <v>**(*)</v>
      </c>
      <c r="E971" s="13">
        <v>1146</v>
      </c>
      <c r="F971" s="14" t="str">
        <v xml:space="preserve">fresh, complex, lovely balance, this does not seem heavily extracted with its graceful elegance.  very fine.  top </v>
      </c>
      <c r="G971" s="13" t="str">
        <v>***</v>
      </c>
      <c r="H971" s="13">
        <v>3</v>
      </c>
      <c r="K971" s="13">
        <v>1145</v>
      </c>
      <c r="L971" s="13" t="str">
        <v xml:space="preserve">ripe, very pure, cherry-like again.   pretty exciting wine, needing a few years yet. top </v>
      </c>
      <c r="M971" s="13" t="str">
        <v>**(*)</v>
      </c>
      <c r="N971" s="13">
        <v>2.5</v>
      </c>
      <c r="O971" s="13" t="str">
        <v>ripe, pure, pretty, exciting, wine, needing, years, top</v>
      </c>
    </row>
    <row r="972" spans="1:15" s="13" customFormat="1" ht="43" x14ac:dyDescent="0.5">
      <c r="A972" s="13">
        <v>965</v>
      </c>
      <c r="B972" s="14" t="str">
        <v>Tighter than the Romanee, excellent Chassane again. **(*)</v>
      </c>
      <c r="C972" s="13" t="str">
        <v>**(*)</v>
      </c>
      <c r="E972" s="13">
        <v>1148</v>
      </c>
      <c r="F972" s="14" t="str">
        <v xml:space="preserve">vinous nose, floral and rich fruit.  i good length, but it does seem very wood-influenced. no dosage, i believe, but it seems well-balanced. </v>
      </c>
      <c r="G972" s="13" t="str">
        <v>***</v>
      </c>
      <c r="H972" s="13">
        <v>3</v>
      </c>
      <c r="K972" s="13">
        <v>1146</v>
      </c>
      <c r="L972" s="13" t="str">
        <v xml:space="preserve">fresh, complex, lovely balance, this does not seem heavily extracted with its graceful elegance.  very fine.  top </v>
      </c>
      <c r="M972" s="13" t="str">
        <v>***</v>
      </c>
      <c r="N972" s="13">
        <v>3</v>
      </c>
      <c r="O972" s="13" t="str">
        <v>fresh, complex, lovely, balance, seem, heavily, extracted, graceful, elegance, fine, top</v>
      </c>
    </row>
    <row r="973" spans="1:15" s="13" customFormat="1" ht="28.7" x14ac:dyDescent="0.5">
      <c r="A973" s="13">
        <v>966</v>
      </c>
      <c r="B973" s="14" t="str">
        <v>Exotic, complex, yet well-defined. Lovely long finish. ***(*)</v>
      </c>
      <c r="C973" s="13" t="str">
        <v>***(*)</v>
      </c>
      <c r="E973" s="13">
        <v>1149</v>
      </c>
      <c r="F973" s="14" t="str">
        <v xml:space="preserve">a "solera wine" i gather. yeasty, rather good.   i must try a bottle properly one day. top </v>
      </c>
      <c r="G973" s="13" t="str">
        <v>***</v>
      </c>
      <c r="H973" s="13">
        <v>3</v>
      </c>
      <c r="K973" s="13">
        <v>1148</v>
      </c>
      <c r="L973" s="13" t="str">
        <v xml:space="preserve">vinous nose, floral and rich fruit.  i good length, but it does seem very wood-influenced. no dosage, i believe, but it seems well-balanced. </v>
      </c>
      <c r="M973" s="13" t="str">
        <v>***</v>
      </c>
      <c r="N973" s="13">
        <v>3</v>
      </c>
      <c r="O973" s="13" t="str">
        <v>vinous, nose, floral, rich, fruit, good, length, seem, dosage, believe, seems</v>
      </c>
    </row>
    <row r="974" spans="1:15" s="13" customFormat="1" ht="28.7" x14ac:dyDescent="0.5">
      <c r="A974" s="13">
        <v>967</v>
      </c>
      <c r="B974" s="14" t="str">
        <v>Lemony fruit, clearly classy but a touch insubstantial, perhaps because this is quite young vines.  Bare ***(*)</v>
      </c>
      <c r="C974" s="13" t="str">
        <v>***(*)</v>
      </c>
      <c r="E974" s="13">
        <v>1150</v>
      </c>
      <c r="F974" s="14" t="str">
        <v xml:space="preserve">tangy, salty, lovely old wine. top </v>
      </c>
      <c r="G974" s="13" t="str">
        <v>***</v>
      </c>
      <c r="H974" s="13">
        <v>3</v>
      </c>
      <c r="K974" s="13">
        <v>1149</v>
      </c>
      <c r="L974" s="13" t="str">
        <v xml:space="preserve">a "solera wine" i gather. yeasty, rather good.   i must try a bottle properly one day. top </v>
      </c>
      <c r="M974" s="13" t="str">
        <v>***</v>
      </c>
      <c r="N974" s="13">
        <v>3</v>
      </c>
      <c r="O974" s="13" t="str">
        <v>solera, wine, gather, yeasty, rather, good, must, try, bottle, properly, one, day, top</v>
      </c>
    </row>
    <row r="975" spans="1:15" s="13" customFormat="1" ht="43" x14ac:dyDescent="0.5">
      <c r="A975" s="13">
        <v>968</v>
      </c>
      <c r="B975" s="14" t="str">
        <v>Hazelnuts, quite etheriel with a lovely underlying richness.  Splendid. ***(*)</v>
      </c>
      <c r="C975" s="13" t="str">
        <v>***(*)</v>
      </c>
      <c r="E975" s="13">
        <v>1151</v>
      </c>
      <c r="F975" s="14" t="str">
        <v xml:space="preserve">very fine and elegant with good intensity and length.  unless it fills out, it seems a little light on the mid-palate.  perhaps i am under-rating this - for now a top </v>
      </c>
      <c r="G975" s="13" t="str">
        <v>***</v>
      </c>
      <c r="H975" s="13">
        <v>3</v>
      </c>
      <c r="K975" s="13">
        <v>1150</v>
      </c>
      <c r="L975" s="13" t="str">
        <v xml:space="preserve">tangy, salty, lovely old wine. top </v>
      </c>
      <c r="M975" s="13" t="str">
        <v>***</v>
      </c>
      <c r="N975" s="13">
        <v>3</v>
      </c>
      <c r="O975" s="13" t="str">
        <v>tangy, salty, lovely, old, wine, top</v>
      </c>
    </row>
    <row r="976" spans="1:15" s="13" customFormat="1" ht="28.7" x14ac:dyDescent="0.5">
      <c r="A976" s="13">
        <v>969</v>
      </c>
      <c r="B976" s="14" t="str">
        <v>Quite closed currently, stony and dry.  Good length. Bare ***(*)</v>
      </c>
      <c r="C976" s="13" t="str">
        <v>***(*)</v>
      </c>
      <c r="E976" s="13">
        <v>1152</v>
      </c>
      <c r="F976" s="14" t="str">
        <v xml:space="preserve">very elegant and fine - everything one could hope for from a second wine. about time to drink. </v>
      </c>
      <c r="G976" s="13" t="str">
        <v>***</v>
      </c>
      <c r="H976" s="13">
        <v>3</v>
      </c>
      <c r="K976" s="13">
        <v>1151</v>
      </c>
      <c r="L976" s="13" t="str">
        <v xml:space="preserve">very fine and elegant with good intensity and length.  unless it fills out, it seems a little light on the mid-palate.  perhaps i am under-rating this - for now a top </v>
      </c>
      <c r="M976" s="13" t="str">
        <v>***</v>
      </c>
      <c r="N976" s="13">
        <v>3</v>
      </c>
      <c r="O976" s="13" t="str">
        <v>fine, elegant, good, intensity, length, unless, fills, seems, little, light, perhaps, top</v>
      </c>
    </row>
    <row r="977" spans="1:15" s="13" customFormat="1" x14ac:dyDescent="0.5">
      <c r="A977" s="13">
        <v>970</v>
      </c>
      <c r="B977" s="14" t="str">
        <v>More floral than the Caillerets, excellent length. Bare ***(*)</v>
      </c>
      <c r="C977" s="13" t="str">
        <v>***(*)</v>
      </c>
      <c r="E977" s="13">
        <v>1153</v>
      </c>
      <c r="F977" s="14" t="str">
        <v xml:space="preserve">medium weight and nicely resolved. pleasant drinking. bare </v>
      </c>
      <c r="G977" s="13" t="str">
        <v>***</v>
      </c>
      <c r="H977" s="13">
        <v>3</v>
      </c>
      <c r="K977" s="13">
        <v>1152</v>
      </c>
      <c r="L977" s="13" t="str">
        <v xml:space="preserve">very elegant and fine - everything one could hope for from a second wine. about time to drink. </v>
      </c>
      <c r="M977" s="13" t="str">
        <v>***</v>
      </c>
      <c r="N977" s="13">
        <v>3</v>
      </c>
      <c r="O977" s="13" t="str">
        <v>elegant, fine, everything, one, could, hope, second, wine, time, drink</v>
      </c>
    </row>
    <row r="978" spans="1:15" s="13" customFormat="1" ht="28.7" x14ac:dyDescent="0.5">
      <c r="A978" s="13">
        <v>971</v>
      </c>
      <c r="B978" s="14" t="str">
        <v>Rounded forward fruit, but with a steely core not evident in the other Chassagnes.  Very good. ***(*)</v>
      </c>
      <c r="C978" s="13" t="str">
        <v>***(*)</v>
      </c>
      <c r="E978" s="13">
        <v>1154</v>
      </c>
      <c r="F978" s="14" t="str">
        <v xml:space="preserve">a big rounded, fruity mouthful.  quite tannic and a touch awkward now, as this vintage often seems to be. needs a bit of time still. </v>
      </c>
      <c r="G978" s="13" t="str">
        <v>***</v>
      </c>
      <c r="H978" s="13">
        <v>3</v>
      </c>
      <c r="K978" s="13">
        <v>1153</v>
      </c>
      <c r="L978" s="13" t="str">
        <v xml:space="preserve">medium weight and nicely resolved. pleasant drinking. bare </v>
      </c>
      <c r="M978" s="13" t="str">
        <v>***</v>
      </c>
      <c r="N978" s="13">
        <v>3</v>
      </c>
      <c r="O978" s="13" t="str">
        <v>medium, weight, nicely, resolved, pleasant, drinking, bare</v>
      </c>
    </row>
    <row r="979" spans="1:15" s="13" customFormat="1" ht="43" x14ac:dyDescent="0.5">
      <c r="A979" s="13">
        <v>972</v>
      </c>
      <c r="B979" s="14" t="str">
        <v>A touch of ginger on the nose.  Lots of class but pretty moderate weight again - one could imagine this filling out though. **(**)</v>
      </c>
      <c r="C979" s="13" t="str">
        <v>**(**)</v>
      </c>
      <c r="E979" s="13">
        <v>1155</v>
      </c>
      <c r="F979" s="14" t="str">
        <v xml:space="preserve">fantastic texture and density, really good. so suave. </v>
      </c>
      <c r="G979" s="13" t="str">
        <v>****(*)</v>
      </c>
      <c r="H979" s="13">
        <v>4.5</v>
      </c>
      <c r="K979" s="13">
        <v>1154</v>
      </c>
      <c r="L979" s="13" t="str">
        <v xml:space="preserve">a big rounded, fruity mouthful.  quite tannic and a touch awkward now, as this vintage often seems to be. needs a bit of time still. </v>
      </c>
      <c r="M979" s="13" t="str">
        <v>***</v>
      </c>
      <c r="N979" s="13">
        <v>3</v>
      </c>
      <c r="O979" s="13" t="str">
        <v>big, rounded, fruity, mouthful, quite, tannic, touch, awkward, vintage, often, seems, needs, time, still</v>
      </c>
    </row>
    <row r="980" spans="1:15" s="13" customFormat="1" ht="43" x14ac:dyDescent="0.5">
      <c r="A980" s="13">
        <v>973</v>
      </c>
      <c r="B980" s="14" t="str">
        <v>Jumps out of the glass - mixed tropical fruit and some veg.  Rather exotic and not my sort of thing. Very early drinking. Bare ***</v>
      </c>
      <c r="C980" s="13" t="str">
        <v>***</v>
      </c>
      <c r="E980" s="13">
        <v>1156</v>
      </c>
      <c r="F980" s="14" t="str">
        <v xml:space="preserve">difficult nose at first but opens out, showing silky-textured fruit with a lovely unforced concentration.   should try a bottle properly at some point. for now at least </v>
      </c>
      <c r="G980" s="13" t="str">
        <v>***</v>
      </c>
      <c r="H980" s="13">
        <v>3</v>
      </c>
      <c r="K980" s="13">
        <v>1155</v>
      </c>
      <c r="L980" s="13" t="str">
        <v xml:space="preserve">fantastic texture and density, really good. so suave. </v>
      </c>
      <c r="M980" s="13" t="str">
        <v>****(*)</v>
      </c>
      <c r="N980" s="13">
        <v>4.5</v>
      </c>
      <c r="O980" s="13" t="str">
        <v>fantastic, texture, density, really, good, suave</v>
      </c>
    </row>
    <row r="981" spans="1:15" s="13" customFormat="1" ht="28.7" x14ac:dyDescent="0.5">
      <c r="A981" s="13">
        <v>974</v>
      </c>
      <c r="B981" s="14" t="str">
        <v>Quite fat but much more in balance than the Caillerets, with a floral touch. Good ***</v>
      </c>
      <c r="C981" s="13" t="str">
        <v>***</v>
      </c>
      <c r="E981" s="13">
        <v>1157</v>
      </c>
      <c r="F981" s="14" t="str">
        <v xml:space="preserve">sa portugese oddity - piquant, high-toned, rather interesting. </v>
      </c>
      <c r="G981" s="13" t="str">
        <v>***</v>
      </c>
      <c r="H981" s="13">
        <v>3</v>
      </c>
      <c r="K981" s="13">
        <v>1156</v>
      </c>
      <c r="L981" s="13" t="str">
        <v xml:space="preserve">difficult nose at first but opens out, showing silky-textured fruit with a lovely unforced concentration.   should try a bottle properly at some point. for now at least </v>
      </c>
      <c r="M981" s="13" t="str">
        <v>***</v>
      </c>
      <c r="N981" s="13">
        <v>3</v>
      </c>
      <c r="O981" s="13" t="str">
        <v>difficult, nose, first, opens, showing, fruit, lovely, unforced, concentration, try, bottle, properly, point, least</v>
      </c>
    </row>
    <row r="982" spans="1:15" s="13" customFormat="1" x14ac:dyDescent="0.5">
      <c r="A982" s="13">
        <v>975</v>
      </c>
      <c r="B982" s="14" t="str">
        <v>Ripe and plummy, beetrooty, quite rich. **(*)</v>
      </c>
      <c r="C982" s="13" t="str">
        <v>**(*)</v>
      </c>
      <c r="E982" s="13">
        <v>1158</v>
      </c>
      <c r="F982" s="14" t="str">
        <v xml:space="preserve">lovely - mouthwatering and delicious. scrapes </v>
      </c>
      <c r="G982" s="13" t="str">
        <v>****</v>
      </c>
      <c r="H982" s="13">
        <v>4</v>
      </c>
      <c r="K982" s="13">
        <v>1157</v>
      </c>
      <c r="L982" s="13" t="str">
        <v xml:space="preserve">sa portugese oddity - piquant, high-toned, rather interesting. </v>
      </c>
      <c r="M982" s="13" t="str">
        <v>***</v>
      </c>
      <c r="N982" s="13">
        <v>3</v>
      </c>
      <c r="O982" s="13" t="str">
        <v>sa, portugese, oddity, piquant, rather, interesting</v>
      </c>
    </row>
    <row r="983" spans="1:15" s="13" customFormat="1" ht="43" x14ac:dyDescent="0.5">
      <c r="A983" s="13">
        <v>976</v>
      </c>
      <c r="B983" s="14" t="str">
        <v>Higher-toned, crunchy red fruits. Potentially rather good. **(*)</v>
      </c>
      <c r="C983" s="13" t="str">
        <v>**(*)</v>
      </c>
      <c r="E983" s="13">
        <v>1160</v>
      </c>
      <c r="F983" s="14" t="str">
        <v xml:space="preserve">seems rather evolved at first  - takes time to open up.  when it does it has amazing intensity and length.  the flavours centre around mushrooms and slow-moving rivers.  lovely.   </v>
      </c>
      <c r="G983" s="13" t="str">
        <v>*****</v>
      </c>
      <c r="H983" s="13">
        <v>5</v>
      </c>
      <c r="K983" s="13">
        <v>1158</v>
      </c>
      <c r="L983" s="13" t="str">
        <v xml:space="preserve">lovely - mouthwatering and delicious. scrapes </v>
      </c>
      <c r="M983" s="13" t="str">
        <v>****</v>
      </c>
      <c r="N983" s="13">
        <v>4</v>
      </c>
      <c r="O983" s="13" t="str">
        <v>lovely, mouthwatering, delicious, scrapes</v>
      </c>
    </row>
    <row r="984" spans="1:15" s="13" customFormat="1" x14ac:dyDescent="0.5">
      <c r="A984" s="13">
        <v>977</v>
      </c>
      <c r="B984" s="14" t="str">
        <v>A synthesis of the last two, nice balance and quality fruit. **(*)</v>
      </c>
      <c r="C984" s="13" t="str">
        <v>**(*)</v>
      </c>
      <c r="E984" s="13">
        <v>1161</v>
      </c>
      <c r="F984" s="14" t="str">
        <v xml:space="preserve">dry, intense, long.  benchmark wine, i feel.  </v>
      </c>
      <c r="G984" s="13" t="str">
        <v>****</v>
      </c>
      <c r="H984" s="13">
        <v>4</v>
      </c>
      <c r="K984" s="13">
        <v>1160</v>
      </c>
      <c r="L984" s="13" t="str">
        <v xml:space="preserve">seems rather evolved at first  - takes time to open up.  when it does it has amazing intensity and length.  the flavours centre around mushrooms and slow-moving rivers.  lovely.   </v>
      </c>
      <c r="M984" s="13" t="str">
        <v>*****</v>
      </c>
      <c r="N984" s="13">
        <v>5</v>
      </c>
      <c r="O984" s="13" t="str">
        <v>seems, rather, evolved, first, takes, time, open, amazing, intensity, length, flavours, centre, around, mushrooms, rivers, lovely</v>
      </c>
    </row>
    <row r="985" spans="1:15" s="13" customFormat="1" x14ac:dyDescent="0.5">
      <c r="A985" s="13">
        <v>978</v>
      </c>
      <c r="B985" s="14" t="str">
        <v>Elegant plumns and red fruits. Rather good. ***</v>
      </c>
      <c r="C985" s="13" t="str">
        <v>***</v>
      </c>
      <c r="E985" s="13">
        <v>1162</v>
      </c>
      <c r="F985" s="14" t="str">
        <v xml:space="preserve">fragrant, dry,  a mid-palate hole but with time in the glass, lovely.  </v>
      </c>
      <c r="G985" s="13" t="str">
        <v>****</v>
      </c>
      <c r="H985" s="13">
        <v>4</v>
      </c>
      <c r="K985" s="13">
        <v>1161</v>
      </c>
      <c r="L985" s="13" t="str">
        <v xml:space="preserve">dry, intense, long.  benchmark wine, i feel.  </v>
      </c>
      <c r="M985" s="13" t="str">
        <v>****</v>
      </c>
      <c r="N985" s="13">
        <v>4</v>
      </c>
      <c r="O985" s="13" t="str">
        <v>dry, intense, long, benchmark, wine, feel</v>
      </c>
    </row>
    <row r="986" spans="1:15" s="13" customFormat="1" ht="28.7" x14ac:dyDescent="0.5">
      <c r="A986" s="13">
        <v>979</v>
      </c>
      <c r="B986" s="14" t="str">
        <v>Perfumed, more feminine than the Chaumes but still well-structured.  A touch of beetroot too. Top ***</v>
      </c>
      <c r="C986" s="13" t="str">
        <v>***</v>
      </c>
      <c r="E986" s="13">
        <v>1163</v>
      </c>
      <c r="F986" s="14" t="str">
        <v xml:space="preserve">classic old mosel sweety  -in pretty good condition.   a good  </v>
      </c>
      <c r="G986" s="13" t="str">
        <v>***</v>
      </c>
      <c r="H986" s="13">
        <v>3</v>
      </c>
      <c r="K986" s="13">
        <v>1162</v>
      </c>
      <c r="L986" s="13" t="str">
        <v xml:space="preserve">fragrant, dry,  a mid-palate hole but with time in the glass, lovely.  </v>
      </c>
      <c r="M986" s="13" t="str">
        <v>****</v>
      </c>
      <c r="N986" s="13">
        <v>4</v>
      </c>
      <c r="O986" s="13" t="str">
        <v>fragrant, dry, hole, time, glass, lovely</v>
      </c>
    </row>
    <row r="987" spans="1:15" s="13" customFormat="1" ht="28.7" x14ac:dyDescent="0.5">
      <c r="A987" s="13">
        <v>980</v>
      </c>
      <c r="B987" s="14" t="str">
        <v>Plummy, baked fruit character - the berries were small and shrivelled.   Bare ***</v>
      </c>
      <c r="C987" s="13" t="str">
        <v>***</v>
      </c>
      <c r="E987" s="13">
        <v>1164</v>
      </c>
      <c r="F987" s="14" t="str">
        <v xml:space="preserve">dry, keroseney, long.  pretty much dry, in the trimbach style.  excellent.  </v>
      </c>
      <c r="G987" s="13" t="str">
        <v>****</v>
      </c>
      <c r="H987" s="13">
        <v>4</v>
      </c>
      <c r="K987" s="13">
        <v>1163</v>
      </c>
      <c r="L987" s="13" t="str">
        <v xml:space="preserve">classic old mosel sweety  -in pretty good condition.   a good  </v>
      </c>
      <c r="M987" s="13" t="str">
        <v>***</v>
      </c>
      <c r="N987" s="13">
        <v>3</v>
      </c>
      <c r="O987" s="13" t="str">
        <v>classic, old, mosel, sweety, pretty, good, condition, good</v>
      </c>
    </row>
    <row r="988" spans="1:15" s="13" customFormat="1" ht="57.35" x14ac:dyDescent="0.5">
      <c r="A988" s="13">
        <v>981</v>
      </c>
      <c r="B988" s="14" t="str">
        <v>The 2005's all barrel samples.  I have not made notes at all on some of the whites because they had all just been subjected to battonage - I have added a note and score to those that seemed more assessable.</v>
      </c>
      <c r="C988" s="13" t="str">
        <v>assessable.</v>
      </c>
      <c r="E988" s="13">
        <v>1165</v>
      </c>
      <c r="F988" s="14" t="str">
        <v xml:space="preserve">ravishing, fragrant nose.  middle-weight - balanced, long, lovely.  a top </v>
      </c>
      <c r="G988" s="13" t="str">
        <v>*****</v>
      </c>
      <c r="H988" s="13">
        <v>5</v>
      </c>
      <c r="K988" s="13">
        <v>1164</v>
      </c>
      <c r="L988" s="13" t="str">
        <v xml:space="preserve">dry, keroseney, long.  pretty much dry, in the trimbach style.  excellent.  </v>
      </c>
      <c r="M988" s="13" t="str">
        <v>****</v>
      </c>
      <c r="N988" s="13">
        <v>4</v>
      </c>
      <c r="O988" s="13" t="str">
        <v>dry, keroseney, long, pretty, much, dry, trimbach, style, excellent</v>
      </c>
    </row>
    <row r="989" spans="1:15" s="13" customFormat="1" ht="43" x14ac:dyDescent="0.5">
      <c r="A989" s="13">
        <v>982</v>
      </c>
      <c r="B989" s="14" t="str">
        <v>Lees just stirred. Not Rated</v>
      </c>
      <c r="C989" s="13" t="str">
        <v>Rated</v>
      </c>
      <c r="E989" s="13">
        <v>1166</v>
      </c>
      <c r="F989" s="14" t="str">
        <v xml:space="preserve">more sauvage, with bright fruit. still quite tannic - could do with a couple of year.  it won't be quite as graceful as the chave, but it's very, very good.   </v>
      </c>
      <c r="G989" s="13" t="str">
        <v>****(*)</v>
      </c>
      <c r="H989" s="13">
        <v>4.5</v>
      </c>
      <c r="K989" s="13">
        <v>1165</v>
      </c>
      <c r="L989" s="13" t="str">
        <v xml:space="preserve">ravishing, fragrant nose.  middle-weight - balanced, long, lovely.  a top </v>
      </c>
      <c r="M989" s="13" t="str">
        <v>*****</v>
      </c>
      <c r="N989" s="13">
        <v>5</v>
      </c>
      <c r="O989" s="13" t="str">
        <v>ravishing, fragrant, nose, balanced, long, lovely, top</v>
      </c>
    </row>
    <row r="990" spans="1:15" s="13" customFormat="1" x14ac:dyDescent="0.5">
      <c r="A990" s="13">
        <v>983</v>
      </c>
      <c r="B990" s="14" t="str">
        <v>Lees just stirred. Not Rated</v>
      </c>
      <c r="C990" s="13" t="str">
        <v>Rated</v>
      </c>
      <c r="E990" s="13">
        <v>1167</v>
      </c>
      <c r="F990" s="14" t="str">
        <v xml:space="preserve">porty - needs time - dry and flavoursome.  top </v>
      </c>
      <c r="G990" s="13" t="str">
        <v>****</v>
      </c>
      <c r="H990" s="13">
        <v>4</v>
      </c>
      <c r="K990" s="13">
        <v>1166</v>
      </c>
      <c r="L990" s="13" t="str">
        <v xml:space="preserve">more sauvage, with bright fruit. still quite tannic - could do with a couple of year.  it won't be quite as graceful as the chave, but it's very, very good.   </v>
      </c>
      <c r="M990" s="13" t="str">
        <v>****(*)</v>
      </c>
      <c r="N990" s="13">
        <v>4.5</v>
      </c>
      <c r="O990" s="13" t="str">
        <v>sauvage, bright, fruit, still, quite, tannic, could, couple, year, wo, quite, graceful, chave, good</v>
      </c>
    </row>
    <row r="991" spans="1:15" s="13" customFormat="1" ht="28.7" x14ac:dyDescent="0.5">
      <c r="A991" s="13">
        <v>984</v>
      </c>
      <c r="B991" s="14" t="str">
        <v>Easier to see through the effects of recent battonage on this wine particularly.  Apples, nuts, good richness. At least **(*)</v>
      </c>
      <c r="C991" s="13" t="str">
        <v>**(*)</v>
      </c>
      <c r="E991" s="13">
        <v>1168</v>
      </c>
      <c r="F991" s="14" t="str">
        <v xml:space="preserve">very fine, dry,  ripe but not overblown.  classic cabernet cedaryness too. top </v>
      </c>
      <c r="G991" s="13" t="str">
        <v>****</v>
      </c>
      <c r="H991" s="13">
        <v>4</v>
      </c>
      <c r="K991" s="13">
        <v>1167</v>
      </c>
      <c r="L991" s="13" t="str">
        <v xml:space="preserve">porty - needs time - dry and flavoursome.  top </v>
      </c>
      <c r="M991" s="13" t="str">
        <v>****</v>
      </c>
      <c r="N991" s="13">
        <v>4</v>
      </c>
      <c r="O991" s="13" t="str">
        <v>porty, needs, time, dry, flavoursome, top</v>
      </c>
    </row>
    <row r="992" spans="1:15" s="13" customFormat="1" x14ac:dyDescent="0.5">
      <c r="A992" s="13">
        <v>985</v>
      </c>
      <c r="B992" s="14" t="str">
        <v>Forward, fruity, characterful.  Top *(*)</v>
      </c>
      <c r="C992" s="13" t="str">
        <v>*(*)</v>
      </c>
      <c r="E992" s="13">
        <v>1169</v>
      </c>
      <c r="F992" s="14" t="str">
        <v xml:space="preserve">nice rich, grassy, good.  </v>
      </c>
      <c r="G992" s="13" t="str">
        <v>***</v>
      </c>
      <c r="H992" s="13">
        <v>3</v>
      </c>
      <c r="K992" s="13">
        <v>1168</v>
      </c>
      <c r="L992" s="13" t="str">
        <v xml:space="preserve">very fine, dry,  ripe but not overblown.  classic cabernet cedaryness too. top </v>
      </c>
      <c r="M992" s="13" t="str">
        <v>****</v>
      </c>
      <c r="N992" s="13">
        <v>4</v>
      </c>
      <c r="O992" s="13" t="str">
        <v>fine, dry, ripe, overblown, classic, cabernet, cedaryness, top</v>
      </c>
    </row>
    <row r="993" spans="1:15" s="13" customFormat="1" ht="28.7" x14ac:dyDescent="0.5">
      <c r="A993" s="13">
        <v>986</v>
      </c>
      <c r="B993" s="14" t="str">
        <v>Richer, probably will be very good. **(*)</v>
      </c>
      <c r="C993" s="13" t="str">
        <v>**(*)</v>
      </c>
      <c r="E993" s="13">
        <v>1170</v>
      </c>
      <c r="F993" s="14" t="str">
        <v xml:space="preserve">fine, elegant, possibly a touch spirity.  very classy but it perhaps needs to be studied carefully on a fairly clean palate.  still, i think  </v>
      </c>
      <c r="G993" s="13" t="str">
        <v>****</v>
      </c>
      <c r="H993" s="13">
        <v>4</v>
      </c>
      <c r="K993" s="13">
        <v>1169</v>
      </c>
      <c r="L993" s="13" t="str">
        <v xml:space="preserve">nice rich, grassy, good.  </v>
      </c>
      <c r="M993" s="13" t="str">
        <v>***</v>
      </c>
      <c r="N993" s="13">
        <v>3</v>
      </c>
      <c r="O993" s="13" t="str">
        <v>nice, rich, grassy, good</v>
      </c>
    </row>
    <row r="994" spans="1:15" s="13" customFormat="1" ht="28.7" x14ac:dyDescent="0.5">
      <c r="A994" s="13">
        <v>987</v>
      </c>
      <c r="B994" s="14" t="str">
        <v>Pure, dry, penetrating, very classic. Maybe even  **(**)</v>
      </c>
      <c r="C994" s="13" t="str">
        <v>**(**)</v>
      </c>
      <c r="E994" s="13">
        <v>1172</v>
      </c>
      <c r="F994" s="14" t="str">
        <v xml:space="preserve">a bit sulphury.  sauvignon dominated - like an oaked nz wine.  banana-like fruit.  bare </v>
      </c>
      <c r="G994" s="13" t="str">
        <v>**</v>
      </c>
      <c r="H994" s="13">
        <v>2</v>
      </c>
      <c r="K994" s="13">
        <v>1170</v>
      </c>
      <c r="L994" s="13" t="str">
        <v xml:space="preserve">fine, elegant, possibly a touch spirity.  very classy but it perhaps needs to be studied carefully on a fairly clean palate.  still, i think  </v>
      </c>
      <c r="M994" s="13" t="str">
        <v>****</v>
      </c>
      <c r="N994" s="13">
        <v>4</v>
      </c>
      <c r="O994" s="13" t="str">
        <v>fine, elegant, possibly, touch, spirity, classy, perhaps, needs, studied, carefully, fairly, clean, palate, still, think</v>
      </c>
    </row>
    <row r="995" spans="1:15" s="13" customFormat="1" ht="28.7" x14ac:dyDescent="0.5">
      <c r="A995" s="13">
        <v>988</v>
      </c>
      <c r="B995" s="14" t="str">
        <v>Lees just stirred. Not Rated</v>
      </c>
      <c r="C995" s="13" t="str">
        <v>Rated</v>
      </c>
      <c r="E995" s="13">
        <v>1173</v>
      </c>
      <c r="F995" s="14" t="str">
        <v xml:space="preserve">much richer and better-textured. rounded, moderate acidity.  quite impressive.  </v>
      </c>
      <c r="G995" s="13" t="str">
        <v>***</v>
      </c>
      <c r="H995" s="13">
        <v>3</v>
      </c>
      <c r="K995" s="13">
        <v>1172</v>
      </c>
      <c r="L995" s="13" t="str">
        <v xml:space="preserve">a bit sulphury.  sauvignon dominated - like an oaked nz wine.  banana-like fruit.  bare </v>
      </c>
      <c r="M995" s="13" t="str">
        <v>**</v>
      </c>
      <c r="N995" s="13">
        <v>2</v>
      </c>
      <c r="O995" s="13" t="str">
        <v>sulphury, sauvignon, dominated, like, oaked, nz, wine, fruit, bare</v>
      </c>
    </row>
    <row r="996" spans="1:15" s="13" customFormat="1" ht="28.7" x14ac:dyDescent="0.5">
      <c r="A996" s="13">
        <v>989</v>
      </c>
      <c r="B996" s="14" t="str">
        <v>Lees just stirred - but suggests a strong effort. Not Rated</v>
      </c>
      <c r="C996" s="13" t="str">
        <v>Rated</v>
      </c>
      <c r="E996" s="13">
        <v>1174</v>
      </c>
      <c r="F996" s="14" t="str">
        <v xml:space="preserve">very immediate hit of warm-climate-like cab. easy-going - fine for a bbq.  no great finish.  bare </v>
      </c>
      <c r="G996" s="13" t="str">
        <v>**</v>
      </c>
      <c r="H996" s="13">
        <v>2</v>
      </c>
      <c r="K996" s="13">
        <v>1173</v>
      </c>
      <c r="L996" s="13" t="str">
        <v xml:space="preserve">much richer and better-textured. rounded, moderate acidity.  quite impressive.  </v>
      </c>
      <c r="M996" s="13" t="str">
        <v>***</v>
      </c>
      <c r="N996" s="13">
        <v>3</v>
      </c>
      <c r="O996" s="13" t="str">
        <v>much, richer, rounded, moderate, acidity, quite, impressive</v>
      </c>
    </row>
    <row r="997" spans="1:15" s="13" customFormat="1" ht="43" x14ac:dyDescent="0.5">
      <c r="A997" s="13">
        <v>990</v>
      </c>
      <c r="B997" s="14" t="str">
        <v>Pure and bright, nice fruit but rather tannic. Good **(*)</v>
      </c>
      <c r="C997" s="13" t="str">
        <v>**(*)</v>
      </c>
      <c r="E997" s="13">
        <v>1175</v>
      </c>
      <c r="F997" s="14" t="str">
        <v xml:space="preserve">ripe nose - touch of tobacco.  soft - yet not overstated.   tannins and oak evident on the finish. not the sort of wine i personally want to buy, but rather good in its  way.  a good  </v>
      </c>
      <c r="G997" s="13" t="str">
        <v>***</v>
      </c>
      <c r="H997" s="13">
        <v>3</v>
      </c>
      <c r="K997" s="13">
        <v>1174</v>
      </c>
      <c r="L997" s="13" t="str">
        <v xml:space="preserve">very immediate hit of warm-climate-like cab. easy-going - fine for a bbq.  no great finish.  bare </v>
      </c>
      <c r="M997" s="13" t="str">
        <v>**</v>
      </c>
      <c r="N997" s="13">
        <v>2</v>
      </c>
      <c r="O997" s="13" t="str">
        <v>immediate, hit, cab, fine, bbq, great, finish, bare</v>
      </c>
    </row>
    <row r="998" spans="1:15" s="13" customFormat="1" ht="28.7" x14ac:dyDescent="0.5">
      <c r="A998" s="13">
        <v>991</v>
      </c>
      <c r="B998" s="14" t="str">
        <v>Lovely pure fruit, very fine - I do hope it doesn't get too much oak, but I fear it will dominate the wine. Top **(*)</v>
      </c>
      <c r="C998" s="13" t="str">
        <v>**(*)</v>
      </c>
      <c r="E998" s="13">
        <v>1176</v>
      </c>
      <c r="F998" s="14" t="str">
        <v xml:space="preserve">quite forward - elegant - tannins resolved - dry finish - not so long.  bare </v>
      </c>
      <c r="G998" s="13" t="str">
        <v>***</v>
      </c>
      <c r="H998" s="13">
        <v>3</v>
      </c>
      <c r="K998" s="13">
        <v>1175</v>
      </c>
      <c r="L998" s="13" t="str">
        <v xml:space="preserve">ripe nose - touch of tobacco.  soft - yet not overstated.   tannins and oak evident on the finish. not the sort of wine i personally want to buy, but rather good in its  way.  a good  </v>
      </c>
      <c r="M998" s="13" t="str">
        <v>***</v>
      </c>
      <c r="N998" s="13">
        <v>3</v>
      </c>
      <c r="O998" s="13" t="str">
        <v>ripe, nose, touch, tobacco, soft, overstated, tannins, oak, evident, finish, sort, wine, personally, want, buy, rather, good, way, good</v>
      </c>
    </row>
    <row r="999" spans="1:15" s="13" customFormat="1" ht="28.7" x14ac:dyDescent="0.5">
      <c r="A999" s="13">
        <v>992</v>
      </c>
      <c r="B999" s="14" t="str">
        <v>Tannic again, but a nice purity of fruit. **(*)</v>
      </c>
      <c r="C999" s="13" t="str">
        <v>**(*)</v>
      </c>
      <c r="E999" s="13">
        <v>1177</v>
      </c>
      <c r="F999" s="14" t="str">
        <v xml:space="preserve">lighter, but with some extra spice. a bit grippier than the 2000. quite complex and structured - drinking quite nicely.  top  </v>
      </c>
      <c r="G999" s="13" t="str">
        <v>***</v>
      </c>
      <c r="H999" s="13">
        <v>3</v>
      </c>
      <c r="K999" s="13">
        <v>1176</v>
      </c>
      <c r="L999" s="13" t="str">
        <v xml:space="preserve">quite forward - elegant - tannins resolved - dry finish - not so long.  bare </v>
      </c>
      <c r="M999" s="13" t="str">
        <v>***</v>
      </c>
      <c r="N999" s="13">
        <v>3</v>
      </c>
      <c r="O999" s="13" t="str">
        <v>quite, forward, elegant, tannins, resolved, dry, finish, long, bare</v>
      </c>
    </row>
    <row r="1000" spans="1:15" s="13" customFormat="1" ht="28.7" x14ac:dyDescent="0.5">
      <c r="A1000" s="13">
        <v>993</v>
      </c>
      <c r="B1000" s="14" t="str">
        <v>Concentrated, rich and tannic. **(*)</v>
      </c>
      <c r="C1000" s="13" t="str">
        <v>**(*)</v>
      </c>
      <c r="E1000" s="13">
        <v>1178</v>
      </c>
      <c r="F1000" s="14" t="str">
        <v xml:space="preserve">black cherry, high-toned, tannic,  some doubts about the underlying concentration.  top  </v>
      </c>
      <c r="G1000" s="13" t="str">
        <v>***</v>
      </c>
      <c r="H1000" s="13">
        <v>3</v>
      </c>
      <c r="K1000" s="13">
        <v>1177</v>
      </c>
      <c r="L1000" s="13" t="str">
        <v xml:space="preserve">lighter, but with some extra spice. a bit grippier than the 2000. quite complex and structured - drinking quite nicely.  top  </v>
      </c>
      <c r="M1000" s="13" t="str">
        <v>***</v>
      </c>
      <c r="N1000" s="13">
        <v>3</v>
      </c>
      <c r="O1000" s="13" t="str">
        <v>lighter, extra, spice, grippier, quite, complex, structured, drinking, quite, nicely, top</v>
      </c>
    </row>
    <row r="1001" spans="1:15" s="13" customFormat="1" ht="28.7" x14ac:dyDescent="0.5">
      <c r="A1001" s="13">
        <v>994</v>
      </c>
      <c r="B1001" s="14" t="str">
        <v>Not at a good stage for tasting - seems promising. Not Rated</v>
      </c>
      <c r="C1001" s="13" t="str">
        <v>Rated</v>
      </c>
      <c r="E1001" s="13">
        <v>1179</v>
      </c>
      <c r="F1001" s="14" t="str">
        <v xml:space="preserve">very closed.  becomes honeyed and delicious - needs decanting. provence herbs - bags of character.   </v>
      </c>
      <c r="G1001" s="13" t="str">
        <v>***(*)</v>
      </c>
      <c r="H1001" s="13">
        <v>3.5</v>
      </c>
      <c r="K1001" s="13">
        <v>1178</v>
      </c>
      <c r="L1001" s="13" t="str">
        <v xml:space="preserve">black cherry, high-toned, tannic,  some doubts about the underlying concentration.  top  </v>
      </c>
      <c r="M1001" s="13" t="str">
        <v>***</v>
      </c>
      <c r="N1001" s="13">
        <v>3</v>
      </c>
      <c r="O1001" s="13" t="str">
        <v>black, cherry, tannic, doubts, underlying, concentration, top</v>
      </c>
    </row>
    <row r="1002" spans="1:15" s="13" customFormat="1" ht="57.35" x14ac:dyDescent="0.5">
      <c r="A1002" s="13">
        <v>995</v>
      </c>
      <c r="B1002" s="14" t="str">
        <v>Forward, fruity, nicely made. **</v>
      </c>
      <c r="C1002" s="13" t="str">
        <v>**</v>
      </c>
      <c r="E1002" s="13">
        <v>1181</v>
      </c>
      <c r="F1002" s="14" t="str">
        <v xml:space="preserve">fine, attractive nose but the fruit while initially exciting is marred by a bitter twist towards the finish.   this defect seems less evident a day later - while the wine seems quite mature, i wonder if it might benefit from more time.  pretty good. </v>
      </c>
      <c r="G1002" s="13" t="str">
        <v>***</v>
      </c>
      <c r="H1002" s="13">
        <v>3</v>
      </c>
      <c r="K1002" s="13">
        <v>1179</v>
      </c>
      <c r="L1002" s="13" t="str">
        <v xml:space="preserve">very closed.  becomes honeyed and delicious - needs decanting. provence herbs - bags of character.   </v>
      </c>
      <c r="M1002" s="13" t="str">
        <v>***(*)</v>
      </c>
      <c r="N1002" s="13">
        <v>3.5</v>
      </c>
      <c r="O1002" s="13" t="str">
        <v>closed, becomes, honeyed, delicious, needs, decanting, provence, herbs, bags, character</v>
      </c>
    </row>
    <row r="1003" spans="1:15" s="13" customFormat="1" ht="43" x14ac:dyDescent="0.5">
      <c r="A1003" s="13">
        <v>996</v>
      </c>
      <c r="B1003" s="14" t="str">
        <v>Quieter, less flamboyant than the Auxey. Attractive. **</v>
      </c>
      <c r="C1003" s="13" t="str">
        <v>**</v>
      </c>
      <c r="E1003" s="13">
        <v>1182</v>
      </c>
      <c r="F1003" s="14" t="str">
        <v xml:space="preserve">cashews, yeasty bread, honey, creamy fruit - a different character on returning each time.   taught acidity and good length.  really fine - perhaps even </v>
      </c>
      <c r="G1003" s="13" t="str">
        <v>****(*)</v>
      </c>
      <c r="H1003" s="13">
        <v>4.5</v>
      </c>
      <c r="K1003" s="13">
        <v>1181</v>
      </c>
      <c r="L1003" s="13" t="str">
        <v xml:space="preserve">fine, attractive nose but the fruit while initially exciting is marred by a bitter twist towards the finish.   this defect seems less evident a day later - while the wine seems quite mature, i wonder if it might benefit from more time.  pretty good. </v>
      </c>
      <c r="M1003" s="13" t="str">
        <v>***</v>
      </c>
      <c r="N1003" s="13">
        <v>3</v>
      </c>
      <c r="O1003" s="13" t="str">
        <v>fine, attractive, nose, fruit, initially, exciting, marred, bitter, twist, towards, finish, defect, seems, less, evident, day, later, wine, seems, quite, mature, wonder, might, benefit, time, pretty, good</v>
      </c>
    </row>
    <row r="1004" spans="1:15" s="13" customFormat="1" ht="43" x14ac:dyDescent="0.5">
      <c r="A1004" s="13">
        <v>997</v>
      </c>
      <c r="B1004" s="14" t="str">
        <v>Fragrant, lifted fruit.  Very nice but the oak a bit intrusive on the finish. ***</v>
      </c>
      <c r="C1004" s="13" t="str">
        <v>***</v>
      </c>
      <c r="E1004" s="13">
        <v>1183</v>
      </c>
      <c r="F1004" s="14" t="str">
        <v xml:space="preserve">brioche and honey nose, quite citric (lemon and grapefruit) palate.  a little disjointed still but time will draw it together nicely.   softly frothy now, as one might expect from its youth.  very good. </v>
      </c>
      <c r="G1004" s="13" t="str">
        <v>***(*)</v>
      </c>
      <c r="H1004" s="13">
        <v>3.5</v>
      </c>
      <c r="K1004" s="13">
        <v>1182</v>
      </c>
      <c r="L1004" s="13" t="str">
        <v xml:space="preserve">cashews, yeasty bread, honey, creamy fruit - a different character on returning each time.   taught acidity and good length.  really fine - perhaps even </v>
      </c>
      <c r="M1004" s="13" t="str">
        <v>****(*)</v>
      </c>
      <c r="N1004" s="13">
        <v>4.5</v>
      </c>
      <c r="O1004" s="13" t="str">
        <v>cashews, yeasty, bread, honey, creamy, fruit, different, character, returning, time, taught, acidity, good, length, really, fine, perhaps, even</v>
      </c>
    </row>
    <row r="1005" spans="1:15" s="13" customFormat="1" ht="86" x14ac:dyDescent="0.5">
      <c r="A1005" s="13">
        <v>998</v>
      </c>
      <c r="B1005" s="14" t="str">
        <v>Soft-textured and ripe (the vintage I guess).  Rich fruit.   Bare ***</v>
      </c>
      <c r="C1005" s="13" t="str">
        <v>***</v>
      </c>
      <c r="E1005" s="13">
        <v>1184</v>
      </c>
      <c r="F1005" s="14" t="str">
        <v xml:space="preserve">most of my recent notes of this wine have been from a single case bought at auction a while ago.  i have since discovered from the nice people at gosset that it is a 93+94+95 blend.  lovely honey and apples with yeasty undertones.  some will say it is showing a touch of oxidative character and i suppose it is although i don't find it remotely a problem.  very rich but now in perfect balance. </v>
      </c>
      <c r="G1005" s="13" t="str">
        <v>****</v>
      </c>
      <c r="H1005" s="13">
        <v>4</v>
      </c>
      <c r="K1005" s="13">
        <v>1183</v>
      </c>
      <c r="L1005" s="13" t="str">
        <v xml:space="preserve">brioche and honey nose, quite citric (lemon and grapefruit) palate.  a little disjointed still but time will draw it together nicely.   softly frothy now, as one might expect from its youth.  very good. </v>
      </c>
      <c r="M1005" s="13" t="str">
        <v>***(*)</v>
      </c>
      <c r="N1005" s="13">
        <v>3.5</v>
      </c>
      <c r="O1005" s="13" t="str">
        <v>brioche, honey, nose, quite, citric, lemon, grapefruit, palate, little, disjointed, still, time, draw, together, nicely, softly, frothy, one, might, expect, youth, good</v>
      </c>
    </row>
    <row r="1006" spans="1:15" s="13" customFormat="1" ht="71.7" x14ac:dyDescent="0.5">
      <c r="A1006" s="13">
        <v>999</v>
      </c>
      <c r="B1006" s="14" t="str">
        <v>The star ratings below should be regarded as very approximate since the wines are a way from finished and I do not do a lot of tasting from cask.  See the accompanying article for some discussion.   In short though all the reds are very highly recommendable.</v>
      </c>
      <c r="C1006" s="13" t="str">
        <v>recommendable.</v>
      </c>
      <c r="E1006" s="13">
        <v>1185</v>
      </c>
      <c r="F1006" s="14" t="str">
        <v xml:space="preserve">quitelarge-framed, a bit coarse and difficult towards the finish - perhaps a year in bottle would help.  ok, but i'm not wild about this. from a half. bare </v>
      </c>
      <c r="G1006" s="13" t="str">
        <v>***</v>
      </c>
      <c r="H1006" s="13">
        <v>3</v>
      </c>
      <c r="K1006" s="13">
        <v>1184</v>
      </c>
      <c r="L1006" s="13" t="str">
        <v xml:space="preserve">most of my recent notes of this wine have been from a single case bought at auction a while ago.  i have since discovered from the nice people at gosset that it is a 93+94+95 blend.  lovely honey and apples with yeasty undertones.  some will say it is showing a touch of oxidative character and i suppose it is although i don't find it remotely a problem.  very rich but now in perfect balance. </v>
      </c>
      <c r="M1006" s="13" t="str">
        <v>****</v>
      </c>
      <c r="N1006" s="13">
        <v>4</v>
      </c>
      <c r="O1006" s="13" t="str">
        <v>recent, notes, wine, single, case, bought, auction, ago, since, discovered, nice, people, gosset, blend, lovely, honey, apples, yeasty, undertones, say, showing, touch, oxidative, character, suppose, although, find, remotely, problem, rich, perfect, balance</v>
      </c>
    </row>
    <row r="1007" spans="1:15" s="13" customFormat="1" ht="43" x14ac:dyDescent="0.5">
      <c r="A1007" s="13">
        <v>1000</v>
      </c>
      <c r="B1007" s="14" t="str">
        <v>Pure, dry, quite tannic. **(*)</v>
      </c>
      <c r="C1007" s="13" t="str">
        <v>**(*)</v>
      </c>
      <c r="E1007" s="13">
        <v>1186</v>
      </c>
      <c r="F1007" s="14" t="str">
        <v xml:space="preserve">doughy but floral nose, quite tight, dry and precise,  elegant palate  - decent length but with a touch of hardness that needs a year or two.  very good.   bare </v>
      </c>
      <c r="G1007" s="13" t="str">
        <v>***(*)</v>
      </c>
      <c r="H1007" s="13">
        <v>3.5</v>
      </c>
      <c r="K1007" s="13">
        <v>1185</v>
      </c>
      <c r="L1007" s="13" t="str">
        <v xml:space="preserve">quitelarge-framed, a bit coarse and difficult towards the finish - perhaps a year in bottle would help.  ok, but i'm not wild about this. from a half. bare </v>
      </c>
      <c r="M1007" s="13" t="str">
        <v>***</v>
      </c>
      <c r="N1007" s="13">
        <v>3</v>
      </c>
      <c r="O1007" s="13" t="str">
        <v>coarse, difficult, towards, finish, perhaps, year, bottle, would, help, ok, wild, half, bare</v>
      </c>
    </row>
    <row r="1008" spans="1:15" s="13" customFormat="1" x14ac:dyDescent="0.5">
      <c r="A1008" s="13">
        <v>1001</v>
      </c>
      <c r="B1008" s="14" t="str">
        <v>Quite mineral, leesy now, fine, frangrant and elegant.   **(*)</v>
      </c>
      <c r="C1008" s="13" t="str">
        <v>**(*)</v>
      </c>
      <c r="E1008" s="13">
        <v>1188</v>
      </c>
      <c r="F1008" s="14" t="str">
        <v xml:space="preserve">mainstream chassagne.   pretty good.   </v>
      </c>
      <c r="G1008" s="13" t="str">
        <v>***</v>
      </c>
      <c r="H1008" s="13">
        <v>3</v>
      </c>
      <c r="K1008" s="13">
        <v>1186</v>
      </c>
      <c r="L1008" s="13" t="str">
        <v xml:space="preserve">doughy but floral nose, quite tight, dry and precise,  elegant palate  - decent length but with a touch of hardness that needs a year or two.  very good.   bare </v>
      </c>
      <c r="M1008" s="13" t="str">
        <v>***(*)</v>
      </c>
      <c r="N1008" s="13">
        <v>3.5</v>
      </c>
      <c r="O1008" s="13" t="str">
        <v>doughy, floral, nose, quite, tight, dry, precise, elegant, palate, decent, length, touch, hardness, needs, year, two, good, bare</v>
      </c>
    </row>
    <row r="1009" spans="1:15" s="13" customFormat="1" ht="28.7" x14ac:dyDescent="0.5">
      <c r="A1009" s="13">
        <v>1002</v>
      </c>
      <c r="B1009" s="14" t="str">
        <v>Flamboyant, outgoing, splendid. ***(*)</v>
      </c>
      <c r="C1009" s="13" t="str">
        <v>***(*)</v>
      </c>
      <c r="E1009" s="13">
        <v>1189</v>
      </c>
      <c r="F1009" s="14" t="str">
        <v xml:space="preserve">a bit woody - extravagent oak as often with grivot.  dry and austerely planky. i'm not so keen - others may like more.  </v>
      </c>
      <c r="G1009" s="13" t="str">
        <v>**</v>
      </c>
      <c r="H1009" s="13">
        <v>2</v>
      </c>
      <c r="K1009" s="13">
        <v>1188</v>
      </c>
      <c r="L1009" s="13" t="str">
        <v xml:space="preserve">mainstream chassagne.   pretty good.   </v>
      </c>
      <c r="M1009" s="13" t="str">
        <v>***</v>
      </c>
      <c r="N1009" s="13">
        <v>3</v>
      </c>
      <c r="O1009" s="13" t="str">
        <v>mainstream, chassagne, pretty, good</v>
      </c>
    </row>
    <row r="1010" spans="1:15" s="13" customFormat="1" x14ac:dyDescent="0.5">
      <c r="A1010" s="13">
        <v>1003</v>
      </c>
      <c r="B1010" s="14" t="str">
        <v>Stony cherries, really nice fruit.  **(*)</v>
      </c>
      <c r="C1010" s="13" t="str">
        <v>**(*)</v>
      </c>
      <c r="E1010" s="13">
        <v>1190</v>
      </c>
      <c r="F1010" s="14" t="str">
        <v xml:space="preserve">very pleasant gamy old thing. drink soon.  bare </v>
      </c>
      <c r="G1010" s="13" t="str">
        <v>***</v>
      </c>
      <c r="H1010" s="13">
        <v>3</v>
      </c>
      <c r="K1010" s="13">
        <v>1189</v>
      </c>
      <c r="L1010" s="13" t="str">
        <v xml:space="preserve">a bit woody - extravagent oak as often with grivot.  dry and austerely planky. i'm not so keen - others may like more.  </v>
      </c>
      <c r="M1010" s="13" t="str">
        <v>**</v>
      </c>
      <c r="N1010" s="13">
        <v>2</v>
      </c>
      <c r="O1010" s="13" t="str">
        <v>woody, extravagent, oak, often, grivot, dry, austerely, planky, keen, others, may, like</v>
      </c>
    </row>
    <row r="1011" spans="1:15" s="13" customFormat="1" ht="28.7" x14ac:dyDescent="0.5">
      <c r="A1011" s="13">
        <v>1004</v>
      </c>
      <c r="B1011" s="14" t="str">
        <v>Strong, iron, dry and reserved, with quite light-bodied fruit.  **(*)</v>
      </c>
      <c r="C1011" s="13" t="str">
        <v>**(*)</v>
      </c>
      <c r="E1011" s="13">
        <v>1191</v>
      </c>
      <c r="F1011" s="14" t="str">
        <v xml:space="preserve">oozes minerality, approachable but time will doubtless improve this.  very nice. bare  </v>
      </c>
      <c r="G1011" s="13" t="str">
        <v>***(*)</v>
      </c>
      <c r="H1011" s="13">
        <v>3.5</v>
      </c>
      <c r="K1011" s="13">
        <v>1190</v>
      </c>
      <c r="L1011" s="13" t="str">
        <v xml:space="preserve">very pleasant gamy old thing. drink soon.  bare </v>
      </c>
      <c r="M1011" s="13" t="str">
        <v>***</v>
      </c>
      <c r="N1011" s="13">
        <v>3</v>
      </c>
      <c r="O1011" s="13" t="str">
        <v>pleasant, gamy, old, thing, drink, soon, bare</v>
      </c>
    </row>
    <row r="1012" spans="1:15" s="13" customFormat="1" ht="28.7" x14ac:dyDescent="0.5">
      <c r="A1012" s="13">
        <v>1005</v>
      </c>
      <c r="B1012" s="14" t="str">
        <v>More rounded, fruity and earthy. **(*)</v>
      </c>
      <c r="C1012" s="13" t="str">
        <v>**(*)</v>
      </c>
      <c r="E1012" s="13">
        <v>1193</v>
      </c>
      <c r="F1012" s="14" t="str">
        <v xml:space="preserve">rasins, a touch of oxidation, sweet pruney palate.  ok but unremarkable. </v>
      </c>
      <c r="G1012" s="13" t="str">
        <v>**</v>
      </c>
      <c r="H1012" s="13">
        <v>2</v>
      </c>
      <c r="K1012" s="13">
        <v>1191</v>
      </c>
      <c r="L1012" s="13" t="str">
        <v xml:space="preserve">oozes minerality, approachable but time will doubtless improve this.  very nice. bare  </v>
      </c>
      <c r="M1012" s="13" t="str">
        <v>***(*)</v>
      </c>
      <c r="N1012" s="13">
        <v>3.5</v>
      </c>
      <c r="O1012" s="13" t="str">
        <v>oozes, minerality, approachable, time, doubtless, improve, nice, bare</v>
      </c>
    </row>
    <row r="1013" spans="1:15" s="13" customFormat="1" ht="28.7" x14ac:dyDescent="0.5">
      <c r="A1013" s="13">
        <v>1006</v>
      </c>
      <c r="B1013" s="14" t="str">
        <v>Intense, round cherry fruit, and a touch of farmyard. **(*)</v>
      </c>
      <c r="C1013" s="13" t="str">
        <v>**(*)</v>
      </c>
      <c r="E1013" s="13">
        <v>1194</v>
      </c>
      <c r="F1013" s="14" t="str">
        <v xml:space="preserve">lightweight, almondy, quite fine.  picquant and medicinal.  attractive as a lunchtime port! a good </v>
      </c>
      <c r="G1013" s="13" t="str">
        <v>***</v>
      </c>
      <c r="H1013" s="13">
        <v>3</v>
      </c>
      <c r="K1013" s="13">
        <v>1193</v>
      </c>
      <c r="L1013" s="13" t="str">
        <v xml:space="preserve">rasins, a touch of oxidation, sweet pruney palate.  ok but unremarkable. </v>
      </c>
      <c r="M1013" s="13" t="str">
        <v>**</v>
      </c>
      <c r="N1013" s="13">
        <v>2</v>
      </c>
      <c r="O1013" s="13" t="str">
        <v>rasins, touch, oxidation, sweet, pruney, palate, ok, unremarkable</v>
      </c>
    </row>
    <row r="1014" spans="1:15" s="13" customFormat="1" x14ac:dyDescent="0.5">
      <c r="A1014" s="13">
        <v>1007</v>
      </c>
      <c r="B1014" s="14" t="str">
        <v>Mineral, light-bodied, dry and intriguing. **(*)</v>
      </c>
      <c r="C1014" s="13" t="str">
        <v>**(*)</v>
      </c>
      <c r="E1014" s="13">
        <v>1195</v>
      </c>
      <c r="F1014" s="14" t="str">
        <v xml:space="preserve">elegant, lightweight, fresh and bright.   rather nice. top </v>
      </c>
      <c r="G1014" s="13" t="str">
        <v>***</v>
      </c>
      <c r="H1014" s="13">
        <v>3</v>
      </c>
      <c r="K1014" s="13">
        <v>1194</v>
      </c>
      <c r="L1014" s="13" t="str">
        <v xml:space="preserve">lightweight, almondy, quite fine.  picquant and medicinal.  attractive as a lunchtime port! a good </v>
      </c>
      <c r="M1014" s="13" t="str">
        <v>***</v>
      </c>
      <c r="N1014" s="13">
        <v>3</v>
      </c>
      <c r="O1014" s="13" t="str">
        <v>lightweight, almondy, quite, fine, picquant, medicinal, attractive, lunchtime, port, good</v>
      </c>
    </row>
    <row r="1015" spans="1:15" s="13" customFormat="1" ht="28.7" x14ac:dyDescent="0.5">
      <c r="A1015" s="13">
        <v>1008</v>
      </c>
      <c r="B1015" s="14" t="str">
        <v>Earthy, spicy, dry, quite reserved. ***(*)</v>
      </c>
      <c r="C1015" s="13" t="str">
        <v>***(*)</v>
      </c>
      <c r="E1015" s="13">
        <v>1196</v>
      </c>
      <c r="F1015" s="14" t="str">
        <v xml:space="preserve">very pale - the colour has dropped out as sediment. madeira-like nose, pleasant port palate. </v>
      </c>
      <c r="G1015" s="13" t="str">
        <v>**</v>
      </c>
      <c r="H1015" s="13">
        <v>2</v>
      </c>
      <c r="K1015" s="13">
        <v>1195</v>
      </c>
      <c r="L1015" s="13" t="str">
        <v xml:space="preserve">elegant, lightweight, fresh and bright.   rather nice. top </v>
      </c>
      <c r="M1015" s="13" t="str">
        <v>***</v>
      </c>
      <c r="N1015" s="13">
        <v>3</v>
      </c>
      <c r="O1015" s="13" t="str">
        <v>elegant, lightweight, fresh, bright, rather, nice, top</v>
      </c>
    </row>
    <row r="1016" spans="1:15" s="13" customFormat="1" ht="43" x14ac:dyDescent="0.5">
      <c r="A1016" s="13">
        <v>1009</v>
      </c>
      <c r="B1016" s="14" t="str">
        <v>Richly gamy, quite striking - flattering now but it could also become a touch tiring compared (for example) to the graceful Champaux.  ***(*)</v>
      </c>
      <c r="C1016" s="13" t="str">
        <v>***(*)</v>
      </c>
      <c r="E1016" s="13">
        <v>1197</v>
      </c>
      <c r="F1016" s="14" t="str">
        <v xml:space="preserve">quite pale, rather eveloved (the level is bottom-shoulder which might be the reason).  rather savoury and delicious but   not quite what it ought to be, i feel.  top </v>
      </c>
      <c r="G1016" s="13" t="str">
        <v>***</v>
      </c>
      <c r="H1016" s="13">
        <v>3</v>
      </c>
      <c r="K1016" s="13">
        <v>1196</v>
      </c>
      <c r="L1016" s="13" t="str">
        <v xml:space="preserve">very pale - the colour has dropped out as sediment. madeira-like nose, pleasant port palate. </v>
      </c>
      <c r="M1016" s="13" t="str">
        <v>**</v>
      </c>
      <c r="N1016" s="13">
        <v>2</v>
      </c>
      <c r="O1016" s="13" t="str">
        <v>pale, colour, dropped, sediment, nose, pleasant, port, palate</v>
      </c>
    </row>
    <row r="1017" spans="1:15" s="13" customFormat="1" ht="43" x14ac:dyDescent="0.5">
      <c r="A1017" s="13">
        <v>1010</v>
      </c>
      <c r="B1017" s="14" t="str">
        <v>Both rich and elegant, it seems to combine the best of all the other Gevrey's.  Lovely. ***(**)</v>
      </c>
      <c r="C1017" s="13" t="str">
        <v>***(**)</v>
      </c>
      <c r="E1017" s="13">
        <v>1198</v>
      </c>
      <c r="F1017" s="14" t="str">
        <v xml:space="preserve">very pale, mushrooms and biscuits.  probably very old (some paper labels claim some of these bottles as 1850's - if any are, it's this one) and past its best.   </v>
      </c>
      <c r="G1017" s="13" t="str">
        <v>**</v>
      </c>
      <c r="H1017" s="13">
        <v>2</v>
      </c>
      <c r="K1017" s="13">
        <v>1197</v>
      </c>
      <c r="L1017" s="13" t="str">
        <v xml:space="preserve">quite pale, rather eveloved (the level is bottom-shoulder which might be the reason).  rather savoury and delicious but   not quite what it ought to be, i feel.  top </v>
      </c>
      <c r="M1017" s="13" t="str">
        <v>***</v>
      </c>
      <c r="N1017" s="13">
        <v>3</v>
      </c>
      <c r="O1017" s="13" t="str">
        <v>quite, pale, rather, eveloved, level, might, reason, rather, savoury, delicious, quite, ought, feel, top</v>
      </c>
    </row>
    <row r="1018" spans="1:15" s="13" customFormat="1" ht="43" x14ac:dyDescent="0.5">
      <c r="A1018" s="13">
        <v>1011</v>
      </c>
      <c r="B1018" s="14" t="str">
        <v>Reserved (compared to the St Jacques) elegant and intense with a very long finish.  Very impressive.  ***(**)</v>
      </c>
      <c r="C1018" s="13" t="str">
        <v>***(**)</v>
      </c>
      <c r="E1018" s="13">
        <v>1199</v>
      </c>
      <c r="F1018" s="14" t="str">
        <v xml:space="preserve">from different source and showing up all the previous wines.  lovely graceful old wine, fruity and scented, still fresh.   it develops in the glass and is completely delicious. top </v>
      </c>
      <c r="G1018" s="13" t="str">
        <v>*****</v>
      </c>
      <c r="H1018" s="13">
        <v>5</v>
      </c>
      <c r="K1018" s="13">
        <v>1198</v>
      </c>
      <c r="L1018" s="13" t="str">
        <v xml:space="preserve">very pale, mushrooms and biscuits.  probably very old (some paper labels claim some of these bottles as 1850's - if any are, it's this one) and past its best.   </v>
      </c>
      <c r="M1018" s="13" t="str">
        <v>**</v>
      </c>
      <c r="N1018" s="13">
        <v>2</v>
      </c>
      <c r="O1018" s="13" t="str">
        <v>pale, mushrooms, biscuits, probably, old, paper, labels, claim, bottles, one, past, best</v>
      </c>
    </row>
    <row r="1019" spans="1:15" s="13" customFormat="1" ht="28.7" x14ac:dyDescent="0.5">
      <c r="A1019" s="13">
        <v>1012</v>
      </c>
      <c r="B1019" s="14" t="str">
        <v>Nice nose, pure and unforced.  Fine, dry palate. A good example.  **</v>
      </c>
      <c r="C1019" s="13" t="str">
        <v>**</v>
      </c>
      <c r="E1019" s="13">
        <v>1200</v>
      </c>
      <c r="F1019" s="14" t="str">
        <v xml:space="preserve">nutty, yeasty, lovely mature champagne. bare </v>
      </c>
      <c r="G1019" s="13" t="str">
        <v>*****</v>
      </c>
      <c r="H1019" s="13">
        <v>5</v>
      </c>
      <c r="K1019" s="13">
        <v>1199</v>
      </c>
      <c r="L1019" s="13" t="str">
        <v xml:space="preserve">from different source and showing up all the previous wines.  lovely graceful old wine, fruity and scented, still fresh.   it develops in the glass and is completely delicious. top </v>
      </c>
      <c r="M1019" s="13" t="str">
        <v>*****</v>
      </c>
      <c r="N1019" s="13">
        <v>5</v>
      </c>
      <c r="O1019" s="13" t="str">
        <v>different, source, showing, previous, wines, lovely, graceful, old, wine, fruity, scented, still, fresh, develops, glass, completely, delicious, top</v>
      </c>
    </row>
    <row r="1020" spans="1:15" s="13" customFormat="1" ht="28.7" x14ac:dyDescent="0.5">
      <c r="A1020" s="13">
        <v>1013</v>
      </c>
      <c r="B1020" s="14" t="str">
        <v>The 2005's below were barrel samples of as yet unfinished wines.</v>
      </c>
      <c r="C1020" s="13" t="str">
        <v>wines.</v>
      </c>
      <c r="E1020" s="13">
        <v>1201</v>
      </c>
      <c r="F1020" s="14" t="str">
        <v xml:space="preserve">quite forward, slightly fat 98 style.  completely healthy but for drinking.  top </v>
      </c>
      <c r="G1020" s="13" t="str">
        <v>***</v>
      </c>
      <c r="H1020" s="13">
        <v>3</v>
      </c>
      <c r="K1020" s="13">
        <v>1200</v>
      </c>
      <c r="L1020" s="13" t="str">
        <v xml:space="preserve">nutty, yeasty, lovely mature champagne. bare </v>
      </c>
      <c r="M1020" s="13" t="str">
        <v>*****</v>
      </c>
      <c r="N1020" s="13">
        <v>5</v>
      </c>
      <c r="O1020" s="13" t="str">
        <v>nutty, yeasty, lovely, mature, champagne, bare</v>
      </c>
    </row>
    <row r="1021" spans="1:15" s="13" customFormat="1" ht="28.7" x14ac:dyDescent="0.5">
      <c r="A1021" s="13">
        <v>1014</v>
      </c>
      <c r="B1021" s="14" t="str">
        <v>Bright red fruits, pure and appetising.  Very fine for the classification. Top **</v>
      </c>
      <c r="C1021" s="13" t="str">
        <v>**</v>
      </c>
      <c r="E1021" s="13">
        <v>1202</v>
      </c>
      <c r="F1021" s="14" t="str">
        <v xml:space="preserve">mineral, clear, fine.  a stunning effort for the vintage. top </v>
      </c>
      <c r="G1021" s="13" t="str">
        <v>****</v>
      </c>
      <c r="H1021" s="13">
        <v>4</v>
      </c>
      <c r="K1021" s="13">
        <v>1201</v>
      </c>
      <c r="L1021" s="13" t="str">
        <v xml:space="preserve">quite forward, slightly fat 98 style.  completely healthy but for drinking.  top </v>
      </c>
      <c r="M1021" s="13" t="str">
        <v>***</v>
      </c>
      <c r="N1021" s="13">
        <v>3</v>
      </c>
      <c r="O1021" s="13" t="str">
        <v>quite, forward, slightly, fat, style, completely, healthy, drinking, top</v>
      </c>
    </row>
    <row r="1022" spans="1:15" s="13" customFormat="1" ht="28.7" x14ac:dyDescent="0.5">
      <c r="A1022" s="13">
        <v>1015</v>
      </c>
      <c r="B1022" s="14" t="str">
        <v>Red fruits - very Chambolle. Good concebtration and complexity for village wine. **(*)</v>
      </c>
      <c r="C1022" s="13" t="str">
        <v>**(*)</v>
      </c>
      <c r="E1022" s="13">
        <v>1203</v>
      </c>
      <c r="F1022" s="14" t="str">
        <v xml:space="preserve">still a touch hard but very fine. </v>
      </c>
      <c r="G1022" s="13" t="str">
        <v>****(*)</v>
      </c>
      <c r="H1022" s="13">
        <v>4.5</v>
      </c>
      <c r="K1022" s="13">
        <v>1202</v>
      </c>
      <c r="L1022" s="13" t="str">
        <v xml:space="preserve">mineral, clear, fine.  a stunning effort for the vintage. top </v>
      </c>
      <c r="M1022" s="13" t="str">
        <v>****</v>
      </c>
      <c r="N1022" s="13">
        <v>4</v>
      </c>
      <c r="O1022" s="13" t="str">
        <v>mineral, clear, fine, stunning, effort, vintage, top</v>
      </c>
    </row>
    <row r="1023" spans="1:15" s="13" customFormat="1" x14ac:dyDescent="0.5">
      <c r="A1023" s="13">
        <v>1016</v>
      </c>
      <c r="B1023" s="14" t="str">
        <v>Orchard fruits and plums, quite easy-going.   Top **(*)</v>
      </c>
      <c r="C1023" s="13" t="str">
        <v>**(*)</v>
      </c>
      <c r="E1023" s="13">
        <v>1204</v>
      </c>
      <c r="F1023" s="14" t="str">
        <v xml:space="preserve">probably substantially north african!   bare  </v>
      </c>
      <c r="G1023" s="13" t="str">
        <v>***</v>
      </c>
      <c r="H1023" s="13">
        <v>3</v>
      </c>
      <c r="K1023" s="13">
        <v>1203</v>
      </c>
      <c r="L1023" s="13" t="str">
        <v xml:space="preserve">still a touch hard but very fine. </v>
      </c>
      <c r="M1023" s="13" t="str">
        <v>****(*)</v>
      </c>
      <c r="N1023" s="13">
        <v>4.5</v>
      </c>
      <c r="O1023" s="13" t="str">
        <v>still, touch, hard, fine</v>
      </c>
    </row>
    <row r="1024" spans="1:15" s="13" customFormat="1" ht="28.7" x14ac:dyDescent="0.5">
      <c r="A1024" s="13">
        <v>1017</v>
      </c>
      <c r="B1024" s="14" t="str">
        <v>Higher-toned, cherries, quite dry, bright and elegant.  Very good indeed.  **(**)</v>
      </c>
      <c r="C1024" s="13" t="str">
        <v>**(**)</v>
      </c>
      <c r="E1024" s="13">
        <v>1205</v>
      </c>
      <c r="F1024" s="14" t="str">
        <v xml:space="preserve">lovely mature claret.  perhaps even a bare </v>
      </c>
      <c r="G1024" s="13" t="str">
        <v>****</v>
      </c>
      <c r="H1024" s="13">
        <v>4</v>
      </c>
      <c r="K1024" s="13">
        <v>1204</v>
      </c>
      <c r="L1024" s="13" t="str">
        <v xml:space="preserve">probably substantially north african!   bare  </v>
      </c>
      <c r="M1024" s="13" t="str">
        <v>***</v>
      </c>
      <c r="N1024" s="13">
        <v>3</v>
      </c>
      <c r="O1024" s="13" t="str">
        <v>probably, substantially, north, african, bare</v>
      </c>
    </row>
    <row r="1025" spans="1:15" s="13" customFormat="1" ht="28.7" x14ac:dyDescent="0.5">
      <c r="A1025" s="13">
        <v>1018</v>
      </c>
      <c r="B1025" s="14" t="str">
        <v>Charming strawberry fruit. Nice weight in the mouth.  Lovely. ***</v>
      </c>
      <c r="C1025" s="13" t="str">
        <v>***</v>
      </c>
      <c r="E1025" s="13">
        <v>1206</v>
      </c>
      <c r="F1025" s="14" t="str">
        <v xml:space="preserve">dry, very smoky, quite baked fruit.  seems younger than its years. </v>
      </c>
      <c r="G1025" s="13" t="str">
        <v>****(*)</v>
      </c>
      <c r="H1025" s="13">
        <v>4.5</v>
      </c>
      <c r="K1025" s="13">
        <v>1205</v>
      </c>
      <c r="L1025" s="13" t="str">
        <v xml:space="preserve">lovely mature claret.  perhaps even a bare </v>
      </c>
      <c r="M1025" s="13" t="str">
        <v>****</v>
      </c>
      <c r="N1025" s="13">
        <v>4</v>
      </c>
      <c r="O1025" s="13" t="str">
        <v>lovely, mature, claret, perhaps, even, bare</v>
      </c>
    </row>
    <row r="1026" spans="1:15" s="13" customFormat="1" x14ac:dyDescent="0.5">
      <c r="A1026" s="13">
        <v>1019</v>
      </c>
      <c r="B1026" s="14" t="str">
        <v>Mineral, high-toned, savoury and appetising.  **(**)</v>
      </c>
      <c r="C1026" s="13" t="str">
        <v>**(**)</v>
      </c>
      <c r="E1026" s="13">
        <v>1207</v>
      </c>
      <c r="F1026" s="14" t="str">
        <v xml:space="preserve">gummy, quite intense, in-your-face stuff.  </v>
      </c>
      <c r="G1026" s="13" t="str">
        <v>**</v>
      </c>
      <c r="H1026" s="13">
        <v>2</v>
      </c>
      <c r="K1026" s="13">
        <v>1206</v>
      </c>
      <c r="L1026" s="13" t="str">
        <v xml:space="preserve">dry, very smoky, quite baked fruit.  seems younger than its years. </v>
      </c>
      <c r="M1026" s="13" t="str">
        <v>****(*)</v>
      </c>
      <c r="N1026" s="13">
        <v>4.5</v>
      </c>
      <c r="O1026" s="13" t="str">
        <v>dry, smoky, quite, baked, fruit, seems, younger, years</v>
      </c>
    </row>
    <row r="1027" spans="1:15" s="13" customFormat="1" ht="28.7" x14ac:dyDescent="0.5">
      <c r="A1027" s="13">
        <v>1020</v>
      </c>
      <c r="B1027" s="14" t="str">
        <v>Not unlike the Fuees but a little less striking at this stage.  **(**)</v>
      </c>
      <c r="C1027" s="13" t="str">
        <v>**(**)</v>
      </c>
      <c r="E1027" s="13">
        <v>1208</v>
      </c>
      <c r="F1027" s="14" t="str">
        <v xml:space="preserve">rounded, very deeply coloured.  rather good. top </v>
      </c>
      <c r="G1027" s="13" t="str">
        <v>***</v>
      </c>
      <c r="H1027" s="13">
        <v>3</v>
      </c>
      <c r="K1027" s="13">
        <v>1207</v>
      </c>
      <c r="L1027" s="13" t="str">
        <v xml:space="preserve">gummy, quite intense, in-your-face stuff.  </v>
      </c>
      <c r="M1027" s="13" t="str">
        <v>**</v>
      </c>
      <c r="N1027" s="13">
        <v>2</v>
      </c>
      <c r="O1027" s="13" t="str">
        <v>gummy, quite, intense, stuff</v>
      </c>
    </row>
    <row r="1028" spans="1:15" s="13" customFormat="1" ht="28.7" x14ac:dyDescent="0.5">
      <c r="A1028" s="13">
        <v>1021</v>
      </c>
      <c r="B1028" s="14" t="str">
        <v>A bit animal, but still pure and precise, expressive of terroir too. Top ***</v>
      </c>
      <c r="C1028" s="13" t="str">
        <v>***</v>
      </c>
      <c r="E1028" s="13">
        <v>1209</v>
      </c>
      <c r="F1028" s="14" t="str">
        <v xml:space="preserve">very rancio, cloudy (and still so the next day).   rich and thick and with something of ozzie liquor muscat about it.  curious. top </v>
      </c>
      <c r="G1028" s="13" t="str">
        <v>***</v>
      </c>
      <c r="H1028" s="13">
        <v>3</v>
      </c>
      <c r="K1028" s="13">
        <v>1208</v>
      </c>
      <c r="L1028" s="13" t="str">
        <v xml:space="preserve">rounded, very deeply coloured.  rather good. top </v>
      </c>
      <c r="M1028" s="13" t="str">
        <v>***</v>
      </c>
      <c r="N1028" s="13">
        <v>3</v>
      </c>
      <c r="O1028" s="13" t="str">
        <v>rounded, deeply, coloured, rather, good, top</v>
      </c>
    </row>
    <row r="1029" spans="1:15" s="13" customFormat="1" ht="28.7" x14ac:dyDescent="0.5">
      <c r="A1029" s="13">
        <v>1022</v>
      </c>
      <c r="B1029" s="14" t="str">
        <v/>
      </c>
      <c r="C1029" s="13" t="str">
        <v/>
      </c>
      <c r="E1029" s="13">
        <v>1211</v>
      </c>
      <c r="F1029" s="14" t="str">
        <v xml:space="preserve">yeasty, very nice - champagne quality although different in character.  </v>
      </c>
      <c r="G1029" s="13" t="str">
        <v>***</v>
      </c>
      <c r="H1029" s="13">
        <v>3</v>
      </c>
      <c r="K1029" s="13">
        <v>1209</v>
      </c>
      <c r="L1029" s="13" t="str">
        <v xml:space="preserve">very rancio, cloudy (and still so the next day).   rich and thick and with something of ozzie liquor muscat about it.  curious. top </v>
      </c>
      <c r="M1029" s="13" t="str">
        <v>***</v>
      </c>
      <c r="N1029" s="13">
        <v>3</v>
      </c>
      <c r="O1029" s="13" t="str">
        <v>rancio, cloudy, still, next, day, rich, thick, something, ozzie, liquor, muscat, curious, top</v>
      </c>
    </row>
    <row r="1030" spans="1:15" s="13" customFormat="1" ht="28.7" x14ac:dyDescent="0.5">
      <c r="A1030" s="13">
        <v>1023</v>
      </c>
      <c r="B1030" s="14" t="str">
        <v>Pretty feeble effort. This could be fizzy anything. It has no character. *</v>
      </c>
      <c r="C1030" s="13" t="str">
        <v>*</v>
      </c>
      <c r="E1030" s="13">
        <v>1212</v>
      </c>
      <c r="F1030" s="14" t="str">
        <v xml:space="preserve">tight, lovely, classic white </v>
      </c>
      <c r="G1030" s="13" t="str">
        <v>***(*)</v>
      </c>
      <c r="H1030" s="13">
        <v>3.5</v>
      </c>
      <c r="K1030" s="13">
        <v>1211</v>
      </c>
      <c r="L1030" s="13" t="str">
        <v xml:space="preserve">yeasty, very nice - champagne quality although different in character.  </v>
      </c>
      <c r="M1030" s="13" t="str">
        <v>***</v>
      </c>
      <c r="N1030" s="13">
        <v>3</v>
      </c>
      <c r="O1030" s="13" t="str">
        <v>yeasty, nice, champagne, quality, although, different, character</v>
      </c>
    </row>
    <row r="1031" spans="1:15" s="13" customFormat="1" ht="28.7" x14ac:dyDescent="0.5">
      <c r="A1031" s="13">
        <v>1024</v>
      </c>
      <c r="B1031" s="14" t="str">
        <v>Pleasantish white with a good texture and peachy fruit. I'm feeling generous ***</v>
      </c>
      <c r="C1031" s="13" t="str">
        <v>***</v>
      </c>
      <c r="E1031" s="13">
        <v>1213</v>
      </c>
      <c r="F1031" s="14" t="str">
        <v xml:space="preserve">rather evolved - creamy marzipan.  very good but might have been better a few years ago. top </v>
      </c>
      <c r="G1031" s="13" t="str">
        <v>***</v>
      </c>
      <c r="H1031" s="13">
        <v>3</v>
      </c>
      <c r="K1031" s="13">
        <v>1212</v>
      </c>
      <c r="L1031" s="13" t="str">
        <v xml:space="preserve">tight, lovely, classic white </v>
      </c>
      <c r="M1031" s="13" t="str">
        <v>***(*)</v>
      </c>
      <c r="N1031" s="13">
        <v>3.5</v>
      </c>
      <c r="O1031" s="13" t="str">
        <v>tight, lovely, classic, white</v>
      </c>
    </row>
    <row r="1032" spans="1:15" s="13" customFormat="1" ht="57.35" x14ac:dyDescent="0.5">
      <c r="A1032" s="13">
        <v>1025</v>
      </c>
      <c r="B1032" s="14" t="str">
        <v>Dull - none of the depth, freshness of fruit or vibrancy I was expecting. *</v>
      </c>
      <c r="C1032" s="13" t="str">
        <v>*</v>
      </c>
      <c r="E1032" s="13">
        <v>1214</v>
      </c>
      <c r="F1032" s="14" t="str">
        <v xml:space="preserve">very much real wine, this oozes strength and individuality.  might well improve further. very nice.  makes an interesting comparison with the roda: i prefer this because its much less international. a good </v>
      </c>
      <c r="G1032" s="13" t="str">
        <v>***</v>
      </c>
      <c r="H1032" s="13">
        <v>3</v>
      </c>
      <c r="K1032" s="13">
        <v>1213</v>
      </c>
      <c r="L1032" s="13" t="str">
        <v xml:space="preserve">rather evolved - creamy marzipan.  very good but might have been better a few years ago. top </v>
      </c>
      <c r="M1032" s="13" t="str">
        <v>***</v>
      </c>
      <c r="N1032" s="13">
        <v>3</v>
      </c>
      <c r="O1032" s="13" t="str">
        <v>rather, evolved, creamy, marzipan, good, might, better, years, ago, top</v>
      </c>
    </row>
    <row r="1033" spans="1:15" s="13" customFormat="1" x14ac:dyDescent="0.5">
      <c r="A1033" s="13">
        <v>1026</v>
      </c>
      <c r="B1033" s="14" t="str">
        <v/>
      </c>
      <c r="C1033" s="13" t="str">
        <v/>
      </c>
      <c r="E1033" s="13">
        <v>1215</v>
      </c>
      <c r="F1033" s="14" t="str">
        <v xml:space="preserve">cassisy, peppery fruit.  rather international, but good of its sort.  </v>
      </c>
      <c r="G1033" s="13" t="str">
        <v>***</v>
      </c>
      <c r="H1033" s="13">
        <v>3</v>
      </c>
      <c r="K1033" s="13">
        <v>1214</v>
      </c>
      <c r="L1033" s="13" t="str">
        <v xml:space="preserve">very much real wine, this oozes strength and individuality.  might well improve further. very nice.  makes an interesting comparison with the roda: i prefer this because its much less international. a good </v>
      </c>
      <c r="M1033" s="13" t="str">
        <v>***</v>
      </c>
      <c r="N1033" s="13">
        <v>3</v>
      </c>
      <c r="O1033" s="13" t="str">
        <v>much, real, wine, oozes, strength, individuality, might, well, improve, nice, makes, interesting, comparison, roda, prefer, much, less, international, good</v>
      </c>
    </row>
    <row r="1034" spans="1:15" s="13" customFormat="1" ht="28.7" x14ac:dyDescent="0.5">
      <c r="A1034" s="13">
        <v>1027</v>
      </c>
      <c r="B1034" s="14" t="str">
        <v>Tangy, yeasty.  Quite concentrated. Not especially fine or long.  ***</v>
      </c>
      <c r="C1034" s="13" t="str">
        <v>***</v>
      </c>
      <c r="E1034" s="13">
        <v>1216</v>
      </c>
      <c r="F1034" s="14" t="str">
        <v xml:space="preserve">very classic, dry , tannic, high-toned.  top </v>
      </c>
      <c r="G1034" s="13" t="str">
        <v>***</v>
      </c>
      <c r="H1034" s="13">
        <v>3</v>
      </c>
      <c r="K1034" s="13">
        <v>1215</v>
      </c>
      <c r="L1034" s="13" t="str">
        <v xml:space="preserve">cassisy, peppery fruit.  rather international, but good of its sort.  </v>
      </c>
      <c r="M1034" s="13" t="str">
        <v>***</v>
      </c>
      <c r="N1034" s="13">
        <v>3</v>
      </c>
      <c r="O1034" s="13" t="str">
        <v>cassisy, peppery, fruit, rather, international, good, sort</v>
      </c>
    </row>
    <row r="1035" spans="1:15" s="13" customFormat="1" ht="43" x14ac:dyDescent="0.5">
      <c r="A1035" s="13">
        <v>1028</v>
      </c>
      <c r="B1035" s="14" t="str">
        <v>Sherberty, lemony.  Extravagantly rich.  Touch of liquorice.   Has a certain appeal, but it's out of balance to me.  Bare **</v>
      </c>
      <c r="C1035" s="13" t="str">
        <v>**</v>
      </c>
      <c r="E1035" s="13">
        <v>1217</v>
      </c>
      <c r="F1035" s="14" t="str">
        <v xml:space="preserve">rich fruit. elegant - seems rather good. (this wine passed me by a bit - i think i was chatting too much and concentrating not enough - my main memory is jsut that it was very good.)  still,  </v>
      </c>
      <c r="G1035" s="13" t="str">
        <v>***(*)</v>
      </c>
      <c r="H1035" s="13">
        <v>3.5</v>
      </c>
      <c r="K1035" s="13">
        <v>1216</v>
      </c>
      <c r="L1035" s="13" t="str">
        <v xml:space="preserve">very classic, dry , tannic, high-toned.  top </v>
      </c>
      <c r="M1035" s="13" t="str">
        <v>***</v>
      </c>
      <c r="N1035" s="13">
        <v>3</v>
      </c>
      <c r="O1035" s="13" t="str">
        <v>classic, dry, tannic, top</v>
      </c>
    </row>
    <row r="1036" spans="1:15" s="13" customFormat="1" ht="28.7" x14ac:dyDescent="0.5">
      <c r="A1036" s="13">
        <v>1029</v>
      </c>
      <c r="B1036" s="14" t="str">
        <v>Toffee, spicey.  Very thin on nose and palate. May be a poor bottle.  Not Rated</v>
      </c>
      <c r="C1036" s="13" t="str">
        <v>Rated</v>
      </c>
      <c r="E1036" s="13">
        <v>1218</v>
      </c>
      <c r="F1036" s="14" t="str">
        <v xml:space="preserve">spicey,  rich, very m-c.   </v>
      </c>
      <c r="G1036" s="13" t="str">
        <v>***</v>
      </c>
      <c r="H1036" s="13">
        <v>3</v>
      </c>
      <c r="K1036" s="13">
        <v>1217</v>
      </c>
      <c r="L1036" s="13" t="str">
        <v xml:space="preserve">rich fruit. elegant - seems rather good. (this wine passed me by a bit - i think i was chatting too much and concentrating not enough - my main memory is jsut that it was very good.)  still,  </v>
      </c>
      <c r="M1036" s="13" t="str">
        <v>***(*)</v>
      </c>
      <c r="N1036" s="13">
        <v>3.5</v>
      </c>
      <c r="O1036" s="13" t="str">
        <v>rich, fruit, elegant, seems, rather, good, wine, passed, think, chatting, much, concentrating, enough, main, memory, jsut, good, still</v>
      </c>
    </row>
    <row r="1037" spans="1:15" s="13" customFormat="1" x14ac:dyDescent="0.5">
      <c r="A1037" s="13">
        <v>1030</v>
      </c>
      <c r="B1037" s="14" t="str">
        <v>A bit light but reasonable flavour and balance.  Bare ***</v>
      </c>
      <c r="C1037" s="13" t="str">
        <v>***</v>
      </c>
      <c r="E1037" s="13">
        <v>1219</v>
      </c>
      <c r="F1037" s="14" t="str">
        <v xml:space="preserve">elegant,  lovely balance. class always tells. bare </v>
      </c>
      <c r="G1037" s="13" t="str">
        <v>****</v>
      </c>
      <c r="H1037" s="13">
        <v>4</v>
      </c>
      <c r="K1037" s="13">
        <v>1218</v>
      </c>
      <c r="L1037" s="13" t="str">
        <v xml:space="preserve">spicey,  rich, very m-c.   </v>
      </c>
      <c r="M1037" s="13" t="str">
        <v>***</v>
      </c>
      <c r="N1037" s="13">
        <v>3</v>
      </c>
      <c r="O1037" s="13" t="str">
        <v>spicey, rich</v>
      </c>
    </row>
    <row r="1038" spans="1:15" s="13" customFormat="1" ht="71.7" x14ac:dyDescent="0.5">
      <c r="A1038" s="13">
        <v>1031</v>
      </c>
      <c r="B1038" s="14" t="str">
        <v>Very cassis nose, minty.   Very primary.  Very ripe.  Structured under quite open fruit.   **</v>
      </c>
      <c r="C1038" s="13" t="str">
        <v>**</v>
      </c>
      <c r="E1038" s="13">
        <v>1220</v>
      </c>
      <c r="F1038" s="14" t="str">
        <v xml:space="preserve">very marmaladey, soft , delicious.   i need to think more about this - is it tokay somehow as it should be, or is it turned into something else for the modern market. i'm not sure yet, and i need to drink a couple of glasses more contemplatively.  still, it's at least very impressive.  </v>
      </c>
      <c r="G1038" s="13" t="str">
        <v>****</v>
      </c>
      <c r="H1038" s="13">
        <v>4</v>
      </c>
      <c r="K1038" s="13">
        <v>1219</v>
      </c>
      <c r="L1038" s="13" t="str">
        <v xml:space="preserve">elegant,  lovely balance. class always tells. bare </v>
      </c>
      <c r="M1038" s="13" t="str">
        <v>****</v>
      </c>
      <c r="N1038" s="13">
        <v>4</v>
      </c>
      <c r="O1038" s="13" t="str">
        <v>elegant, lovely, balance, class, always, tells, bare</v>
      </c>
    </row>
    <row r="1039" spans="1:15" s="13" customFormat="1" ht="28.7" x14ac:dyDescent="0.5">
      <c r="A1039" s="13">
        <v>1032</v>
      </c>
      <c r="B1039" s="14" t="str">
        <v>Rich, lifted cherry fruit.  Touch of oak etc.  **</v>
      </c>
      <c r="C1039" s="13" t="str">
        <v>**</v>
      </c>
      <c r="E1039" s="13">
        <v>1222</v>
      </c>
      <c r="F1039" s="14" t="str">
        <v xml:space="preserve">nicely shaped bottle, and reasobale stuff inside it. a bit coarse and woody, and a bit too sweet. </v>
      </c>
      <c r="G1039" s="13" t="str">
        <v>**(*)</v>
      </c>
      <c r="H1039" s="13">
        <v>2.5</v>
      </c>
      <c r="K1039" s="13">
        <v>1220</v>
      </c>
      <c r="L1039" s="13" t="str">
        <v xml:space="preserve">very marmaladey, soft , delicious.   i need to think more about this - is it tokay somehow as it should be, or is it turned into something else for the modern market. i'm not sure yet, and i need to drink a couple of glasses more contemplatively.  still, it's at least very impressive.  </v>
      </c>
      <c r="M1039" s="13" t="str">
        <v>****</v>
      </c>
      <c r="N1039" s="13">
        <v>4</v>
      </c>
      <c r="O1039" s="13" t="str">
        <v>marmaladey, soft, delicious, need, think, tokay, somehow, turned, something, else, modern, market, sure, need, drink, couple, glasses, contemplatively, still, least, impressive</v>
      </c>
    </row>
    <row r="1040" spans="1:15" s="13" customFormat="1" ht="43" x14ac:dyDescent="0.5">
      <c r="A1040" s="13">
        <v>1033</v>
      </c>
      <c r="B1040" s="14" t="str">
        <v>Cherry again - dry tannins.  Might come good.  **</v>
      </c>
      <c r="C1040" s="13" t="str">
        <v>**</v>
      </c>
      <c r="E1040" s="13">
        <v>1223</v>
      </c>
      <c r="F1040" s="14" t="str">
        <v xml:space="preserve">i think i've had this for a few years. it's certainly worth keeping. lovely honeyed and mineral palate. a joy. just goes to show that you shouldn't rush drinking champagne! top </v>
      </c>
      <c r="G1040" s="13" t="str">
        <v>***</v>
      </c>
      <c r="H1040" s="13">
        <v>3</v>
      </c>
      <c r="K1040" s="13">
        <v>1222</v>
      </c>
      <c r="L1040" s="13" t="str">
        <v xml:space="preserve">nicely shaped bottle, and reasobale stuff inside it. a bit coarse and woody, and a bit too sweet. </v>
      </c>
      <c r="M1040" s="13" t="str">
        <v>**(*)</v>
      </c>
      <c r="N1040" s="13">
        <v>2.5</v>
      </c>
      <c r="O1040" s="13" t="str">
        <v>nicely, shaped, bottle, reasobale, stuff, inside, coarse, woody, sweet</v>
      </c>
    </row>
    <row r="1041" spans="1:15" s="13" customFormat="1" ht="28.7" x14ac:dyDescent="0.5">
      <c r="A1041" s="13">
        <v>1034</v>
      </c>
      <c r="B1041" s="14" t="str">
        <v>Lighter weight - a bit more old-fashioned.  Touch of volatility on the finish.  Good underlying intensity. Bare ***(*)</v>
      </c>
      <c r="C1041" s="13" t="str">
        <v>***(*)</v>
      </c>
      <c r="E1041" s="13">
        <v>1224</v>
      </c>
      <c r="F1041" s="14" t="str">
        <v xml:space="preserve">ok, but nothing out of the ordinary. </v>
      </c>
      <c r="G1041" s="13" t="str">
        <v>**</v>
      </c>
      <c r="H1041" s="13">
        <v>2</v>
      </c>
      <c r="K1041" s="13">
        <v>1223</v>
      </c>
      <c r="L1041" s="13" t="str">
        <v xml:space="preserve">i think i've had this for a few years. it's certainly worth keeping. lovely honeyed and mineral palate. a joy. just goes to show that you shouldn't rush drinking champagne! top </v>
      </c>
      <c r="M1041" s="13" t="str">
        <v>***</v>
      </c>
      <c r="N1041" s="13">
        <v>3</v>
      </c>
      <c r="O1041" s="13" t="str">
        <v>think, years, certainly, worth, keeping, lovely, honeyed, mineral, palate, joy, goes, show, rush, drinking, champagne, top</v>
      </c>
    </row>
    <row r="1042" spans="1:15" s="13" customFormat="1" ht="43" x14ac:dyDescent="0.5">
      <c r="A1042" s="13">
        <v>1035</v>
      </c>
      <c r="B1042" s="14" t="str">
        <v>Laid back, suave.  Ripe but balanced. Pretty nice.  ***</v>
      </c>
      <c r="C1042" s="13" t="str">
        <v>***</v>
      </c>
      <c r="E1042" s="13">
        <v>1225</v>
      </c>
      <c r="F1042" s="14" t="str">
        <v xml:space="preserve">i haven't had koonunga hill for ages. i was pleasantly surprised. very penfolds in style (no bad thing to my mind) - velvety smooth, not trying to be too big, gentle on the head. </v>
      </c>
      <c r="G1042" s="13" t="str">
        <v>***</v>
      </c>
      <c r="H1042" s="13">
        <v>3</v>
      </c>
      <c r="K1042" s="13">
        <v>1224</v>
      </c>
      <c r="L1042" s="13" t="str">
        <v xml:space="preserve">ok, but nothing out of the ordinary. </v>
      </c>
      <c r="M1042" s="13" t="str">
        <v>**</v>
      </c>
      <c r="N1042" s="13">
        <v>2</v>
      </c>
      <c r="O1042" s="13" t="str">
        <v>ok, nothing, ordinary</v>
      </c>
    </row>
    <row r="1043" spans="1:15" s="13" customFormat="1" x14ac:dyDescent="0.5">
      <c r="A1043" s="13">
        <v>1036</v>
      </c>
      <c r="B1043" s="14" t="str">
        <v>Reductiveness blows off - dry, quite flavoury.   ***</v>
      </c>
      <c r="C1043" s="13" t="str">
        <v>***</v>
      </c>
      <c r="E1043" s="13">
        <v>1226</v>
      </c>
      <c r="F1043" s="14" t="str">
        <v xml:space="preserve">good nose, but not typical. a really very coarse palate. </v>
      </c>
      <c r="G1043" s="13" t="str">
        <v>*</v>
      </c>
      <c r="H1043" s="13">
        <v>1</v>
      </c>
      <c r="K1043" s="13">
        <v>1225</v>
      </c>
      <c r="L1043" s="13" t="str">
        <v xml:space="preserve">i haven't had koonunga hill for ages. i was pleasantly surprised. very penfolds in style (no bad thing to my mind) - velvety smooth, not trying to be too big, gentle on the head. </v>
      </c>
      <c r="M1043" s="13" t="str">
        <v>***</v>
      </c>
      <c r="N1043" s="13">
        <v>3</v>
      </c>
      <c r="O1043" s="13" t="str">
        <v>koonunga, hill, ages, pleasantly, surprised, penfolds, style, bad, thing, mind, velvety, smooth, trying, big, gentle, head</v>
      </c>
    </row>
    <row r="1044" spans="1:15" s="13" customFormat="1" ht="71.7" x14ac:dyDescent="0.5">
      <c r="A1044" s="13">
        <v>1037</v>
      </c>
      <c r="B1044" s="14" t="str">
        <v>Pleasant, fresh.   Seems rather older than its years.  ***</v>
      </c>
      <c r="C1044" s="13" t="str">
        <v>***</v>
      </c>
      <c r="E1044" s="13">
        <v>1228</v>
      </c>
      <c r="F1044" s="14" t="str">
        <v xml:space="preserve">rather fine fruit with just a touch of lychee -  not very varietal now, more mineral - some will say too old but i think its at a peak.  pleasingly dry too - quite a fine wine.   is this just age or is this old-style zind before the days of extra residual sugar?  whatever, it's rather nice.  top </v>
      </c>
      <c r="G1044" s="13" t="str">
        <v>***</v>
      </c>
      <c r="H1044" s="13">
        <v>3</v>
      </c>
      <c r="K1044" s="13">
        <v>1226</v>
      </c>
      <c r="L1044" s="13" t="str">
        <v xml:space="preserve">good nose, but not typical. a really very coarse palate. </v>
      </c>
      <c r="M1044" s="13" t="str">
        <v>*</v>
      </c>
      <c r="N1044" s="13">
        <v>1</v>
      </c>
      <c r="O1044" s="13" t="str">
        <v>good, nose, typical, really, coarse, palate</v>
      </c>
    </row>
    <row r="1045" spans="1:15" s="13" customFormat="1" ht="43" x14ac:dyDescent="0.5">
      <c r="A1045" s="13">
        <v>1038</v>
      </c>
      <c r="B1045" s="14" t="str">
        <v>Absolutely horrible at first - fetid, suggestin oxidation.  Cleans up so much in the glass - good nose - slightly dull palate.  Might be even better after a few hours in decanter. Top ***</v>
      </c>
      <c r="C1045" s="13" t="str">
        <v>***</v>
      </c>
      <c r="E1045" s="13">
        <v>1229</v>
      </c>
      <c r="F1045" s="14" t="str">
        <v xml:space="preserve">tarry, fragrant, everything you could want from a typical, good barolo in a decent but not special vintage.   needs drinking in the next few years.  top </v>
      </c>
      <c r="G1045" s="13" t="str">
        <v>***</v>
      </c>
      <c r="H1045" s="13">
        <v>3</v>
      </c>
      <c r="K1045" s="13">
        <v>1228</v>
      </c>
      <c r="L1045" s="13" t="str">
        <v xml:space="preserve">rather fine fruit with just a touch of lychee -  not very varietal now, more mineral - some will say too old but i think its at a peak.  pleasingly dry too - quite a fine wine.   is this just age or is this old-style zind before the days of extra residual sugar?  whatever, it's rather nice.  top </v>
      </c>
      <c r="M1045" s="13" t="str">
        <v>***</v>
      </c>
      <c r="N1045" s="13">
        <v>3</v>
      </c>
      <c r="O1045" s="13" t="str">
        <v>rather, fine, fruit, touch, lychee, varietal, mineral, say, old, think, peak, pleasingly, dry, quite, fine, wine, age, zind, days, extra, residual, sugar, whatever, rather, nice, top</v>
      </c>
    </row>
    <row r="1046" spans="1:15" s="13" customFormat="1" ht="43" x14ac:dyDescent="0.5">
      <c r="A1046" s="13">
        <v>1039</v>
      </c>
      <c r="B1046" s="14" t="str">
        <v>Drying out badly.  *</v>
      </c>
      <c r="C1046" s="13" t="str">
        <v>*</v>
      </c>
      <c r="E1046" s="13">
        <v>1230</v>
      </c>
      <c r="F1046" s="14" t="str">
        <v xml:space="preserve">rather deliciously smooth and fragrantly, softly volnay.   i noted after a while that this had been tarted up with quite a lot of new oak.  very good of its kind, and quite good even in absolute terms. </v>
      </c>
      <c r="G1046" s="13" t="str">
        <v>***</v>
      </c>
      <c r="H1046" s="13">
        <v>3</v>
      </c>
      <c r="K1046" s="13">
        <v>1229</v>
      </c>
      <c r="L1046" s="13" t="str">
        <v xml:space="preserve">tarry, fragrant, everything you could want from a typical, good barolo in a decent but not special vintage.   needs drinking in the next few years.  top </v>
      </c>
      <c r="M1046" s="13" t="str">
        <v>***</v>
      </c>
      <c r="N1046" s="13">
        <v>3</v>
      </c>
      <c r="O1046" s="13" t="str">
        <v>tarry, fragrant, everything, could, want, typical, good, barolo, decent, special, vintage, needs, drinking, next, years, top</v>
      </c>
    </row>
    <row r="1047" spans="1:15" s="13" customFormat="1" ht="43" x14ac:dyDescent="0.5">
      <c r="A1047" s="13">
        <v>1040</v>
      </c>
      <c r="B1047" s="14" t="str">
        <v>Bright and pure.  Dry, meaty, long.  Nice intensity.  Top ***</v>
      </c>
      <c r="C1047" s="13" t="str">
        <v>***</v>
      </c>
      <c r="E1047" s="13">
        <v>1231</v>
      </c>
      <c r="F1047" s="14" t="str">
        <v xml:space="preserve">lovely old-wine nose, fresh fruit.  coarsened after 30 minutes or so and faded a bit.  still rather pleasant.  no indication on this half as to whether this was a riserva or anything.   bare </v>
      </c>
      <c r="G1047" s="13" t="str">
        <v>***</v>
      </c>
      <c r="H1047" s="13">
        <v>3</v>
      </c>
      <c r="K1047" s="13">
        <v>1230</v>
      </c>
      <c r="L1047" s="13" t="str">
        <v xml:space="preserve">rather deliciously smooth and fragrantly, softly volnay.   i noted after a while that this had been tarted up with quite a lot of new oak.  very good of its kind, and quite good even in absolute terms. </v>
      </c>
      <c r="M1047" s="13" t="str">
        <v>***</v>
      </c>
      <c r="N1047" s="13">
        <v>3</v>
      </c>
      <c r="O1047" s="13" t="str">
        <v>rather, deliciously, smooth, fragrantly, softly, volnay, noted, tarted, quite, lot, new, oak, good, kind, quite, good, even, absolute, terms</v>
      </c>
    </row>
    <row r="1048" spans="1:15" s="13" customFormat="1" ht="43" x14ac:dyDescent="0.5">
      <c r="A1048" s="13">
        <v>1041</v>
      </c>
      <c r="B1048" s="14" t="str">
        <v>Baked, tarry, old-fashioned.  Still quite tannic.   The sort of wine one needs to decant well in advance and to drink a glass or two over a couple of hours.  At least ***(*)</v>
      </c>
      <c r="C1048" s="13" t="str">
        <v>***(*)</v>
      </c>
      <c r="E1048" s="13">
        <v>1232</v>
      </c>
      <c r="F1048" s="14" t="str">
        <v xml:space="preserve">nicely made, fruity but not vulgar. very drinkable. bare </v>
      </c>
      <c r="G1048" s="13" t="str">
        <v>**</v>
      </c>
      <c r="H1048" s="13">
        <v>2</v>
      </c>
      <c r="K1048" s="13">
        <v>1231</v>
      </c>
      <c r="L1048" s="13" t="str">
        <v xml:space="preserve">lovely old-wine nose, fresh fruit.  coarsened after 30 minutes or so and faded a bit.  still rather pleasant.  no indication on this half as to whether this was a riserva or anything.   bare </v>
      </c>
      <c r="M1048" s="13" t="str">
        <v>***</v>
      </c>
      <c r="N1048" s="13">
        <v>3</v>
      </c>
      <c r="O1048" s="13" t="str">
        <v>lovely, nose, fresh, fruit, coarsened, minutes, faded, still, rather, pleasant, indication, half, whether, riserva, anything, bare</v>
      </c>
    </row>
    <row r="1049" spans="1:15" s="13" customFormat="1" ht="28.7" x14ac:dyDescent="0.5">
      <c r="A1049" s="13">
        <v>1042</v>
      </c>
      <c r="B1049" s="14" t="str">
        <v>Nice fruit.  Quite tannic. Solid old Barolo.  Top ***</v>
      </c>
      <c r="C1049" s="13" t="str">
        <v>***</v>
      </c>
      <c r="E1049" s="13">
        <v>1233</v>
      </c>
      <c r="F1049" s="14" t="str">
        <v xml:space="preserve">no excessive 2003 flab although i'd like a bit more precision and minerality.  decent wine. </v>
      </c>
      <c r="G1049" s="13" t="str">
        <v>**</v>
      </c>
      <c r="H1049" s="13">
        <v>2</v>
      </c>
      <c r="K1049" s="13">
        <v>1232</v>
      </c>
      <c r="L1049" s="13" t="str">
        <v xml:space="preserve">nicely made, fruity but not vulgar. very drinkable. bare </v>
      </c>
      <c r="M1049" s="13" t="str">
        <v>**</v>
      </c>
      <c r="N1049" s="13">
        <v>2</v>
      </c>
      <c r="O1049" s="13" t="str">
        <v>nicely, made, fruity, vulgar, drinkable, bare</v>
      </c>
    </row>
    <row r="1050" spans="1:15" s="13" customFormat="1" ht="28.7" x14ac:dyDescent="0.5">
      <c r="A1050" s="13">
        <v>1043</v>
      </c>
      <c r="B1050" s="14" t="str">
        <v>Very graceful - round, ripe fruit.  Lovely.  *****</v>
      </c>
      <c r="C1050" s="13" t="str">
        <v>*****</v>
      </c>
      <c r="E1050" s="13">
        <v>1234</v>
      </c>
      <c r="F1050" s="14" t="str">
        <v xml:space="preserve">excellent fruit, especially given the vintage. gamy and mineral. a lovely mouthful but the finish is a touch harsh.  still </v>
      </c>
      <c r="G1050" s="13" t="str">
        <v>****</v>
      </c>
      <c r="H1050" s="13">
        <v>4</v>
      </c>
      <c r="K1050" s="13">
        <v>1233</v>
      </c>
      <c r="L1050" s="13" t="str">
        <v xml:space="preserve">no excessive 2003 flab although i'd like a bit more precision and minerality.  decent wine. </v>
      </c>
      <c r="M1050" s="13" t="str">
        <v>**</v>
      </c>
      <c r="N1050" s="13">
        <v>2</v>
      </c>
      <c r="O1050" s="13" t="str">
        <v>excessive, flab, although, like, precision, minerality, decent, wine</v>
      </c>
    </row>
    <row r="1051" spans="1:15" s="13" customFormat="1" ht="28.7" x14ac:dyDescent="0.5">
      <c r="A1051" s="13">
        <v>1044</v>
      </c>
      <c r="B1051" s="14" t="str">
        <v>Pleasant old thing, without being special.  Top ***</v>
      </c>
      <c r="C1051" s="13" t="str">
        <v>***</v>
      </c>
      <c r="E1051" s="13">
        <v>1235</v>
      </c>
      <c r="F1051" s="14" t="str">
        <v xml:space="preserve">nice weight, attractive fruit but it seemed a bit flabby - maybe just a touch warm.  </v>
      </c>
      <c r="G1051" s="13" t="str">
        <v>***</v>
      </c>
      <c r="H1051" s="13">
        <v>3</v>
      </c>
      <c r="K1051" s="13">
        <v>1234</v>
      </c>
      <c r="L1051" s="13" t="str">
        <v xml:space="preserve">excellent fruit, especially given the vintage. gamy and mineral. a lovely mouthful but the finish is a touch harsh.  still </v>
      </c>
      <c r="M1051" s="13" t="str">
        <v>****</v>
      </c>
      <c r="N1051" s="13">
        <v>4</v>
      </c>
      <c r="O1051" s="13" t="str">
        <v>excellent, fruit, especially, given, vintage, gamy, mineral, lovely, mouthful, finish, touch, harsh, still</v>
      </c>
    </row>
    <row r="1052" spans="1:15" s="13" customFormat="1" ht="28.7" x14ac:dyDescent="0.5">
      <c r="A1052" s="13">
        <v>1045</v>
      </c>
      <c r="B1052" s="14" t="str">
        <v>Quite botrytised. Elegant, lighter weight but nice intensity.  ***</v>
      </c>
      <c r="C1052" s="13" t="str">
        <v>***</v>
      </c>
      <c r="E1052" s="13">
        <v>1237</v>
      </c>
      <c r="F1052" s="14" t="str">
        <v xml:space="preserve">creamy, fragrant, delicate, quite fine.  butterscotch background to greengage fruit.   completely fresh with a long finish.  (magnum) </v>
      </c>
      <c r="G1052" s="13" t="str">
        <v>*****</v>
      </c>
      <c r="H1052" s="13">
        <v>5</v>
      </c>
      <c r="K1052" s="13">
        <v>1235</v>
      </c>
      <c r="L1052" s="13" t="str">
        <v xml:space="preserve">nice weight, attractive fruit but it seemed a bit flabby - maybe just a touch warm.  </v>
      </c>
      <c r="M1052" s="13" t="str">
        <v>***</v>
      </c>
      <c r="N1052" s="13">
        <v>3</v>
      </c>
      <c r="O1052" s="13" t="str">
        <v>nice, weight, attractive, fruit, seemed, flabby, maybe, touch, warm</v>
      </c>
    </row>
    <row r="1053" spans="1:15" s="13" customFormat="1" ht="43" x14ac:dyDescent="0.5">
      <c r="A1053" s="13">
        <v>1046</v>
      </c>
      <c r="B1053" s="14" t="str">
        <v>Darker,  larger.  Burnt marmalade.   Very Rieussec.  Perhaps needs time.  ***(*)</v>
      </c>
      <c r="C1053" s="13" t="str">
        <v>***(*)</v>
      </c>
      <c r="E1053" s="13">
        <v>1238</v>
      </c>
      <c r="F1053" s="14" t="str">
        <v xml:space="preserve">excellent - tropical-edged very lemony fruit. some oak i think. nice balance and very rich.  big - a bit modern but very good.  aiming at the beaucastel rousanne vv style perhaps. </v>
      </c>
      <c r="G1053" s="13" t="str">
        <v>***</v>
      </c>
      <c r="H1053" s="13">
        <v>3</v>
      </c>
      <c r="K1053" s="13">
        <v>1237</v>
      </c>
      <c r="L1053" s="13" t="str">
        <v xml:space="preserve">creamy, fragrant, delicate, quite fine.  butterscotch background to greengage fruit.   completely fresh with a long finish.  (magnum) </v>
      </c>
      <c r="M1053" s="13" t="str">
        <v>*****</v>
      </c>
      <c r="N1053" s="13">
        <v>5</v>
      </c>
      <c r="O1053" s="13" t="str">
        <v>creamy, fragrant, delicate, quite, fine, butterscotch, background, greengage, fruit, completely, fresh, long, finish, magnum</v>
      </c>
    </row>
    <row r="1054" spans="1:15" s="13" customFormat="1" ht="43" x14ac:dyDescent="0.5">
      <c r="A1054" s="13">
        <v>1047</v>
      </c>
      <c r="B1054" s="14" t="str">
        <v>A bit dry, light, hard - a bit low on fruit.  A touch spirity but quite intense.  ***</v>
      </c>
      <c r="C1054" s="13" t="str">
        <v>***</v>
      </c>
      <c r="E1054" s="13">
        <v>1239</v>
      </c>
      <c r="F1054" s="14" t="str">
        <v xml:space="preserve">very fizzy to the extent of being a fault.  but  it wears off enough to form a judgement - quite mineral and characterful.  serious wine that i'd like to try again.  at least a good </v>
      </c>
      <c r="G1054" s="13" t="str">
        <v>***</v>
      </c>
      <c r="H1054" s="13">
        <v>3</v>
      </c>
      <c r="K1054" s="13">
        <v>1238</v>
      </c>
      <c r="L1054" s="13" t="str">
        <v xml:space="preserve">excellent - tropical-edged very lemony fruit. some oak i think. nice balance and very rich.  big - a bit modern but very good.  aiming at the beaucastel rousanne vv style perhaps. </v>
      </c>
      <c r="M1054" s="13" t="str">
        <v>***</v>
      </c>
      <c r="N1054" s="13">
        <v>3</v>
      </c>
      <c r="O1054" s="13" t="str">
        <v>excellent, lemony, fruit, oak, think, nice, balance, rich, big, modern, good, aiming, beaucastel, rousanne, vv, style, perhaps</v>
      </c>
    </row>
    <row r="1055" spans="1:15" s="13" customFormat="1" x14ac:dyDescent="0.5">
      <c r="A1055" s="13">
        <v>1048</v>
      </c>
      <c r="B1055" s="14" t="str">
        <v/>
      </c>
      <c r="C1055" s="13" t="str">
        <v/>
      </c>
      <c r="E1055" s="13">
        <v>1240</v>
      </c>
      <c r="F1055" s="14" t="str">
        <v xml:space="preserve">lovely, creamy, fine acidity, good length.  appetizing. lovely.   </v>
      </c>
      <c r="G1055" s="13" t="str">
        <v>****</v>
      </c>
      <c r="H1055" s="13">
        <v>4</v>
      </c>
      <c r="K1055" s="13">
        <v>1239</v>
      </c>
      <c r="L1055" s="13" t="str">
        <v xml:space="preserve">very fizzy to the extent of being a fault.  but  it wears off enough to form a judgement - quite mineral and characterful.  serious wine that i'd like to try again.  at least a good </v>
      </c>
      <c r="M1055" s="13" t="str">
        <v>***</v>
      </c>
      <c r="N1055" s="13">
        <v>3</v>
      </c>
      <c r="O1055" s="13" t="str">
        <v>fizzy, extent, fault, wears, enough, form, judgement, quite, mineral, characterful, serious, wine, like, try, least, good</v>
      </c>
    </row>
    <row r="1056" spans="1:15" s="13" customFormat="1" ht="43" x14ac:dyDescent="0.5">
      <c r="A1056" s="13">
        <v>1049</v>
      </c>
      <c r="B1056" s="14" t="str">
        <v>Lovely, classic Bordeaux nose.  Bright fruit, but a very odd, harsh, late-palate and a slightly hot finish that leaves bitterness in the mouth.   Would be lovely except for that. ***</v>
      </c>
      <c r="C1056" s="13" t="str">
        <v>***</v>
      </c>
      <c r="E1056" s="13">
        <v>1241</v>
      </c>
      <c r="F1056" s="14" t="str">
        <v xml:space="preserve">a touch closed and struck matches too.  opens out - great concentration.  a top </v>
      </c>
      <c r="G1056" s="13" t="str">
        <v>***(*)</v>
      </c>
      <c r="H1056" s="13">
        <v>3.5</v>
      </c>
      <c r="K1056" s="13">
        <v>1240</v>
      </c>
      <c r="L1056" s="13" t="str">
        <v xml:space="preserve">lovely, creamy, fine acidity, good length.  appetizing. lovely.   </v>
      </c>
      <c r="M1056" s="13" t="str">
        <v>****</v>
      </c>
      <c r="N1056" s="13">
        <v>4</v>
      </c>
      <c r="O1056" s="13" t="str">
        <v>lovely, creamy, fine, acidity, good, length, appetizing, lovely</v>
      </c>
    </row>
    <row r="1057" spans="1:15" s="13" customFormat="1" ht="28.7" x14ac:dyDescent="0.5">
      <c r="A1057" s="13">
        <v>1050</v>
      </c>
      <c r="B1057" s="14" t="str">
        <v>Very nice - mineral, classic Claret.  Lovely balance right through.   For drinking. Top ***</v>
      </c>
      <c r="C1057" s="13" t="str">
        <v>***</v>
      </c>
      <c r="E1057" s="13">
        <v>1242</v>
      </c>
      <c r="F1057" s="14" t="str">
        <v xml:space="preserve">nice rich fruit, dry long.  top </v>
      </c>
      <c r="G1057" s="13" t="str">
        <v>***</v>
      </c>
      <c r="H1057" s="13">
        <v>3</v>
      </c>
      <c r="K1057" s="13">
        <v>1241</v>
      </c>
      <c r="L1057" s="13" t="str">
        <v xml:space="preserve">a touch closed and struck matches too.  opens out - great concentration.  a top </v>
      </c>
      <c r="M1057" s="13" t="str">
        <v>***(*)</v>
      </c>
      <c r="N1057" s="13">
        <v>3.5</v>
      </c>
      <c r="O1057" s="13" t="str">
        <v>touch, closed, struck, matches, opens, great, concentration, top</v>
      </c>
    </row>
    <row r="1058" spans="1:15" s="13" customFormat="1" ht="57.35" x14ac:dyDescent="0.5">
      <c r="A1058" s="13">
        <v>1051</v>
      </c>
      <c r="B1058" s="14" t="str">
        <v>Medium weight with a lovely savoury palate and a touch (not unpleasant now they are resolved) of the vintages tannins. I like this a lot - probably has more time left than the 81.  Bare ****</v>
      </c>
      <c r="C1058" s="13" t="str">
        <v>****</v>
      </c>
      <c r="E1058" s="13">
        <v>1243</v>
      </c>
      <c r="F1058" s="14" t="str">
        <v xml:space="preserve">still red pinot noir from champagne. so soft and silky.  gorgeously round.  easy-going.   one of the best non-burgundian pinots i have tasted.   top  </v>
      </c>
      <c r="G1058" s="13" t="str">
        <v>***</v>
      </c>
      <c r="H1058" s="13">
        <v>3</v>
      </c>
      <c r="K1058" s="13">
        <v>1242</v>
      </c>
      <c r="L1058" s="13" t="str">
        <v xml:space="preserve">nice rich fruit, dry long.  top </v>
      </c>
      <c r="M1058" s="13" t="str">
        <v>***</v>
      </c>
      <c r="N1058" s="13">
        <v>3</v>
      </c>
      <c r="O1058" s="13" t="str">
        <v>nice, rich, fruit, dry, long, top</v>
      </c>
    </row>
    <row r="1059" spans="1:15" s="13" customFormat="1" ht="28.7" x14ac:dyDescent="0.5">
      <c r="A1059" s="13">
        <v>1052</v>
      </c>
      <c r="B1059" s="14" t="str">
        <v>Very nicely classic.  Cigar box and sweet, ripe fruit nose.   Follows through nicely with a high-toned palate.  Bare ****</v>
      </c>
      <c r="C1059" s="13" t="str">
        <v>****</v>
      </c>
      <c r="E1059" s="13">
        <v>1244</v>
      </c>
      <c r="F1059" s="14" t="str">
        <v xml:space="preserve">beetroot fruit - harder than the previous wines.  very baked and extracted.  this is really not a success. </v>
      </c>
      <c r="G1059" s="13" t="str">
        <v>**</v>
      </c>
      <c r="H1059" s="13">
        <v>2</v>
      </c>
      <c r="K1059" s="13">
        <v>1243</v>
      </c>
      <c r="L1059" s="13" t="str">
        <v xml:space="preserve">still red pinot noir from champagne. so soft and silky.  gorgeously round.  easy-going.   one of the best non-burgundian pinots i have tasted.   top  </v>
      </c>
      <c r="M1059" s="13" t="str">
        <v>***</v>
      </c>
      <c r="N1059" s="13">
        <v>3</v>
      </c>
      <c r="O1059" s="13" t="str">
        <v>still, red, pinot, noir, champagne, soft, silky, gorgeously, round, one, best, pinots, tasted, top</v>
      </c>
    </row>
    <row r="1060" spans="1:15" s="13" customFormat="1" ht="28.7" x14ac:dyDescent="0.5">
      <c r="A1060" s="13">
        <v>1053</v>
      </c>
      <c r="B1060" s="14" t="str">
        <v>A bit faded, but alive and quite pleasant - splendid effort for the vintage.  Very drinkable.  From a half.  Top **</v>
      </c>
      <c r="C1060" s="13" t="str">
        <v>**</v>
      </c>
      <c r="E1060" s="13">
        <v>1245</v>
      </c>
      <c r="F1060" s="14" t="str">
        <v xml:space="preserve">lots of grippy tannins.  highly-wrought and oaky.  not my sort of thing - but striking. certainly needs time but what will happen?  </v>
      </c>
      <c r="G1060" s="13" t="str">
        <v>***</v>
      </c>
      <c r="H1060" s="13">
        <v>3</v>
      </c>
      <c r="K1060" s="13">
        <v>1244</v>
      </c>
      <c r="L1060" s="13" t="str">
        <v xml:space="preserve">beetroot fruit - harder than the previous wines.  very baked and extracted.  this is really not a success. </v>
      </c>
      <c r="M1060" s="13" t="str">
        <v>**</v>
      </c>
      <c r="N1060" s="13">
        <v>2</v>
      </c>
      <c r="O1060" s="13" t="str">
        <v>beetroot, fruit, harder, previous, wines, baked, extracted, really, success</v>
      </c>
    </row>
    <row r="1061" spans="1:15" s="13" customFormat="1" ht="57.35" x14ac:dyDescent="0.5">
      <c r="A1061" s="13">
        <v>1054</v>
      </c>
      <c r="B1061" s="14" t="str">
        <v>Intriguing brown-sugar nose with lots of mineral terroir notes.   Very classic and savoury - gorgeous.  Returning to it:  walnut nose and the palate too is like licking one.  High-toned again.   Really splendid but still needs time. *****(*)</v>
      </c>
      <c r="C1061" s="13" t="str">
        <v>*****(*)</v>
      </c>
      <c r="E1061" s="13">
        <v>1246</v>
      </c>
      <c r="F1061" s="14" t="str">
        <v xml:space="preserve">very fine - deep, rich, silky with a lovely refined, dry palate.   splendid for vintage, but could one regret the lack of c-r typicity?  </v>
      </c>
      <c r="G1061" s="13" t="str">
        <v>*****</v>
      </c>
      <c r="H1061" s="13">
        <v>5</v>
      </c>
      <c r="K1061" s="13">
        <v>1245</v>
      </c>
      <c r="L1061" s="13" t="str">
        <v xml:space="preserve">lots of grippy tannins.  highly-wrought and oaky.  not my sort of thing - but striking. certainly needs time but what will happen?  </v>
      </c>
      <c r="M1061" s="13" t="str">
        <v>***</v>
      </c>
      <c r="N1061" s="13">
        <v>3</v>
      </c>
      <c r="O1061" s="13" t="str">
        <v>lots, grippy, tannins, oaky, sort, thing, striking, certainly, needs, time, happen</v>
      </c>
    </row>
    <row r="1062" spans="1:15" s="13" customFormat="1" ht="43" x14ac:dyDescent="0.5">
      <c r="A1062" s="13">
        <v>1055</v>
      </c>
      <c r="B1062" s="14" t="str">
        <v>Classic, quite austrere and high toned - very 66.   Good length too, but it seems just very slightly corked.  Clearly excellent, but I'll not rate it.  Not Rated</v>
      </c>
      <c r="C1062" s="13" t="str">
        <v>Rated</v>
      </c>
      <c r="E1062" s="13">
        <v>1247</v>
      </c>
      <c r="F1062" s="14" t="str">
        <v xml:space="preserve">rich pineapple, nice acid. very pleasant. bare </v>
      </c>
      <c r="G1062" s="13" t="str">
        <v>***</v>
      </c>
      <c r="H1062" s="13">
        <v>3</v>
      </c>
      <c r="K1062" s="13">
        <v>1246</v>
      </c>
      <c r="L1062" s="13" t="str">
        <v xml:space="preserve">very fine - deep, rich, silky with a lovely refined, dry palate.   splendid for vintage, but could one regret the lack of c-r typicity?  </v>
      </c>
      <c r="M1062" s="13" t="str">
        <v>*****</v>
      </c>
      <c r="N1062" s="13">
        <v>5</v>
      </c>
      <c r="O1062" s="13" t="str">
        <v>fine, deep, rich, silky, lovely, refined, dry, palate, splendid, vintage, could, one, regret, lack, typicity</v>
      </c>
    </row>
    <row r="1063" spans="1:15" s="13" customFormat="1" ht="43" x14ac:dyDescent="0.5">
      <c r="A1063" s="13">
        <v>1056</v>
      </c>
      <c r="B1063" s="14" t="str">
        <v>Stunning mix of flavours - quite fascinating.  Hints at an edgy volatility too.  Delicious but needs drinking - it may be a bit unstable. Top ****</v>
      </c>
      <c r="C1063" s="13" t="str">
        <v>****</v>
      </c>
      <c r="E1063" s="13">
        <v>1248</v>
      </c>
      <c r="F1063" s="14" t="str">
        <v xml:space="preserve">lighter at the final analysis - although more mouthfilling. top </v>
      </c>
      <c r="G1063" s="13" t="str">
        <v>**</v>
      </c>
      <c r="H1063" s="13">
        <v>2</v>
      </c>
      <c r="K1063" s="13">
        <v>1247</v>
      </c>
      <c r="L1063" s="13" t="str">
        <v xml:space="preserve">rich pineapple, nice acid. very pleasant. bare </v>
      </c>
      <c r="M1063" s="13" t="str">
        <v>***</v>
      </c>
      <c r="N1063" s="13">
        <v>3</v>
      </c>
      <c r="O1063" s="13" t="str">
        <v>rich, pineapple, nice, acid, pleasant, bare</v>
      </c>
    </row>
    <row r="1064" spans="1:15" s="13" customFormat="1" ht="57.35" x14ac:dyDescent="0.5">
      <c r="A1064" s="13">
        <v>1057</v>
      </c>
      <c r="B1064" s="14" t="str">
        <v>Perfectly balanced mature Claret - So mineral.  An absolute pleasure from beginning to end. *****</v>
      </c>
      <c r="C1064" s="13" t="str">
        <v>*****</v>
      </c>
      <c r="E1064" s="13">
        <v>1249</v>
      </c>
      <c r="F1064" s="14" t="str">
        <v xml:space="preserve">bright, both metaphorically and literally. a touch hard on the finish still although coming round to drinking.   a touch short of the richness you might hope for from grahams in this vintage. still worth </v>
      </c>
      <c r="G1064" s="13" t="str">
        <v>***(*)</v>
      </c>
      <c r="H1064" s="13">
        <v>3.5</v>
      </c>
      <c r="K1064" s="13">
        <v>1248</v>
      </c>
      <c r="L1064" s="13" t="str">
        <v xml:space="preserve">lighter at the final analysis - although more mouthfilling. top </v>
      </c>
      <c r="M1064" s="13" t="str">
        <v>**</v>
      </c>
      <c r="N1064" s="13">
        <v>2</v>
      </c>
      <c r="O1064" s="13" t="str">
        <v>lighter, final, analysis, although, mouthfilling, top</v>
      </c>
    </row>
    <row r="1065" spans="1:15" s="13" customFormat="1" ht="43" x14ac:dyDescent="0.5">
      <c r="A1065" s="13">
        <v>1058</v>
      </c>
      <c r="B1065" s="14" t="str">
        <v>Stands out above the last two wines with an amazing extra depth and huge complexity.  Suave, yet dry.  Very, very long.  No hurry to drink. ******</v>
      </c>
      <c r="C1065" s="13" t="str">
        <v>******</v>
      </c>
      <c r="E1065" s="13">
        <v>1251</v>
      </c>
      <c r="F1065" s="14" t="str">
        <v xml:space="preserve">acacia, nuts.  intense, dry, long. drinking but no hurry.  </v>
      </c>
      <c r="G1065" s="13" t="str">
        <v>****</v>
      </c>
      <c r="H1065" s="13">
        <v>4</v>
      </c>
      <c r="K1065" s="13">
        <v>1249</v>
      </c>
      <c r="L1065" s="13" t="str">
        <v xml:space="preserve">bright, both metaphorically and literally. a touch hard on the finish still although coming round to drinking.   a touch short of the richness you might hope for from grahams in this vintage. still worth </v>
      </c>
      <c r="M1065" s="13" t="str">
        <v>***(*)</v>
      </c>
      <c r="N1065" s="13">
        <v>3.5</v>
      </c>
      <c r="O1065" s="13" t="str">
        <v>bright, metaphorically, literally, touch, hard, finish, still, although, coming, round, drinking, touch, short, richness, might, hope, grahams, vintage, still, worth</v>
      </c>
    </row>
    <row r="1066" spans="1:15" s="13" customFormat="1" ht="57.35" x14ac:dyDescent="0.5">
      <c r="A1066" s="13">
        <v>1059</v>
      </c>
      <c r="B1066" s="14" t="str">
        <v>Very ripe and rounded - silky rich texture and a long, complex palate.  Relatively forward.   I can see how this got its rave reviews from Parker, but on returning there are piquant notes too.   Top ****</v>
      </c>
      <c r="C1066" s="13" t="str">
        <v>****</v>
      </c>
      <c r="E1066" s="13">
        <v>1252</v>
      </c>
      <c r="F1066" s="14" t="str">
        <v xml:space="preserve">lime, herbs, cream.  not heavy on the palate - lovely.  top  </v>
      </c>
      <c r="G1066" s="13" t="str">
        <v>****</v>
      </c>
      <c r="H1066" s="13">
        <v>4</v>
      </c>
      <c r="K1066" s="13">
        <v>1251</v>
      </c>
      <c r="L1066" s="13" t="str">
        <v xml:space="preserve">acacia, nuts.  intense, dry, long. drinking but no hurry.  </v>
      </c>
      <c r="M1066" s="13" t="str">
        <v>****</v>
      </c>
      <c r="N1066" s="13">
        <v>4</v>
      </c>
      <c r="O1066" s="13" t="str">
        <v>acacia, nuts, intense, dry, long, drinking, hurry</v>
      </c>
    </row>
    <row r="1067" spans="1:15" s="13" customFormat="1" x14ac:dyDescent="0.5">
      <c r="A1067" s="13">
        <v>1060</v>
      </c>
      <c r="B1067" s="14" t="str">
        <v>Corked.  Not Rated</v>
      </c>
      <c r="C1067" s="13" t="str">
        <v>Rated</v>
      </c>
      <c r="E1067" s="13">
        <v>1253</v>
      </c>
      <c r="F1067" s="14" t="str">
        <v xml:space="preserve">big and muscular - grand cru intensity and rich finish.  very good.  </v>
      </c>
      <c r="G1067" s="13" t="str">
        <v>***(*)</v>
      </c>
      <c r="H1067" s="13">
        <v>3.5</v>
      </c>
      <c r="K1067" s="13">
        <v>1252</v>
      </c>
      <c r="L1067" s="13" t="str">
        <v xml:space="preserve">lime, herbs, cream.  not heavy on the palate - lovely.  top  </v>
      </c>
      <c r="M1067" s="13" t="str">
        <v>****</v>
      </c>
      <c r="N1067" s="13">
        <v>4</v>
      </c>
      <c r="O1067" s="13" t="str">
        <v>lime, herbs, cream, heavy, palate, lovely, top</v>
      </c>
    </row>
    <row r="1068" spans="1:15" s="13" customFormat="1" ht="28.7" x14ac:dyDescent="0.5">
      <c r="A1068" s="13">
        <v>1061</v>
      </c>
      <c r="B1068" s="14" t="str">
        <v>Hopelessly oxidised - surely an odd bottle.  Not Rated</v>
      </c>
      <c r="C1068" s="13" t="str">
        <v>Rated</v>
      </c>
      <c r="E1068" s="13">
        <v>1254</v>
      </c>
      <c r="F1068" s="14" t="str">
        <v xml:space="preserve">fragrant, piquant cranberry,  yet meaty (bovril) nose.  excellent for the vintage. partly on the basis of interest -  a bare </v>
      </c>
      <c r="G1068" s="13" t="str">
        <v>****</v>
      </c>
      <c r="H1068" s="13">
        <v>4</v>
      </c>
      <c r="K1068" s="13">
        <v>1253</v>
      </c>
      <c r="L1068" s="13" t="str">
        <v xml:space="preserve">big and muscular - grand cru intensity and rich finish.  very good.  </v>
      </c>
      <c r="M1068" s="13" t="str">
        <v>***(*)</v>
      </c>
      <c r="N1068" s="13">
        <v>3.5</v>
      </c>
      <c r="O1068" s="13" t="str">
        <v>big, muscular, grand, cru, intensity, rich, finish, good</v>
      </c>
    </row>
    <row r="1069" spans="1:15" s="13" customFormat="1" ht="100.35" x14ac:dyDescent="0.5">
      <c r="A1069" s="13">
        <v>1062</v>
      </c>
      <c r="B1069" s="14" t="str">
        <v>Much more classic than the 90 - dry, flavoury with marked tannins.   My impression is that while very good this won't become a star like the 70 or 61 - it seems a touch lighter.   ***(*)</v>
      </c>
      <c r="C1069" s="13" t="str">
        <v>***(*)</v>
      </c>
      <c r="E1069" s="13">
        <v>1255</v>
      </c>
      <c r="F1069" s="14" t="str">
        <v xml:space="preserve">promoted conversation - apart from anything else putting a wax seal on an australian wine is making a statement.   a touch mineral,  quite complex fruit - pure too and not overstated.   personally, i still find an overlying minty sweetness in the finish not to my taste although that might be less noticable with the right food.   interesting wine that somebody with more of a taste for australian style might rate a bit more. still  </v>
      </c>
      <c r="G1069" s="13" t="str">
        <v>***</v>
      </c>
      <c r="H1069" s="13">
        <v>3</v>
      </c>
      <c r="K1069" s="13">
        <v>1254</v>
      </c>
      <c r="L1069" s="13" t="str">
        <v xml:space="preserve">fragrant, piquant cranberry,  yet meaty (bovril) nose.  excellent for the vintage. partly on the basis of interest -  a bare </v>
      </c>
      <c r="M1069" s="13" t="str">
        <v>****</v>
      </c>
      <c r="N1069" s="13">
        <v>4</v>
      </c>
      <c r="O1069" s="13" t="str">
        <v>fragrant, piquant, cranberry, meaty, bovril, nose, excellent, vintage, partly, basis, interest, bare</v>
      </c>
    </row>
    <row r="1070" spans="1:15" s="13" customFormat="1" ht="43" x14ac:dyDescent="0.5">
      <c r="A1070" s="13">
        <v>1063</v>
      </c>
      <c r="B1070" s="14" t="str">
        <v>Exotic coconut nose, creamy.   Not Claret as we know it, but fascinating.   There's great depth and structure and so this probably will be stunning in a while.  Bare ****(*)</v>
      </c>
      <c r="C1070" s="13" t="str">
        <v>****(*)</v>
      </c>
      <c r="E1070" s="13">
        <v>1256</v>
      </c>
      <c r="F1070" s="14" t="str">
        <v xml:space="preserve">fat, nice botrytis, a touch of paint-stripper and not so long. good </v>
      </c>
      <c r="G1070" s="13" t="str">
        <v>**</v>
      </c>
      <c r="H1070" s="13">
        <v>2</v>
      </c>
      <c r="K1070" s="13">
        <v>1255</v>
      </c>
      <c r="L1070" s="13" t="str">
        <v xml:space="preserve">promoted conversation - apart from anything else putting a wax seal on an australian wine is making a statement.   a touch mineral,  quite complex fruit - pure too and not overstated.   personally, i still find an overlying minty sweetness in the finish not to my taste although that might be less noticable with the right food.   interesting wine that somebody with more of a taste for australian style might rate a bit more. still  </v>
      </c>
      <c r="M1070" s="13" t="str">
        <v>***</v>
      </c>
      <c r="N1070" s="13">
        <v>3</v>
      </c>
      <c r="O1070" s="13" t="str">
        <v>promoted, conversation, apart, anything, else, putting, wax, seal, australian, wine, making, statement, touch, mineral, quite, complex, fruit, pure, overstated, personally, still, find, overlying, minty, sweetness, finish, taste, although, might, less, noticable, right, food, interesting, wine, somebody, taste, australian, style, might, rate, still</v>
      </c>
    </row>
    <row r="1071" spans="1:15" s="13" customFormat="1" ht="43" x14ac:dyDescent="0.5">
      <c r="A1071" s="13">
        <v>1064</v>
      </c>
      <c r="B1071" s="14" t="str">
        <v>Young wine cassis - but Montrose minerality too.  Fairly ripe - it seems in a slightly softer more modern style than the later wines in this flight. Good though.   ***</v>
      </c>
      <c r="C1071" s="13" t="str">
        <v>***</v>
      </c>
      <c r="E1071" s="13">
        <v>1257</v>
      </c>
      <c r="F1071" s="14" t="str">
        <v xml:space="preserve">less intense, less flawed and follows through a bit better to the finish. nice.  </v>
      </c>
      <c r="G1071" s="13" t="str">
        <v>***</v>
      </c>
      <c r="H1071" s="13">
        <v>3</v>
      </c>
      <c r="K1071" s="13">
        <v>1256</v>
      </c>
      <c r="L1071" s="13" t="str">
        <v xml:space="preserve">fat, nice botrytis, a touch of paint-stripper and not so long. good </v>
      </c>
      <c r="M1071" s="13" t="str">
        <v>**</v>
      </c>
      <c r="N1071" s="13">
        <v>2</v>
      </c>
      <c r="O1071" s="13" t="str">
        <v>fat, nice, botrytis, touch, long, good</v>
      </c>
    </row>
    <row r="1072" spans="1:15" s="13" customFormat="1" ht="28.7" x14ac:dyDescent="0.5">
      <c r="A1072" s="13">
        <v>1065</v>
      </c>
      <c r="B1072" s="14" t="str">
        <v>Liquid minerals and excellent fruit.  Very good and will be lovely.  ***(*)</v>
      </c>
      <c r="C1072" s="13" t="str">
        <v>***(*)</v>
      </c>
      <c r="E1072" s="13">
        <v>1258</v>
      </c>
      <c r="F1072" s="14" t="str">
        <v xml:space="preserve">lightweight yet concentrated.  ethereal, complex chocolatey fruit.  lovely.  </v>
      </c>
      <c r="G1072" s="13" t="str">
        <v>*****</v>
      </c>
      <c r="H1072" s="13">
        <v>5</v>
      </c>
      <c r="K1072" s="13">
        <v>1257</v>
      </c>
      <c r="L1072" s="13" t="str">
        <v xml:space="preserve">less intense, less flawed and follows through a bit better to the finish. nice.  </v>
      </c>
      <c r="M1072" s="13" t="str">
        <v>***</v>
      </c>
      <c r="N1072" s="13">
        <v>3</v>
      </c>
      <c r="O1072" s="13" t="str">
        <v>less, intense, less, flawed, follows, better, finish, nice</v>
      </c>
    </row>
    <row r="1073" spans="1:15" s="13" customFormat="1" ht="43" x14ac:dyDescent="0.5">
      <c r="A1073" s="13">
        <v>1066</v>
      </c>
      <c r="B1073" s="14" t="str">
        <v>Very dense - a cross between 98 and 90.   Qute a monster, but perhaps some of the older wines were that way in their youth. Still, this will surely be lovely in ten years. ***(**)</v>
      </c>
      <c r="C1073" s="13" t="str">
        <v>***(**)</v>
      </c>
      <c r="E1073" s="13">
        <v>1260</v>
      </c>
      <c r="F1073" s="14" t="str">
        <v xml:space="preserve">earthy, fresh fruity zingy nose with a hint of vanilla - good texture on the palate. my favourite of the three wines for drinking now. </v>
      </c>
      <c r="G1073" s="13" t="str">
        <v>***</v>
      </c>
      <c r="H1073" s="13">
        <v>3</v>
      </c>
      <c r="K1073" s="13">
        <v>1258</v>
      </c>
      <c r="L1073" s="13" t="str">
        <v xml:space="preserve">lightweight yet concentrated.  ethereal, complex chocolatey fruit.  lovely.  </v>
      </c>
      <c r="M1073" s="13" t="str">
        <v>*****</v>
      </c>
      <c r="N1073" s="13">
        <v>5</v>
      </c>
      <c r="O1073" s="13" t="str">
        <v>lightweight, concentrated, ethereal, complex, chocolatey, fruit, lovely</v>
      </c>
    </row>
    <row r="1074" spans="1:15" s="13" customFormat="1" ht="71.7" x14ac:dyDescent="0.5">
      <c r="A1074" s="13">
        <v>1067</v>
      </c>
      <c r="B1074" s="14" t="str">
        <v>Mineral again but a bit more restrained and classic - less exotic than the 96.   I like it a lot - almost more than the 96 - very stylish and balanced.  ***(**)</v>
      </c>
      <c r="C1074" s="13" t="str">
        <v>***(**)</v>
      </c>
      <c r="E1074" s="13">
        <v>1262</v>
      </c>
      <c r="F1074" s="14" t="str">
        <v xml:space="preserve">quite a soft wine - maturity taking over from the earlier gamay vibrancy i guess. initially a bit dumb and subdued, but after time the wine opened out. it would be interesting to try this in another couple of years to see whether it is just at a bit of an inbetween phase. for now </v>
      </c>
      <c r="G1074" s="13" t="str">
        <v>***</v>
      </c>
      <c r="H1074" s="13">
        <v>3</v>
      </c>
      <c r="K1074" s="13">
        <v>1260</v>
      </c>
      <c r="L1074" s="13" t="str">
        <v xml:space="preserve">earthy, fresh fruity zingy nose with a hint of vanilla - good texture on the palate. my favourite of the three wines for drinking now. </v>
      </c>
      <c r="M1074" s="13" t="str">
        <v>***</v>
      </c>
      <c r="N1074" s="13">
        <v>3</v>
      </c>
      <c r="O1074" s="13" t="str">
        <v>earthy, fresh, fruity, zingy, nose, hint, vanilla, good, texture, palate, favourite, three, wines, drinking</v>
      </c>
    </row>
    <row r="1075" spans="1:15" s="13" customFormat="1" ht="28.7" x14ac:dyDescent="0.5">
      <c r="A1075" s="13">
        <v>1068</v>
      </c>
      <c r="B1075" s="14" t="str">
        <v>A blend of 91, 90 and 89.  Apple and mushroom nose and palate - very meaty and substantial.  Big finish. ****</v>
      </c>
      <c r="C1075" s="13" t="str">
        <v>****</v>
      </c>
      <c r="E1075" s="13">
        <v>1264</v>
      </c>
      <c r="F1075" s="14" t="str">
        <v xml:space="preserve">excellent condition at 10 years old, very good fruit too, although for some reason i could not get that excited about it.  still a decent </v>
      </c>
      <c r="G1075" s="13" t="str">
        <v>***</v>
      </c>
      <c r="H1075" s="13">
        <v>3</v>
      </c>
      <c r="K1075" s="13">
        <v>1262</v>
      </c>
      <c r="L1075" s="13" t="str">
        <v xml:space="preserve">quite a soft wine - maturity taking over from the earlier gamay vibrancy i guess. initially a bit dumb and subdued, but after time the wine opened out. it would be interesting to try this in another couple of years to see whether it is just at a bit of an inbetween phase. for now </v>
      </c>
      <c r="M1075" s="13" t="str">
        <v>***</v>
      </c>
      <c r="N1075" s="13">
        <v>3</v>
      </c>
      <c r="O1075" s="13" t="str">
        <v>quite, soft, wine, maturity, taking, earlier, gamay, vibrancy, guess, initially, dumb, subdued, time, wine, opened, would, interesting, try, another, couple, years, see, whether, inbetween, phase</v>
      </c>
    </row>
    <row r="1076" spans="1:15" s="13" customFormat="1" ht="43" x14ac:dyDescent="0.5">
      <c r="A1076" s="13">
        <v>1069</v>
      </c>
      <c r="B1076" s="14" t="str">
        <v>Two bottles, quite different.  One very honied and becoming a bit austere.  One fresher with nice richness.   Both quite good. ***</v>
      </c>
      <c r="C1076" s="13" t="str">
        <v>***</v>
      </c>
      <c r="E1076" s="13">
        <v>1265</v>
      </c>
      <c r="F1076" s="14" t="str">
        <v xml:space="preserve">my last bottle of this - and hasn't it kept well.   completely fresh but fully mature, quite soft and very pleasingly drinkable. </v>
      </c>
      <c r="G1076" s="13" t="str">
        <v>***</v>
      </c>
      <c r="H1076" s="13">
        <v>3</v>
      </c>
      <c r="K1076" s="13">
        <v>1264</v>
      </c>
      <c r="L1076" s="13" t="str">
        <v xml:space="preserve">excellent condition at 10 years old, very good fruit too, although for some reason i could not get that excited about it.  still a decent </v>
      </c>
      <c r="M1076" s="13" t="str">
        <v>***</v>
      </c>
      <c r="N1076" s="13">
        <v>3</v>
      </c>
      <c r="O1076" s="13" t="str">
        <v>excellent, condition, years, old, good, fruit, although, reason, could, get, excited, still, decent</v>
      </c>
    </row>
    <row r="1077" spans="1:15" s="13" customFormat="1" ht="28.7" x14ac:dyDescent="0.5">
      <c r="A1077" s="13">
        <v>1070</v>
      </c>
      <c r="B1077" s="14" t="str">
        <v>Pleasant old thing - it may be the end of a long night, but it seems just to be fading a touch.  ***</v>
      </c>
      <c r="C1077" s="13" t="str">
        <v>***</v>
      </c>
      <c r="E1077" s="13">
        <v>1266</v>
      </c>
      <c r="F1077" s="14" t="str">
        <v xml:space="preserve">very juicy with a touch of italianate bitterness to give it a grown-up appeal.  finishes a touch abruptly perhaps. a good </v>
      </c>
      <c r="G1077" s="13" t="str">
        <v>*</v>
      </c>
      <c r="H1077" s="13">
        <v>1</v>
      </c>
      <c r="K1077" s="13">
        <v>1265</v>
      </c>
      <c r="L1077" s="13" t="str">
        <v xml:space="preserve">my last bottle of this - and hasn't it kept well.   completely fresh but fully mature, quite soft and very pleasingly drinkable. </v>
      </c>
      <c r="M1077" s="13" t="str">
        <v>***</v>
      </c>
      <c r="N1077" s="13">
        <v>3</v>
      </c>
      <c r="O1077" s="13" t="str">
        <v>last, bottle, kept, well, completely, fresh, fully, mature, quite, soft, pleasingly, drinkable</v>
      </c>
    </row>
    <row r="1078" spans="1:15" s="13" customFormat="1" ht="28.7" x14ac:dyDescent="0.5">
      <c r="A1078" s="13">
        <v>1071</v>
      </c>
      <c r="B1078" s="14" t="str">
        <v/>
      </c>
      <c r="C1078" s="13" t="str">
        <v/>
      </c>
      <c r="E1078" s="13">
        <v>1267</v>
      </c>
      <c r="F1078" s="14" t="str">
        <v xml:space="preserve">a glass at valvona's vincafe, even so clearly very elegant, refined, blanced and generally yummy. </v>
      </c>
      <c r="G1078" s="13" t="str">
        <v>***</v>
      </c>
      <c r="H1078" s="13">
        <v>3</v>
      </c>
      <c r="K1078" s="13">
        <v>1266</v>
      </c>
      <c r="L1078" s="13" t="str">
        <v xml:space="preserve">very juicy with a touch of italianate bitterness to give it a grown-up appeal.  finishes a touch abruptly perhaps. a good </v>
      </c>
      <c r="M1078" s="13" t="str">
        <v>*</v>
      </c>
      <c r="N1078" s="13">
        <v>1</v>
      </c>
      <c r="O1078" s="13" t="str">
        <v>juicy, touch, italianate, bitterness, give, appeal, finishes, touch, abruptly, perhaps, good</v>
      </c>
    </row>
    <row r="1079" spans="1:15" s="13" customFormat="1" ht="28.7" x14ac:dyDescent="0.5">
      <c r="A1079" s="13">
        <v>1072</v>
      </c>
      <c r="B1079" s="14" t="str">
        <v>Nutty, honied, touch of herbs, quite elusive - occasionally has a certain flatness. Rather attractive.  ***</v>
      </c>
      <c r="C1079" s="13" t="str">
        <v>***</v>
      </c>
      <c r="E1079" s="13">
        <v>1268</v>
      </c>
      <c r="F1079" s="14" t="str">
        <v xml:space="preserve">very classy, loads of fruit, fairly forward, drinking very nicely. top </v>
      </c>
      <c r="G1079" s="13" t="str">
        <v>***</v>
      </c>
      <c r="H1079" s="13">
        <v>3</v>
      </c>
      <c r="K1079" s="13">
        <v>1267</v>
      </c>
      <c r="L1079" s="13" t="str">
        <v xml:space="preserve">a glass at valvona's vincafe, even so clearly very elegant, refined, blanced and generally yummy. </v>
      </c>
      <c r="M1079" s="13" t="str">
        <v>***</v>
      </c>
      <c r="N1079" s="13">
        <v>3</v>
      </c>
      <c r="O1079" s="13" t="str">
        <v>glass, valvona, vincafe, even, clearly, elegant, refined, blanced, generally, yummy</v>
      </c>
    </row>
    <row r="1080" spans="1:15" s="13" customFormat="1" ht="43" x14ac:dyDescent="0.5">
      <c r="A1080" s="13">
        <v>1073</v>
      </c>
      <c r="B1080" s="14" t="str">
        <v>Very reductive but after a while in the glass, fragrant, sous-bois, nutty. Real tar and roses. Reveals more each time ypon come back to it.  Bare *****</v>
      </c>
      <c r="C1080" s="13" t="str">
        <v>*****</v>
      </c>
      <c r="E1080" s="13">
        <v>1269</v>
      </c>
      <c r="F1080" s="14" t="str">
        <v xml:space="preserve">on opening, quite tough - you have to like tannins for this.  it does have the most fantastic ripe fruit though and 24 hours after opening it had really opened out.  delicious.  easy </v>
      </c>
      <c r="G1080" s="13" t="str">
        <v>***</v>
      </c>
      <c r="H1080" s="13">
        <v>3</v>
      </c>
      <c r="K1080" s="13">
        <v>1268</v>
      </c>
      <c r="L1080" s="13" t="str">
        <v xml:space="preserve">very classy, loads of fruit, fairly forward, drinking very nicely. top </v>
      </c>
      <c r="M1080" s="13" t="str">
        <v>***</v>
      </c>
      <c r="N1080" s="13">
        <v>3</v>
      </c>
      <c r="O1080" s="13" t="str">
        <v>classy, loads, fruit, fairly, forward, drinking, nicely, top</v>
      </c>
    </row>
    <row r="1081" spans="1:15" s="13" customFormat="1" ht="71.7" x14ac:dyDescent="0.5">
      <c r="A1081" s="13">
        <v>1074</v>
      </c>
      <c r="B1081" s="14" t="str">
        <v>Very pleasantly fruity although a touch of oxidation too.  Some bottle variation.  Drink up.  Good ***</v>
      </c>
      <c r="C1081" s="13" t="str">
        <v>***</v>
      </c>
      <c r="E1081" s="13">
        <v>1270</v>
      </c>
      <c r="F1081" s="14" t="str">
        <v xml:space="preserve">this guy is one hell of a winemaker.  this has concentrated tarry raspberry fruit on the nose, bags of tannins (which are ripe enough to be enjoyable even at this stage), super concentration and texture and a long finish.  high-toned, despite being a bit more forward than the 96.  excellent. easily </v>
      </c>
      <c r="G1081" s="13" t="str">
        <v>***(*)</v>
      </c>
      <c r="H1081" s="13">
        <v>3.5</v>
      </c>
      <c r="K1081" s="13">
        <v>1269</v>
      </c>
      <c r="L1081" s="13" t="str">
        <v xml:space="preserve">on opening, quite tough - you have to like tannins for this.  it does have the most fantastic ripe fruit though and 24 hours after opening it had really opened out.  delicious.  easy </v>
      </c>
      <c r="M1081" s="13" t="str">
        <v>***</v>
      </c>
      <c r="N1081" s="13">
        <v>3</v>
      </c>
      <c r="O1081" s="13" t="str">
        <v>opening, quite, tough, like, tannins, fantastic, ripe, fruit, though, hours, opening, really, opened, delicious, easy</v>
      </c>
    </row>
    <row r="1082" spans="1:15" s="13" customFormat="1" ht="57.35" x14ac:dyDescent="0.5">
      <c r="A1082" s="13">
        <v>1075</v>
      </c>
      <c r="B1082" s="14" t="str">
        <v>Fresh, mainstream old Barolo - tar and roses again. Very nice. ****</v>
      </c>
      <c r="C1082" s="13" t="str">
        <v>****</v>
      </c>
      <c r="E1082" s="13">
        <v>1271</v>
      </c>
      <c r="F1082" s="14" t="str">
        <v xml:space="preserve">written from memory a day or two later: surprisingly old-fashioned orange-rimmed colour.  quite forward and easy-going, drinking ok at the moment in fact but surely more time can only improve matters.   very classy.   </v>
      </c>
      <c r="G1082" s="13" t="str">
        <v>***</v>
      </c>
      <c r="H1082" s="13">
        <v>3</v>
      </c>
      <c r="K1082" s="13">
        <v>1270</v>
      </c>
      <c r="L1082" s="13" t="str">
        <v xml:space="preserve">this guy is one hell of a winemaker.  this has concentrated tarry raspberry fruit on the nose, bags of tannins (which are ripe enough to be enjoyable even at this stage), super concentration and texture and a long finish.  high-toned, despite being a bit more forward than the 96.  excellent. easily </v>
      </c>
      <c r="M1082" s="13" t="str">
        <v>***(*)</v>
      </c>
      <c r="N1082" s="13">
        <v>3.5</v>
      </c>
      <c r="O1082" s="13" t="str">
        <v>guy, one, hell, winemaker, concentrated, tarry, raspberry, fruit, nose, bags, tannins, ripe, enough, enjoyable, even, stage, super, concentration, texture, long, finish, despite, forward, excellent, easily</v>
      </c>
    </row>
    <row r="1083" spans="1:15" s="13" customFormat="1" ht="28.7" x14ac:dyDescent="0.5">
      <c r="A1083" s="13">
        <v>1076</v>
      </c>
      <c r="B1083" s="14" t="str">
        <v>Mushrooms, underbrush.  Pure fruit. Still quite primary of course.  Dry and savoury. ***(*)</v>
      </c>
      <c r="C1083" s="13" t="str">
        <v>***(*)</v>
      </c>
      <c r="E1083" s="13">
        <v>1273</v>
      </c>
      <c r="F1083" s="14" t="str">
        <v xml:space="preserve">quite dry, fairly austere but very good, particularly with some nibbles. bare </v>
      </c>
      <c r="G1083" s="13" t="str">
        <v>***(*)</v>
      </c>
      <c r="H1083" s="13">
        <v>3.5</v>
      </c>
      <c r="K1083" s="13">
        <v>1271</v>
      </c>
      <c r="L1083" s="13" t="str">
        <v xml:space="preserve">written from memory a day or two later: surprisingly old-fashioned orange-rimmed colour.  quite forward and easy-going, drinking ok at the moment in fact but surely more time can only improve matters.   very classy.   </v>
      </c>
      <c r="M1083" s="13" t="str">
        <v>***</v>
      </c>
      <c r="N1083" s="13">
        <v>3</v>
      </c>
      <c r="O1083" s="13" t="str">
        <v>written, memory, day, two, later, surprisingly, colour, quite, forward, drinking, ok, moment, fact, surely, time, improve, matters, classy</v>
      </c>
    </row>
    <row r="1084" spans="1:15" s="13" customFormat="1" x14ac:dyDescent="0.5">
      <c r="A1084" s="13">
        <v>1077</v>
      </c>
      <c r="B1084" s="14" t="str">
        <v/>
      </c>
      <c r="C1084" s="13" t="str">
        <v/>
      </c>
      <c r="E1084" s="13">
        <v>1274</v>
      </c>
      <c r="F1084" s="14" t="str">
        <v xml:space="preserve">more forward and fragrant, not really noticably sweeter.   good </v>
      </c>
      <c r="G1084" s="13" t="str">
        <v>***</v>
      </c>
      <c r="H1084" s="13">
        <v>3</v>
      </c>
      <c r="K1084" s="13">
        <v>1273</v>
      </c>
      <c r="L1084" s="13" t="str">
        <v xml:space="preserve">quite dry, fairly austere but very good, particularly with some nibbles. bare </v>
      </c>
      <c r="M1084" s="13" t="str">
        <v>***(*)</v>
      </c>
      <c r="N1084" s="13">
        <v>3.5</v>
      </c>
      <c r="O1084" s="13" t="str">
        <v>quite, dry, fairly, austere, good, particularly, nibbles, bare</v>
      </c>
    </row>
    <row r="1085" spans="1:15" s="13" customFormat="1" ht="86" x14ac:dyDescent="0.5">
      <c r="A1085" s="13">
        <v>1078</v>
      </c>
      <c r="B1085" s="14" t="str">
        <v>An ancient-looking bottle. Appetising, nutty, good length.  Pleasing fruity background. Very nice. Bare ****</v>
      </c>
      <c r="C1085" s="13" t="str">
        <v>****</v>
      </c>
      <c r="E1085" s="13">
        <v>1275</v>
      </c>
      <c r="F1085" s="14" t="str">
        <v xml:space="preserve">this is half chardonnay and half pinot meunier - the latter not that apparent. very yeasty, seems a bit four-square at the moment (perhaps that is where one sees the p-m). rich and really very  long.   clearly need quite a lot of time,  and i can see it could well be very good in a decade or so, although it might be a bit light on finesse.  bare </v>
      </c>
      <c r="G1085" s="13" t="str">
        <v>**(**)</v>
      </c>
      <c r="H1085" s="13">
        <v>3.5</v>
      </c>
      <c r="K1085" s="13">
        <v>1274</v>
      </c>
      <c r="L1085" s="13" t="str">
        <v xml:space="preserve">more forward and fragrant, not really noticably sweeter.   good </v>
      </c>
      <c r="M1085" s="13" t="str">
        <v>***</v>
      </c>
      <c r="N1085" s="13">
        <v>3</v>
      </c>
      <c r="O1085" s="13" t="str">
        <v>forward, fragrant, really, noticably, sweeter, good</v>
      </c>
    </row>
    <row r="1086" spans="1:15" s="13" customFormat="1" ht="57.35" x14ac:dyDescent="0.5">
      <c r="A1086" s="13">
        <v>1079</v>
      </c>
      <c r="B1086" s="14" t="str">
        <v>Petrolly almost. Rich fruit.  quite Burgundian.  Probably ageworthy. A good ***</v>
      </c>
      <c r="C1086" s="13" t="str">
        <v>***</v>
      </c>
      <c r="E1086" s="13">
        <v>1276</v>
      </c>
      <c r="F1086" s="14" t="str">
        <v xml:space="preserve">curious - very exotic, vanillan, and highly vinous.  not everyones idea of champagne,  but you can't say it lacks character. i need to drink this over an evening (with food) and see how my relationship with it develops.  for now a top  </v>
      </c>
      <c r="G1086" s="13" t="str">
        <v>***</v>
      </c>
      <c r="H1086" s="13">
        <v>3</v>
      </c>
      <c r="K1086" s="13">
        <v>1275</v>
      </c>
      <c r="L1086" s="13" t="str">
        <v xml:space="preserve">this is half chardonnay and half pinot meunier - the latter not that apparent. very yeasty, seems a bit four-square at the moment (perhaps that is where one sees the p-m). rich and really very  long.   clearly need quite a lot of time,  and i can see it could well be very good in a decade or so, although it might be a bit light on finesse.  bare </v>
      </c>
      <c r="M1086" s="13" t="str">
        <v>**(**)</v>
      </c>
      <c r="N1086" s="13">
        <v>3.5</v>
      </c>
      <c r="O1086" s="13" t="str">
        <v>half, chardonnay, half, pinot, meunier, latter, apparent, yeasty, seems, moment, perhaps, one, sees, rich, really, long, clearly, need, quite, lot, time, see, could, well, good, decade, although, might, light, finesse, bare</v>
      </c>
    </row>
    <row r="1087" spans="1:15" s="13" customFormat="1" ht="28.7" x14ac:dyDescent="0.5">
      <c r="A1087" s="13">
        <v>1080</v>
      </c>
      <c r="B1087" s="14" t="str">
        <v>Ripe, fruity.  Rather simple. Quite New Worldy.  **</v>
      </c>
      <c r="C1087" s="13" t="str">
        <v>**</v>
      </c>
      <c r="E1087" s="13">
        <v>1277</v>
      </c>
      <c r="F1087" s="14" t="str">
        <v xml:space="preserve">dry,  real puligny, quite intense.  not special but it does what it says on the tin.  </v>
      </c>
      <c r="G1087" s="13" t="str">
        <v>***</v>
      </c>
      <c r="H1087" s="13">
        <v>3</v>
      </c>
      <c r="K1087" s="13">
        <v>1276</v>
      </c>
      <c r="L1087" s="13" t="str">
        <v xml:space="preserve">curious - very exotic, vanillan, and highly vinous.  not everyones idea of champagne,  but you can't say it lacks character. i need to drink this over an evening (with food) and see how my relationship with it develops.  for now a top  </v>
      </c>
      <c r="M1087" s="13" t="str">
        <v>***</v>
      </c>
      <c r="N1087" s="13">
        <v>3</v>
      </c>
      <c r="O1087" s="13" t="str">
        <v>curious, exotic, vanillan, highly, vinous, everyones, idea, champagne, ca, say, lacks, character, need, drink, evening, food, see, relationship, develops, top</v>
      </c>
    </row>
    <row r="1088" spans="1:15" s="13" customFormat="1" ht="28.7" x14ac:dyDescent="0.5">
      <c r="A1088" s="13">
        <v>1081</v>
      </c>
      <c r="B1088" s="14" t="str">
        <v>Quite characterful. Mothbally fruit. I like it in a way - more than the Planeta but it hasn't the class of the Isole wine. Top **</v>
      </c>
      <c r="C1088" s="13" t="str">
        <v>**</v>
      </c>
      <c r="E1088" s="13">
        <v>1278</v>
      </c>
      <c r="F1088" s="14" t="str">
        <v xml:space="preserve">quite rich, mouthfilling wine.  lacks the classic finesse that marks out the stars. top </v>
      </c>
      <c r="G1088" s="13" t="str">
        <v>***</v>
      </c>
      <c r="H1088" s="13">
        <v>3</v>
      </c>
      <c r="K1088" s="13">
        <v>1277</v>
      </c>
      <c r="L1088" s="13" t="str">
        <v xml:space="preserve">dry,  real puligny, quite intense.  not special but it does what it says on the tin.  </v>
      </c>
      <c r="M1088" s="13" t="str">
        <v>***</v>
      </c>
      <c r="N1088" s="13">
        <v>3</v>
      </c>
      <c r="O1088" s="13" t="str">
        <v>dry, real, puligny, quite, intense, special, says, tin</v>
      </c>
    </row>
    <row r="1089" spans="1:15" s="13" customFormat="1" ht="28.7" x14ac:dyDescent="0.5">
      <c r="A1089" s="13">
        <v>1082</v>
      </c>
      <c r="B1089" s="14" t="str">
        <v>Inky, tannic. Youthful, not that concentrated.  Touch of mint.   **</v>
      </c>
      <c r="C1089" s="13" t="str">
        <v>**</v>
      </c>
      <c r="E1089" s="13">
        <v>1279</v>
      </c>
      <c r="F1089" s="14" t="str">
        <v xml:space="preserve">nice fruit - pure, intense. </v>
      </c>
      <c r="G1089" s="13" t="str">
        <v>***</v>
      </c>
      <c r="H1089" s="13">
        <v>3</v>
      </c>
      <c r="K1089" s="13">
        <v>1278</v>
      </c>
      <c r="L1089" s="13" t="str">
        <v xml:space="preserve">quite rich, mouthfilling wine.  lacks the classic finesse that marks out the stars. top </v>
      </c>
      <c r="M1089" s="13" t="str">
        <v>***</v>
      </c>
      <c r="N1089" s="13">
        <v>3</v>
      </c>
      <c r="O1089" s="13" t="str">
        <v>quite, rich, mouthfilling, wine, lacks, classic, finesse, marks, stars, top</v>
      </c>
    </row>
    <row r="1090" spans="1:15" s="13" customFormat="1" x14ac:dyDescent="0.5">
      <c r="A1090" s="13">
        <v>1083</v>
      </c>
      <c r="B1090" s="14" t="str">
        <v>Inky colour, tannic, quite silky fruit. Classy. Top **(*)</v>
      </c>
      <c r="C1090" s="13" t="str">
        <v>**(*)</v>
      </c>
      <c r="E1090" s="13">
        <v>1280</v>
      </c>
      <c r="F1090" s="14" t="str">
        <v xml:space="preserve">a bit more oaky - but quality fruit again.  </v>
      </c>
      <c r="G1090" s="13" t="str">
        <v>***</v>
      </c>
      <c r="H1090" s="13">
        <v>3</v>
      </c>
      <c r="K1090" s="13">
        <v>1279</v>
      </c>
      <c r="L1090" s="13" t="str">
        <v xml:space="preserve">nice fruit - pure, intense. </v>
      </c>
      <c r="M1090" s="13" t="str">
        <v>***</v>
      </c>
      <c r="N1090" s="13">
        <v>3</v>
      </c>
      <c r="O1090" s="13" t="str">
        <v>nice, fruit, pure, intense</v>
      </c>
    </row>
    <row r="1091" spans="1:15" s="13" customFormat="1" ht="28.7" x14ac:dyDescent="0.5">
      <c r="A1091" s="13">
        <v>1084</v>
      </c>
      <c r="B1091" s="14" t="str">
        <v>Blackcurranty, minty, silky. Perfectly nice but no real class.   **</v>
      </c>
      <c r="C1091" s="13" t="str">
        <v>**</v>
      </c>
      <c r="E1091" s="13">
        <v>1282</v>
      </c>
      <c r="F1091" s="14" t="str">
        <v xml:space="preserve">depths, depths and more depths.   really lovely, both rich and piquant. very top </v>
      </c>
      <c r="G1091" s="13" t="str">
        <v>***(*)</v>
      </c>
      <c r="H1091" s="13">
        <v>3.5</v>
      </c>
      <c r="K1091" s="13">
        <v>1280</v>
      </c>
      <c r="L1091" s="13" t="str">
        <v xml:space="preserve">a bit more oaky - but quality fruit again.  </v>
      </c>
      <c r="M1091" s="13" t="str">
        <v>***</v>
      </c>
      <c r="N1091" s="13">
        <v>3</v>
      </c>
      <c r="O1091" s="13" t="str">
        <v>oaky, quality, fruit</v>
      </c>
    </row>
    <row r="1092" spans="1:15" s="13" customFormat="1" ht="43" x14ac:dyDescent="0.5">
      <c r="A1092" s="13">
        <v>1085</v>
      </c>
      <c r="B1092" s="14" t="str">
        <v>Baked fruit.  Quite reasonable given that, but not really special.  **</v>
      </c>
      <c r="C1092" s="13" t="str">
        <v>**</v>
      </c>
      <c r="E1092" s="13">
        <v>1283</v>
      </c>
      <c r="F1092" s="14" t="str">
        <v xml:space="preserve">burnt, dense, exotic, meaty.   tannic.  austere, difficult.  this might yet come good, and even now it is arresting and interesting drinking.   risky to rely on it evolving well, but if all goes well  </v>
      </c>
      <c r="G1092" s="13" t="str">
        <v>***(*)</v>
      </c>
      <c r="H1092" s="13">
        <v>3.5</v>
      </c>
      <c r="K1092" s="13">
        <v>1282</v>
      </c>
      <c r="L1092" s="13" t="str">
        <v xml:space="preserve">depths, depths and more depths.   really lovely, both rich and piquant. very top </v>
      </c>
      <c r="M1092" s="13" t="str">
        <v>***(*)</v>
      </c>
      <c r="N1092" s="13">
        <v>3.5</v>
      </c>
      <c r="O1092" s="13" t="str">
        <v>depths, depths, depths, really, lovely, rich, piquant, top</v>
      </c>
    </row>
    <row r="1093" spans="1:15" s="13" customFormat="1" ht="57.35" x14ac:dyDescent="0.5">
      <c r="A1093" s="13">
        <v>1086</v>
      </c>
      <c r="B1093" s="14" t="str">
        <v>Lighter but more digestible.  Pure, transparent wine. Nicely drinkable.  Bare ***</v>
      </c>
      <c r="C1093" s="13" t="str">
        <v>***</v>
      </c>
      <c r="E1093" s="13">
        <v>1284</v>
      </c>
      <c r="F1093" s="14" t="str">
        <v xml:space="preserve">attractive green rim - never a bad sign.   on the palate, like a really fine old madeira in every way except there is not the real intensity or searing acidity on the palate.  the flavours however are very fine and this is a lovely drink.   top </v>
      </c>
      <c r="G1093" s="13" t="str">
        <v>***</v>
      </c>
      <c r="H1093" s="13">
        <v>3</v>
      </c>
      <c r="K1093" s="13">
        <v>1283</v>
      </c>
      <c r="L1093" s="13" t="str">
        <v xml:space="preserve">burnt, dense, exotic, meaty.   tannic.  austere, difficult.  this might yet come good, and even now it is arresting and interesting drinking.   risky to rely on it evolving well, but if all goes well  </v>
      </c>
      <c r="M1093" s="13" t="str">
        <v>***(*)</v>
      </c>
      <c r="N1093" s="13">
        <v>3.5</v>
      </c>
      <c r="O1093" s="13" t="str">
        <v>burnt, dense, exotic, meaty, tannic, austere, difficult, might, come, good, even, arresting, interesting, drinking, risky, rely, evolving, well, goes, well</v>
      </c>
    </row>
    <row r="1094" spans="1:15" s="13" customFormat="1" ht="43" x14ac:dyDescent="0.5">
      <c r="A1094" s="13">
        <v>1087</v>
      </c>
      <c r="B1094" s="14" t="str">
        <v>Very deep young red. Timeless, in the sense that it is keeping well but not really developing. Smoky. Ultimately not so complex. ***</v>
      </c>
      <c r="C1094" s="13" t="str">
        <v>***</v>
      </c>
      <c r="E1094" s="13">
        <v>1285</v>
      </c>
      <c r="F1094" s="14" t="str">
        <v xml:space="preserve">chocolatey fruit - very nice old colheita. top </v>
      </c>
      <c r="G1094" s="13" t="str">
        <v>***</v>
      </c>
      <c r="H1094" s="13">
        <v>3</v>
      </c>
      <c r="K1094" s="13">
        <v>1284</v>
      </c>
      <c r="L1094" s="13" t="str">
        <v xml:space="preserve">attractive green rim - never a bad sign.   on the palate, like a really fine old madeira in every way except there is not the real intensity or searing acidity on the palate.  the flavours however are very fine and this is a lovely drink.   top </v>
      </c>
      <c r="M1094" s="13" t="str">
        <v>***</v>
      </c>
      <c r="N1094" s="13">
        <v>3</v>
      </c>
      <c r="O1094" s="13" t="str">
        <v>attractive, green, rim, never, bad, sign, palate, like, really, fine, old, madeira, every, way, except, real, intensity, searing, acidity, palate, flavours, however, fine, lovely, drink, top</v>
      </c>
    </row>
    <row r="1095" spans="1:15" s="13" customFormat="1" ht="28.7" x14ac:dyDescent="0.5">
      <c r="A1095" s="13">
        <v>1088</v>
      </c>
      <c r="B1095" s="14" t="str">
        <v>Pleasant but a bit faded and disjointed.  Bare **</v>
      </c>
      <c r="C1095" s="13" t="str">
        <v>**</v>
      </c>
      <c r="E1095" s="13">
        <v>1287</v>
      </c>
      <c r="F1095" s="14" t="str">
        <v xml:space="preserve">possibly a touch too old now, but lovely old champagne nonetheless. mature and elegant for its depth. </v>
      </c>
      <c r="G1095" s="13" t="str">
        <v>****</v>
      </c>
      <c r="H1095" s="13">
        <v>4</v>
      </c>
      <c r="K1095" s="13">
        <v>1285</v>
      </c>
      <c r="L1095" s="13" t="str">
        <v xml:space="preserve">chocolatey fruit - very nice old colheita. top </v>
      </c>
      <c r="M1095" s="13" t="str">
        <v>***</v>
      </c>
      <c r="N1095" s="13">
        <v>3</v>
      </c>
      <c r="O1095" s="13" t="str">
        <v>chocolatey, fruit, nice, old, colheita, top</v>
      </c>
    </row>
    <row r="1096" spans="1:15" s="13" customFormat="1" ht="43" x14ac:dyDescent="0.5">
      <c r="A1096" s="13">
        <v>1089</v>
      </c>
      <c r="B1096" s="14" t="str">
        <v>Label mainly gone - clearly old. Slightly sweet and a bit nutty.   *</v>
      </c>
      <c r="C1096" s="13" t="str">
        <v>*</v>
      </c>
      <c r="E1096" s="13">
        <v>1288</v>
      </c>
      <c r="F1096" s="14" t="str">
        <v xml:space="preserve">one of the first wines i bought with a view to keeping. i love old white burgundy, and this didn't let me down. lovely, oily, nutty ethereal stuff. </v>
      </c>
      <c r="G1096" s="13" t="str">
        <v>****</v>
      </c>
      <c r="H1096" s="13">
        <v>4</v>
      </c>
      <c r="K1096" s="13">
        <v>1287</v>
      </c>
      <c r="L1096" s="13" t="str">
        <v xml:space="preserve">possibly a touch too old now, but lovely old champagne nonetheless. mature and elegant for its depth. </v>
      </c>
      <c r="M1096" s="13" t="str">
        <v>****</v>
      </c>
      <c r="N1096" s="13">
        <v>4</v>
      </c>
      <c r="O1096" s="13" t="str">
        <v>possibly, touch, old, lovely, old, champagne, nonetheless, mature, elegant, depth</v>
      </c>
    </row>
    <row r="1097" spans="1:15" s="13" customFormat="1" ht="28.7" x14ac:dyDescent="0.5">
      <c r="A1097" s="13">
        <v>1090</v>
      </c>
      <c r="B1097" s="14" t="str">
        <v>A bit stinky and faded.   There might be better bottles.   Top No Stars</v>
      </c>
      <c r="C1097" s="13" t="str">
        <v>Stars</v>
      </c>
      <c r="E1097" s="13">
        <v>1289</v>
      </c>
      <c r="F1097" s="14" t="str">
        <v xml:space="preserve">disappointing. not past it, but just not particularly special. maybe it still needs loads more time to develop? </v>
      </c>
      <c r="G1097" s="13" t="str">
        <v>**</v>
      </c>
      <c r="H1097" s="13">
        <v>2</v>
      </c>
      <c r="K1097" s="13">
        <v>1288</v>
      </c>
      <c r="L1097" s="13" t="str">
        <v xml:space="preserve">one of the first wines i bought with a view to keeping. i love old white burgundy, and this didn't let me down. lovely, oily, nutty ethereal stuff. </v>
      </c>
      <c r="M1097" s="13" t="str">
        <v>****</v>
      </c>
      <c r="N1097" s="13">
        <v>4</v>
      </c>
      <c r="O1097" s="13" t="str">
        <v>one, first, wines, bought, view, keeping, love, old, white, burgundy, let, lovely, oily, nutty, ethereal, stuff</v>
      </c>
    </row>
    <row r="1098" spans="1:15" s="13" customFormat="1" x14ac:dyDescent="0.5">
      <c r="A1098" s="13">
        <v>1091</v>
      </c>
      <c r="B1098" s="14" t="str">
        <v>Yeasty, fruity. Very nice. Top ***</v>
      </c>
      <c r="C1098" s="13" t="str">
        <v>***</v>
      </c>
      <c r="E1098" s="13">
        <v>1290</v>
      </c>
      <c r="F1098" s="14" t="str">
        <v xml:space="preserve">lovely pure beetroot and raspberry nose. drinking very well. silky. </v>
      </c>
      <c r="G1098" s="13" t="str">
        <v>*****</v>
      </c>
      <c r="H1098" s="13">
        <v>5</v>
      </c>
      <c r="K1098" s="13">
        <v>1289</v>
      </c>
      <c r="L1098" s="13" t="str">
        <v xml:space="preserve">disappointing. not past it, but just not particularly special. maybe it still needs loads more time to develop? </v>
      </c>
      <c r="M1098" s="13" t="str">
        <v>**</v>
      </c>
      <c r="N1098" s="13">
        <v>2</v>
      </c>
      <c r="O1098" s="13" t="str">
        <v>disappointing, past, particularly, special, maybe, still, needs, loads, time, develop</v>
      </c>
    </row>
    <row r="1099" spans="1:15" s="13" customFormat="1" ht="86" x14ac:dyDescent="0.5">
      <c r="A1099" s="13">
        <v>1092</v>
      </c>
      <c r="B1099" s="14" t="str">
        <v/>
      </c>
      <c r="C1099" s="13" t="str">
        <v/>
      </c>
      <c r="E1099" s="13">
        <v>1291</v>
      </c>
      <c r="F1099" s="14" t="str">
        <v xml:space="preserve">ok, so we drank this thinking it was showing well for the 1978 vintage. the label wasn't in the best condition. the next morning i was just sorting through the corks when i noticed we had really been drinking the 1982. the last time i had this wine i was disappointed, and i was again this time. it's ok, but it hasn't got the structure or depth expected. </v>
      </c>
      <c r="G1099" s="13" t="str">
        <v>***</v>
      </c>
      <c r="H1099" s="13">
        <v>3</v>
      </c>
      <c r="K1099" s="13">
        <v>1290</v>
      </c>
      <c r="L1099" s="13" t="str">
        <v xml:space="preserve">lovely pure beetroot and raspberry nose. drinking very well. silky. </v>
      </c>
      <c r="M1099" s="13" t="str">
        <v>*****</v>
      </c>
      <c r="N1099" s="13">
        <v>5</v>
      </c>
      <c r="O1099" s="13" t="str">
        <v>lovely, pure, beetroot, raspberry, nose, drinking, well, silky</v>
      </c>
    </row>
    <row r="1100" spans="1:15" s="13" customFormat="1" ht="43" x14ac:dyDescent="0.5">
      <c r="A1100" s="13">
        <v>1093</v>
      </c>
      <c r="B1100" s="14" t="str">
        <v>Before the event, while waiting for a taxi at D.L.'s.  Deep colour,  marmalade, brown sugar, very attractive. Dry enough at this time in its life to be a plausible aperitif. Top ***</v>
      </c>
      <c r="C1100" s="13" t="str">
        <v>***</v>
      </c>
      <c r="E1100" s="13">
        <v>1293</v>
      </c>
      <c r="F1100" s="14" t="str">
        <v xml:space="preserve">stylish nose, slightly resinous - a bit thin on the palate. pleasant. </v>
      </c>
      <c r="G1100" s="13" t="str">
        <v>*</v>
      </c>
      <c r="H1100" s="13">
        <v>1</v>
      </c>
      <c r="K1100" s="13">
        <v>1291</v>
      </c>
      <c r="L1100" s="13" t="str">
        <v xml:space="preserve">ok, so we drank this thinking it was showing well for the 1978 vintage. the label wasn't in the best condition. the next morning i was just sorting through the corks when i noticed we had really been drinking the 1982. the last time i had this wine i was disappointed, and i was again this time. it's ok, but it hasn't got the structure or depth expected. </v>
      </c>
      <c r="M1100" s="13" t="str">
        <v>***</v>
      </c>
      <c r="N1100" s="13">
        <v>3</v>
      </c>
      <c r="O1100" s="13" t="str">
        <v>ok, drank, thinking, showing, well, vintage, label, best, condition, next, morning, sorting, corks, noticed, really, drinking, last, time, wine, disappointed, time, ok, got, structure, depth, expected</v>
      </c>
    </row>
    <row r="1101" spans="1:15" s="13" customFormat="1" ht="43" x14ac:dyDescent="0.5">
      <c r="A1101" s="13">
        <v>1094</v>
      </c>
      <c r="B1101" s="14" t="str">
        <v>Not so deep a colour,  but very bright.  Slightly leesy nose with very floral, high-toned fruit.  In the mouth, nice tannins, lovely acidity and great length. Very classy.  Bare ***(**)</v>
      </c>
      <c r="C1101" s="13" t="str">
        <v>***(**)</v>
      </c>
      <c r="E1101" s="13">
        <v>1294</v>
      </c>
      <c r="F1101" s="14" t="str">
        <v xml:space="preserve">slightly flat, flavoursome,  a bit rustic. interesting, up to a point.  </v>
      </c>
      <c r="G1101" s="13" t="str">
        <v>*</v>
      </c>
      <c r="H1101" s="13">
        <v>1</v>
      </c>
      <c r="K1101" s="13">
        <v>1293</v>
      </c>
      <c r="L1101" s="13" t="str">
        <v xml:space="preserve">stylish nose, slightly resinous - a bit thin on the palate. pleasant. </v>
      </c>
      <c r="M1101" s="13" t="str">
        <v>*</v>
      </c>
      <c r="N1101" s="13">
        <v>1</v>
      </c>
      <c r="O1101" s="13" t="str">
        <v>stylish, nose, slightly, resinous, thin, palate, pleasant</v>
      </c>
    </row>
    <row r="1102" spans="1:15" s="13" customFormat="1" ht="28.7" x14ac:dyDescent="0.5">
      <c r="A1102" s="13">
        <v>1095</v>
      </c>
      <c r="B1102" s="14" t="str">
        <v>Broader, more open on the nose. Easier going.  Lovely, but not quite as mineral as the Intistieti.  Bare ****(*)</v>
      </c>
      <c r="C1102" s="13" t="str">
        <v>****(*)</v>
      </c>
      <c r="E1102" s="13">
        <v>1295</v>
      </c>
      <c r="F1102" s="14" t="str">
        <v xml:space="preserve">rich fruit. lovely burgundy.   good intensity and structure.  needs time.  top </v>
      </c>
      <c r="G1102" s="13" t="str">
        <v>***(*)</v>
      </c>
      <c r="H1102" s="13">
        <v>3.5</v>
      </c>
      <c r="K1102" s="13">
        <v>1294</v>
      </c>
      <c r="L1102" s="13" t="str">
        <v xml:space="preserve">slightly flat, flavoursome,  a bit rustic. interesting, up to a point.  </v>
      </c>
      <c r="M1102" s="13" t="str">
        <v>*</v>
      </c>
      <c r="N1102" s="13">
        <v>1</v>
      </c>
      <c r="O1102" s="13" t="str">
        <v>slightly, flat, flavoursome, rustic, interesting, point</v>
      </c>
    </row>
    <row r="1103" spans="1:15" s="13" customFormat="1" ht="28.7" x14ac:dyDescent="0.5">
      <c r="A1103" s="13">
        <v>1096</v>
      </c>
      <c r="B1103" s="14" t="str">
        <v>Fantastic nose, a mix of floral scents and high-toned fruit.  Explodes in the mouth.  *****(*)</v>
      </c>
      <c r="C1103" s="13" t="str">
        <v>*****(*)</v>
      </c>
      <c r="E1103" s="13">
        <v>1296</v>
      </c>
      <c r="F1103" s="14" t="str">
        <v xml:space="preserve">mothbally at first. disjointed but intense palate.  emerges - needs  time.  will be great i suspect. </v>
      </c>
      <c r="G1103" s="13" t="str">
        <v>***(**)</v>
      </c>
      <c r="H1103" s="13">
        <v>4.5</v>
      </c>
      <c r="K1103" s="13">
        <v>1295</v>
      </c>
      <c r="L1103" s="13" t="str">
        <v xml:space="preserve">rich fruit. lovely burgundy.   good intensity and structure.  needs time.  top </v>
      </c>
      <c r="M1103" s="13" t="str">
        <v>***(*)</v>
      </c>
      <c r="N1103" s="13">
        <v>3.5</v>
      </c>
      <c r="O1103" s="13" t="str">
        <v>rich, fruit, lovely, burgundy, good, intensity, structure, needs, time, top</v>
      </c>
    </row>
    <row r="1104" spans="1:15" s="13" customFormat="1" ht="43" x14ac:dyDescent="0.5">
      <c r="A1104" s="13">
        <v>1097</v>
      </c>
      <c r="B1104" s="14" t="str">
        <v>Deeper colour, open, ravishing nose. Creamy again, pure, but open rather than high-toned.  Mature, I think.  Bare *****</v>
      </c>
      <c r="C1104" s="13" t="str">
        <v>*****</v>
      </c>
      <c r="E1104" s="13">
        <v>1297</v>
      </c>
      <c r="F1104" s="14" t="str">
        <v xml:space="preserve">honied nose, strong palate.  quite evolved - ready in fact and needing drinking over the next few years, i suspect.   even unflawed 96's seem to be aging quite quickly.  </v>
      </c>
      <c r="G1104" s="13" t="str">
        <v>****</v>
      </c>
      <c r="H1104" s="13">
        <v>4</v>
      </c>
      <c r="K1104" s="13">
        <v>1296</v>
      </c>
      <c r="L1104" s="13" t="str">
        <v xml:space="preserve">mothbally at first. disjointed but intense palate.  emerges - needs  time.  will be great i suspect. </v>
      </c>
      <c r="M1104" s="13" t="str">
        <v>***(**)</v>
      </c>
      <c r="N1104" s="13">
        <v>4.5</v>
      </c>
      <c r="O1104" s="13" t="str">
        <v>mothbally, first, disjointed, intense, palate, emerges, needs, time, great, suspect</v>
      </c>
    </row>
    <row r="1105" spans="1:15" s="13" customFormat="1" ht="28.7" x14ac:dyDescent="0.5">
      <c r="A1105" s="13">
        <v>1098</v>
      </c>
      <c r="B1105" s="14" t="str">
        <v>A slight prickle at first, dissipates but perhaps takes the edge off a lovely, balanced, mature wine.   Bare *****</v>
      </c>
      <c r="C1105" s="13" t="str">
        <v>*****</v>
      </c>
      <c r="E1105" s="13">
        <v>1298</v>
      </c>
      <c r="F1105" s="14" t="str">
        <v xml:space="preserve">open,  peachy, luxurious. a little light, some thought, but i loved it.  </v>
      </c>
      <c r="G1105" s="13" t="str">
        <v>****</v>
      </c>
      <c r="H1105" s="13">
        <v>4</v>
      </c>
      <c r="K1105" s="13">
        <v>1297</v>
      </c>
      <c r="L1105" s="13" t="str">
        <v xml:space="preserve">honied nose, strong palate.  quite evolved - ready in fact and needing drinking over the next few years, i suspect.   even unflawed 96's seem to be aging quite quickly.  </v>
      </c>
      <c r="M1105" s="13" t="str">
        <v>****</v>
      </c>
      <c r="N1105" s="13">
        <v>4</v>
      </c>
      <c r="O1105" s="13" t="str">
        <v>honied, nose, strong, palate, quite, evolved, ready, fact, needing, drinking, next, years, suspect, even, unflawed, seem, aging, quite, quickly</v>
      </c>
    </row>
    <row r="1106" spans="1:15" s="13" customFormat="1" ht="28.7" x14ac:dyDescent="0.5">
      <c r="A1106" s="13">
        <v>1099</v>
      </c>
      <c r="B1106" s="14" t="str">
        <v/>
      </c>
      <c r="C1106" s="13" t="str">
        <v/>
      </c>
      <c r="E1106" s="13">
        <v>1299</v>
      </c>
      <c r="F1106" s="14" t="str">
        <v xml:space="preserve">cough-sweet and smoky. interesting, but slightly harsh on the finish.  perhaps needs time. </v>
      </c>
      <c r="G1106" s="13" t="str">
        <v>***(*)</v>
      </c>
      <c r="H1106" s="13">
        <v>3.5</v>
      </c>
      <c r="K1106" s="13">
        <v>1298</v>
      </c>
      <c r="L1106" s="13" t="str">
        <v xml:space="preserve">open,  peachy, luxurious. a little light, some thought, but i loved it.  </v>
      </c>
      <c r="M1106" s="13" t="str">
        <v>****</v>
      </c>
      <c r="N1106" s="13">
        <v>4</v>
      </c>
      <c r="O1106" s="13" t="str">
        <v>open, peachy, luxurious, little, light, thought, loved</v>
      </c>
    </row>
    <row r="1107" spans="1:15" s="13" customFormat="1" ht="43" x14ac:dyDescent="0.5">
      <c r="A1107" s="13">
        <v>1100</v>
      </c>
      <c r="B1107" s="14" t="str">
        <v>Quite fine - touch caramelly perhaps but good old sherry - lovely Oloroso like texture.   Clearly been in bottle for decades.  Good ***</v>
      </c>
      <c r="C1107" s="13" t="str">
        <v>***</v>
      </c>
      <c r="E1107" s="13">
        <v>1300</v>
      </c>
      <c r="F1107" s="14" t="str">
        <v xml:space="preserve">grenachey,  cassis overtones - quite raw finish.  a bit rubbery.  </v>
      </c>
      <c r="G1107" s="13" t="str">
        <v>**</v>
      </c>
      <c r="H1107" s="13">
        <v>2</v>
      </c>
      <c r="K1107" s="13">
        <v>1299</v>
      </c>
      <c r="L1107" s="13" t="str">
        <v xml:space="preserve">cough-sweet and smoky. interesting, but slightly harsh on the finish.  perhaps needs time. </v>
      </c>
      <c r="M1107" s="13" t="str">
        <v>***(*)</v>
      </c>
      <c r="N1107" s="13">
        <v>3.5</v>
      </c>
      <c r="O1107" s="13" t="str">
        <v>smoky, interesting, slightly, harsh, finish, perhaps, needs, time</v>
      </c>
    </row>
    <row r="1108" spans="1:15" s="13" customFormat="1" ht="28.7" x14ac:dyDescent="0.5">
      <c r="A1108" s="13">
        <v>1101</v>
      </c>
      <c r="B1108" s="14" t="str">
        <v>Even  more luscious.  Ethereal, nutty, long.  Fascinating - even more so given the the lack of clarity about what it is.  *****</v>
      </c>
      <c r="C1108" s="13" t="str">
        <v>*****</v>
      </c>
      <c r="E1108" s="13">
        <v>1301</v>
      </c>
      <c r="F1108" s="14" t="str">
        <v xml:space="preserve">caramel nose.  a touch rough,  perhaps.   opens out - quite classically chateauneuf. top </v>
      </c>
      <c r="G1108" s="13" t="str">
        <v>***</v>
      </c>
      <c r="H1108" s="13">
        <v>3</v>
      </c>
      <c r="K1108" s="13">
        <v>1300</v>
      </c>
      <c r="L1108" s="13" t="str">
        <v xml:space="preserve">grenachey,  cassis overtones - quite raw finish.  a bit rubbery.  </v>
      </c>
      <c r="M1108" s="13" t="str">
        <v>**</v>
      </c>
      <c r="N1108" s="13">
        <v>2</v>
      </c>
      <c r="O1108" s="13" t="str">
        <v>grenachey, cassis, overtones, quite, raw, finish, rubbery</v>
      </c>
    </row>
    <row r="1109" spans="1:15" s="13" customFormat="1" ht="28.7" x14ac:dyDescent="0.5">
      <c r="A1109" s="13">
        <v>1102</v>
      </c>
      <c r="B1109" s="14" t="str">
        <v>Clean, dry, a bit leafy.  Modern styled - could be anything.  *</v>
      </c>
      <c r="C1109" s="13" t="str">
        <v>*</v>
      </c>
      <c r="E1109" s="13">
        <v>1302</v>
      </c>
      <c r="F1109" s="14" t="str">
        <v xml:space="preserve">nice balance,  clearly warm-vintage. a lovely balance of slavours.   coming round to drinking quite fast.  a good </v>
      </c>
      <c r="G1109" s="13" t="str">
        <v>****</v>
      </c>
      <c r="H1109" s="13">
        <v>4</v>
      </c>
      <c r="K1109" s="13">
        <v>1301</v>
      </c>
      <c r="L1109" s="13" t="str">
        <v xml:space="preserve">caramel nose.  a touch rough,  perhaps.   opens out - quite classically chateauneuf. top </v>
      </c>
      <c r="M1109" s="13" t="str">
        <v>***</v>
      </c>
      <c r="N1109" s="13">
        <v>3</v>
      </c>
      <c r="O1109" s="13" t="str">
        <v>caramel, nose, touch, rough, perhaps, opens, quite, classically, chateauneuf, top</v>
      </c>
    </row>
    <row r="1110" spans="1:15" s="13" customFormat="1" ht="28.7" x14ac:dyDescent="0.5">
      <c r="A1110" s="13">
        <v>1103</v>
      </c>
      <c r="B1110" s="14" t="str">
        <v>Very nice - less characterful than Tondonia and this seems only to be a Crianza.  Still very drinkable.  Top **</v>
      </c>
      <c r="C1110" s="13" t="str">
        <v>**</v>
      </c>
      <c r="E1110" s="13">
        <v>1303</v>
      </c>
      <c r="F1110" s="14" t="str">
        <v xml:space="preserve">yummy drinkability. stands up in this company - if a bit simple.  </v>
      </c>
      <c r="G1110" s="13" t="str">
        <v>***</v>
      </c>
      <c r="H1110" s="13">
        <v>3</v>
      </c>
      <c r="K1110" s="13">
        <v>1302</v>
      </c>
      <c r="L1110" s="13" t="str">
        <v xml:space="preserve">nice balance,  clearly warm-vintage. a lovely balance of slavours.   coming round to drinking quite fast.  a good </v>
      </c>
      <c r="M1110" s="13" t="str">
        <v>****</v>
      </c>
      <c r="N1110" s="13">
        <v>4</v>
      </c>
      <c r="O1110" s="13" t="str">
        <v>nice, balance, clearly, lovely, balance, slavours, coming, round, drinking, quite, fast, good</v>
      </c>
    </row>
    <row r="1111" spans="1:15" s="13" customFormat="1" ht="28.7" x14ac:dyDescent="0.5">
      <c r="A1111" s="13">
        <v>1104</v>
      </c>
      <c r="B1111" s="14" t="str">
        <v>Creamy, citric, long.  Lovely fine texture.  Needs a year or two.  Lovely. Bare ****(*)</v>
      </c>
      <c r="C1111" s="13" t="str">
        <v>****(*)</v>
      </c>
      <c r="E1111" s="13">
        <v>1304</v>
      </c>
      <c r="F1111" s="14" t="str">
        <v xml:space="preserve">fragrant nose.  gummy, rich, very fine.  </v>
      </c>
      <c r="G1111" s="13" t="str">
        <v>****</v>
      </c>
      <c r="H1111" s="13">
        <v>4</v>
      </c>
      <c r="K1111" s="13">
        <v>1303</v>
      </c>
      <c r="L1111" s="13" t="str">
        <v xml:space="preserve">yummy drinkability. stands up in this company - if a bit simple.  </v>
      </c>
      <c r="M1111" s="13" t="str">
        <v>***</v>
      </c>
      <c r="N1111" s="13">
        <v>3</v>
      </c>
      <c r="O1111" s="13" t="str">
        <v>yummy, drinkability, stands, company, simple</v>
      </c>
    </row>
    <row r="1112" spans="1:15" s="13" customFormat="1" ht="28.7" x14ac:dyDescent="0.5">
      <c r="A1112" s="13">
        <v>1105</v>
      </c>
      <c r="B1112" s="14" t="str">
        <v>Rich, wine gums, very tannic and structured.  Rather bitter currently.  Rather extracted. New oak? ***</v>
      </c>
      <c r="C1112" s="13" t="str">
        <v>***</v>
      </c>
      <c r="E1112" s="13">
        <v>1305</v>
      </c>
      <c r="F1112" s="14" t="str">
        <v xml:space="preserve">a touch woody.  pleasant, persistent, but perhaps a bit thin.  bare </v>
      </c>
      <c r="G1112" s="13" t="str">
        <v>***</v>
      </c>
      <c r="H1112" s="13">
        <v>3</v>
      </c>
      <c r="K1112" s="13">
        <v>1304</v>
      </c>
      <c r="L1112" s="13" t="str">
        <v xml:space="preserve">fragrant nose.  gummy, rich, very fine.  </v>
      </c>
      <c r="M1112" s="13" t="str">
        <v>****</v>
      </c>
      <c r="N1112" s="13">
        <v>4</v>
      </c>
      <c r="O1112" s="13" t="str">
        <v>fragrant, nose, gummy, rich, fine</v>
      </c>
    </row>
    <row r="1113" spans="1:15" s="13" customFormat="1" x14ac:dyDescent="0.5">
      <c r="A1113" s="13">
        <v>1106</v>
      </c>
      <c r="B1113" s="14" t="str">
        <v>Cough-sweets, concentrated, extracted, tiring.  ***</v>
      </c>
      <c r="C1113" s="13" t="str">
        <v>***</v>
      </c>
      <c r="E1113" s="13">
        <v>1306</v>
      </c>
      <c r="F1113" s="14" t="str">
        <v xml:space="preserve">burnt, a bit thin.  bare </v>
      </c>
      <c r="G1113" s="13" t="str">
        <v>**</v>
      </c>
      <c r="H1113" s="13">
        <v>2</v>
      </c>
      <c r="K1113" s="13">
        <v>1305</v>
      </c>
      <c r="L1113" s="13" t="str">
        <v xml:space="preserve">a touch woody.  pleasant, persistent, but perhaps a bit thin.  bare </v>
      </c>
      <c r="M1113" s="13" t="str">
        <v>***</v>
      </c>
      <c r="N1113" s="13">
        <v>3</v>
      </c>
      <c r="O1113" s="13" t="str">
        <v>touch, woody, pleasant, persistent, perhaps, thin, bare</v>
      </c>
    </row>
    <row r="1114" spans="1:15" s="13" customFormat="1" ht="28.7" x14ac:dyDescent="0.5">
      <c r="A1114" s="13">
        <v>1107</v>
      </c>
      <c r="B1114" s="14" t="str">
        <v>Not unlike the previous wine but less overwrought.  Fine.  Good ***</v>
      </c>
      <c r="C1114" s="13" t="str">
        <v>***</v>
      </c>
      <c r="E1114" s="13">
        <v>1307</v>
      </c>
      <c r="F1114" s="14" t="str">
        <v xml:space="preserve">fragrant fruit, a touch hard, a touch of aniseed.  fairly lightweight.  top </v>
      </c>
      <c r="G1114" s="13" t="str">
        <v>***</v>
      </c>
      <c r="H1114" s="13">
        <v>3</v>
      </c>
      <c r="K1114" s="13">
        <v>1306</v>
      </c>
      <c r="L1114" s="13" t="str">
        <v xml:space="preserve">burnt, a bit thin.  bare </v>
      </c>
      <c r="M1114" s="13" t="str">
        <v>**</v>
      </c>
      <c r="N1114" s="13">
        <v>2</v>
      </c>
      <c r="O1114" s="13" t="str">
        <v>burnt, thin, bare</v>
      </c>
    </row>
    <row r="1115" spans="1:15" s="13" customFormat="1" ht="86" x14ac:dyDescent="0.5">
      <c r="A1115" s="13">
        <v>1108</v>
      </c>
      <c r="B1115" s="14" t="str">
        <v>Rather VAish - nice underlying fruit. Austere.   **</v>
      </c>
      <c r="C1115" s="13" t="str">
        <v>**</v>
      </c>
      <c r="E1115" s="13">
        <v>1309</v>
      </c>
      <c r="F1115" s="14" t="str">
        <v xml:space="preserve">my memory of vintages of this provence wine from some years ago is of the fruit being a bit sweet - this though seems rather good: provencal herbs over cassis fruit with a lot of smoky cigar box.   very much a point and it has kept well.  a little simple perhaps but i believe this was not a particularly good vintage for the property.   good effort - i'd like to try some other vintages. </v>
      </c>
      <c r="G1115" s="13" t="str">
        <v>***</v>
      </c>
      <c r="H1115" s="13">
        <v>3</v>
      </c>
      <c r="K1115" s="13">
        <v>1307</v>
      </c>
      <c r="L1115" s="13" t="str">
        <v xml:space="preserve">fragrant fruit, a touch hard, a touch of aniseed.  fairly lightweight.  top </v>
      </c>
      <c r="M1115" s="13" t="str">
        <v>***</v>
      </c>
      <c r="N1115" s="13">
        <v>3</v>
      </c>
      <c r="O1115" s="13" t="str">
        <v>fragrant, fruit, touch, hard, touch, aniseed, fairly, lightweight, top</v>
      </c>
    </row>
    <row r="1116" spans="1:15" s="13" customFormat="1" ht="43" x14ac:dyDescent="0.5">
      <c r="A1116" s="13">
        <v>1109</v>
      </c>
      <c r="B1116" s="14" t="str">
        <v>Dumb, dry, woody, overwrought.  A bit difficult.  Bare ***</v>
      </c>
      <c r="C1116" s="13" t="str">
        <v>***</v>
      </c>
      <c r="E1116" s="13">
        <v>1310</v>
      </c>
      <c r="F1116" s="14" t="str">
        <v xml:space="preserve">quite concentrated and flavoursome, but lacking finesse for me in a way that i'm not sure more time will alleviate.  pleasant then but not  fantastic. </v>
      </c>
      <c r="G1116" s="13" t="str">
        <v>***</v>
      </c>
      <c r="H1116" s="13">
        <v>3</v>
      </c>
      <c r="K1116" s="13">
        <v>1309</v>
      </c>
      <c r="L1116" s="13" t="str">
        <v xml:space="preserve">my memory of vintages of this provence wine from some years ago is of the fruit being a bit sweet - this though seems rather good: provencal herbs over cassis fruit with a lot of smoky cigar box.   very much a point and it has kept well.  a little simple perhaps but i believe this was not a particularly good vintage for the property.   good effort - i'd like to try some other vintages. </v>
      </c>
      <c r="M1116" s="13" t="str">
        <v>***</v>
      </c>
      <c r="N1116" s="13">
        <v>3</v>
      </c>
      <c r="O1116" s="13" t="str">
        <v>memory, vintages, provence, wine, years, ago, fruit, sweet, though, seems, rather, good, provencal, herbs, cassis, fruit, lot, smoky, cigar, box, much, point, kept, well, little, simple, perhaps, believe, particularly, good, vintage, property, good, effort, like, try, vintages</v>
      </c>
    </row>
    <row r="1117" spans="1:15" s="13" customFormat="1" ht="28.7" x14ac:dyDescent="0.5">
      <c r="A1117" s="13">
        <v>1110</v>
      </c>
      <c r="B1117" s="14" t="str">
        <v>Woody again, extracted, big. ***</v>
      </c>
      <c r="C1117" s="13" t="str">
        <v>***</v>
      </c>
      <c r="E1117" s="13">
        <v>1311</v>
      </c>
      <c r="F1117" s="14" t="str">
        <v xml:space="preserve">smoke and pepper - fruit gently weakening perhaps but very drinkable. </v>
      </c>
      <c r="G1117" s="13" t="str">
        <v>***</v>
      </c>
      <c r="H1117" s="13">
        <v>3</v>
      </c>
      <c r="K1117" s="13">
        <v>1310</v>
      </c>
      <c r="L1117" s="13" t="str">
        <v xml:space="preserve">quite concentrated and flavoursome, but lacking finesse for me in a way that i'm not sure more time will alleviate.  pleasant then but not  fantastic. </v>
      </c>
      <c r="M1117" s="13" t="str">
        <v>***</v>
      </c>
      <c r="N1117" s="13">
        <v>3</v>
      </c>
      <c r="O1117" s="13" t="str">
        <v>quite, concentrated, flavoursome, lacking, finesse, way, sure, time, alleviate, pleasant, fantastic</v>
      </c>
    </row>
    <row r="1118" spans="1:15" s="13" customFormat="1" ht="43" x14ac:dyDescent="0.5">
      <c r="A1118" s="13">
        <v>1111</v>
      </c>
      <c r="B1118" s="14" t="str">
        <v>Tea nose, cedary fruitcake. Sweet palate, quite leafy Cab.   Slightly chunky Cos style - but very good.  ****</v>
      </c>
      <c r="C1118" s="13" t="str">
        <v>****</v>
      </c>
      <c r="E1118" s="13">
        <v>1312</v>
      </c>
      <c r="F1118" s="14" t="str">
        <v xml:space="preserve">blackberry and apple fruit with interesting sauvage overtones - once open for a few hours, very stylish indeed.   will probably improve for a year or two.  </v>
      </c>
      <c r="G1118" s="13" t="str">
        <v>***</v>
      </c>
      <c r="H1118" s="13">
        <v>3</v>
      </c>
      <c r="K1118" s="13">
        <v>1311</v>
      </c>
      <c r="L1118" s="13" t="str">
        <v xml:space="preserve">smoke and pepper - fruit gently weakening perhaps but very drinkable. </v>
      </c>
      <c r="M1118" s="13" t="str">
        <v>***</v>
      </c>
      <c r="N1118" s="13">
        <v>3</v>
      </c>
      <c r="O1118" s="13" t="str">
        <v>smoke, pepper, fruit, gently, weakening, perhaps, drinkable</v>
      </c>
    </row>
    <row r="1119" spans="1:15" s="13" customFormat="1" ht="57.35" x14ac:dyDescent="0.5">
      <c r="A1119" s="13">
        <v>1112</v>
      </c>
      <c r="B1119" s="14" t="str">
        <v>Spice and marmalade -  intense - stands up to French examples very well.  Very good indeed of its type.  ***</v>
      </c>
      <c r="C1119" s="13" t="str">
        <v>***</v>
      </c>
      <c r="E1119" s="13">
        <v>1313</v>
      </c>
      <c r="F1119" s="14" t="str">
        <v xml:space="preserve">a bit stinky on opening - it blows off to some extent but a touch of something foetid remains.  still, quite a dense, brown-sugar palate follows with a hint of volatility or something.   good rather than exceptional. </v>
      </c>
      <c r="G1119" s="13" t="str">
        <v>***</v>
      </c>
      <c r="H1119" s="13">
        <v>3</v>
      </c>
      <c r="K1119" s="13">
        <v>1312</v>
      </c>
      <c r="L1119" s="13" t="str">
        <v xml:space="preserve">blackberry and apple fruit with interesting sauvage overtones - once open for a few hours, very stylish indeed.   will probably improve for a year or two.  </v>
      </c>
      <c r="M1119" s="13" t="str">
        <v>***</v>
      </c>
      <c r="N1119" s="13">
        <v>3</v>
      </c>
      <c r="O1119" s="13" t="str">
        <v>blackberry, apple, fruit, interesting, sauvage, overtones, open, hours, stylish, indeed, probably, improve, year, two</v>
      </c>
    </row>
    <row r="1120" spans="1:15" s="13" customFormat="1" ht="28.7" x14ac:dyDescent="0.5">
      <c r="A1120" s="13">
        <v>1113</v>
      </c>
      <c r="B1120" s="14" t="str">
        <v>Lovely - hints at old Sherry and Madeira.  Fantastically elegant and fine from appearance to finish. Stunning. *****</v>
      </c>
      <c r="C1120" s="13" t="str">
        <v>*****</v>
      </c>
      <c r="E1120" s="13">
        <v>1314</v>
      </c>
      <c r="F1120" s="14" t="str">
        <v xml:space="preserve">fruity, grassy - like a new world semillon.  pleasant enough. </v>
      </c>
      <c r="G1120" s="13" t="str">
        <v>*</v>
      </c>
      <c r="H1120" s="13">
        <v>1</v>
      </c>
      <c r="K1120" s="13">
        <v>1313</v>
      </c>
      <c r="L1120" s="13" t="str">
        <v xml:space="preserve">a bit stinky on opening - it blows off to some extent but a touch of something foetid remains.  still, quite a dense, brown-sugar palate follows with a hint of volatility or something.   good rather than exceptional. </v>
      </c>
      <c r="M1120" s="13" t="str">
        <v>***</v>
      </c>
      <c r="N1120" s="13">
        <v>3</v>
      </c>
      <c r="O1120" s="13" t="str">
        <v>stinky, opening, blows, extent, touch, something, foetid, remains, still, quite, dense, palate, follows, hint, volatility, something, good, rather, exceptional</v>
      </c>
    </row>
    <row r="1121" spans="1:15" s="13" customFormat="1" x14ac:dyDescent="0.5">
      <c r="A1121" s="13">
        <v>1114</v>
      </c>
      <c r="B1121" s="14" t="str">
        <v/>
      </c>
      <c r="C1121" s="13" t="str">
        <v/>
      </c>
      <c r="E1121" s="13">
        <v>1315</v>
      </c>
      <c r="F1121" s="14" t="str">
        <v xml:space="preserve">nice fruit quality - quite suave.  decent length.  top </v>
      </c>
      <c r="G1121" s="13" t="str">
        <v>*</v>
      </c>
      <c r="H1121" s="13">
        <v>1</v>
      </c>
      <c r="K1121" s="13">
        <v>1314</v>
      </c>
      <c r="L1121" s="13" t="str">
        <v xml:space="preserve">fruity, grassy - like a new world semillon.  pleasant enough. </v>
      </c>
      <c r="M1121" s="13" t="str">
        <v>*</v>
      </c>
      <c r="N1121" s="13">
        <v>1</v>
      </c>
      <c r="O1121" s="13" t="str">
        <v>fruity, grassy, like, new, world, semillon, pleasant, enough</v>
      </c>
    </row>
    <row r="1122" spans="1:15" s="13" customFormat="1" ht="57.35" x14ac:dyDescent="0.5">
      <c r="A1122" s="13">
        <v>1115</v>
      </c>
      <c r="B1122" s="14" t="str">
        <v>Floral, suggestions of warm hay.  Light, refreshing, noticably off-dry. **</v>
      </c>
      <c r="C1122" s="13" t="str">
        <v>**</v>
      </c>
      <c r="E1122" s="13">
        <v>1316</v>
      </c>
      <c r="F1122" s="14" t="str">
        <v xml:space="preserve">very fresh raspberry fruit with a meaty underlay.  very refined texture and good length.   once it has been open a while it seems even more burgundian.  it needs a bit more minerality or something to be truly outstanding.  scrapes </v>
      </c>
      <c r="G1122" s="13" t="str">
        <v>****</v>
      </c>
      <c r="H1122" s="13">
        <v>4</v>
      </c>
      <c r="K1122" s="13">
        <v>1315</v>
      </c>
      <c r="L1122" s="13" t="str">
        <v xml:space="preserve">nice fruit quality - quite suave.  decent length.  top </v>
      </c>
      <c r="M1122" s="13" t="str">
        <v>*</v>
      </c>
      <c r="N1122" s="13">
        <v>1</v>
      </c>
      <c r="O1122" s="13" t="str">
        <v>nice, fruit, quality, quite, suave, decent, length, top</v>
      </c>
    </row>
    <row r="1123" spans="1:15" s="13" customFormat="1" ht="57.35" x14ac:dyDescent="0.5">
      <c r="A1123" s="13">
        <v>1116</v>
      </c>
      <c r="B1123" s="14" t="str">
        <v>A single vineyard wine. Floral, richer and better delineated than the basic wine. Very drinkable. ***</v>
      </c>
      <c r="C1123" s="13" t="str">
        <v>***</v>
      </c>
      <c r="E1123" s="13">
        <v>1317</v>
      </c>
      <c r="F1123" s="14" t="str">
        <v xml:space="preserve">slate, sherbert, a touch sour as msr wines can be.  good length, maybe a touch hollow in the middle - something i find occasionally with the vintage.  fine, but not exceptional by the high standards of the domain.  top </v>
      </c>
      <c r="G1123" s="13" t="str">
        <v>***</v>
      </c>
      <c r="H1123" s="13">
        <v>3</v>
      </c>
      <c r="K1123" s="13">
        <v>1316</v>
      </c>
      <c r="L1123" s="13" t="str">
        <v xml:space="preserve">very fresh raspberry fruit with a meaty underlay.  very refined texture and good length.   once it has been open a while it seems even more burgundian.  it needs a bit more minerality or something to be truly outstanding.  scrapes </v>
      </c>
      <c r="M1123" s="13" t="str">
        <v>****</v>
      </c>
      <c r="N1123" s="13">
        <v>4</v>
      </c>
      <c r="O1123" s="13" t="str">
        <v>fresh, raspberry, fruit, meaty, underlay, refined, texture, good, length, open, seems, even, burgundian, needs, minerality, something, truly, outstanding, scrapes</v>
      </c>
    </row>
    <row r="1124" spans="1:15" s="13" customFormat="1" ht="43" x14ac:dyDescent="0.5">
      <c r="A1124" s="13">
        <v>1117</v>
      </c>
      <c r="B1124" s="14" t="str">
        <v>A special selection from various vineyards. Dumb on the nose with some yeasty notes. Very much demi-sec but nicely balanced with a rich palate. ***</v>
      </c>
      <c r="C1124" s="13" t="str">
        <v>***</v>
      </c>
      <c r="E1124" s="13">
        <v>1318</v>
      </c>
      <c r="F1124" s="14" t="str">
        <v xml:space="preserve">quite tight and closed, but opens out with time as it warms up.  excellent intensity and a long brioche finish.  good balance.  </v>
      </c>
      <c r="G1124" s="13" t="str">
        <v>****(*)</v>
      </c>
      <c r="H1124" s="13">
        <v>4.5</v>
      </c>
      <c r="K1124" s="13">
        <v>1317</v>
      </c>
      <c r="L1124" s="13" t="str">
        <v xml:space="preserve">slate, sherbert, a touch sour as msr wines can be.  good length, maybe a touch hollow in the middle - something i find occasionally with the vintage.  fine, but not exceptional by the high standards of the domain.  top </v>
      </c>
      <c r="M1124" s="13" t="str">
        <v>***</v>
      </c>
      <c r="N1124" s="13">
        <v>3</v>
      </c>
      <c r="O1124" s="13" t="str">
        <v>slate, sherbert, touch, sour, msr, wines, good, length, maybe, touch, hollow, middle, something, find, occasionally, vintage, fine, exceptional, high, standards, domain, top</v>
      </c>
    </row>
    <row r="1125" spans="1:15" s="13" customFormat="1" ht="43" x14ac:dyDescent="0.5">
      <c r="A1125" s="13">
        <v>1118</v>
      </c>
      <c r="B1125" s="14" t="str">
        <v>Cartizze is meant to be the very best area. Demi-sec again with a refined, complex nose and the sweetness seems in balance.  Quite long.   Top ***</v>
      </c>
      <c r="C1125" s="13" t="str">
        <v>***</v>
      </c>
      <c r="E1125" s="13">
        <v>1321</v>
      </c>
      <c r="F1125" s="14" t="str">
        <v xml:space="preserve">modern-styled, but very nicely done.   limey acidity.  satisfying, but completely upstaged by the jobard that follows.  </v>
      </c>
      <c r="G1125" s="13" t="str">
        <v>***</v>
      </c>
      <c r="H1125" s="13">
        <v>3</v>
      </c>
      <c r="K1125" s="13">
        <v>1318</v>
      </c>
      <c r="L1125" s="13" t="str">
        <v xml:space="preserve">quite tight and closed, but opens out with time as it warms up.  excellent intensity and a long brioche finish.  good balance.  </v>
      </c>
      <c r="M1125" s="13" t="str">
        <v>****(*)</v>
      </c>
      <c r="N1125" s="13">
        <v>4.5</v>
      </c>
      <c r="O1125" s="13" t="str">
        <v>quite, tight, closed, opens, time, warms, excellent, intensity, long, brioche, finish, good, balance</v>
      </c>
    </row>
    <row r="1126" spans="1:15" s="13" customFormat="1" ht="28.7" x14ac:dyDescent="0.5">
      <c r="A1126" s="13">
        <v>1119</v>
      </c>
      <c r="B1126" s="14" t="str">
        <v>Still Prosecco - it does seem rather featureless! *</v>
      </c>
      <c r="C1126" s="13" t="str">
        <v>*</v>
      </c>
      <c r="E1126" s="13">
        <v>1322</v>
      </c>
      <c r="F1126" s="14" t="str">
        <v xml:space="preserve">more reserved, but much more complexity and "beyond-fruit" flavours.   excellent.  </v>
      </c>
      <c r="G1126" s="13" t="str">
        <v>***(*)</v>
      </c>
      <c r="H1126" s="13">
        <v>3.5</v>
      </c>
      <c r="K1126" s="13">
        <v>1321</v>
      </c>
      <c r="L1126" s="13" t="str">
        <v xml:space="preserve">modern-styled, but very nicely done.   limey acidity.  satisfying, but completely upstaged by the jobard that follows.  </v>
      </c>
      <c r="M1126" s="13" t="str">
        <v>***</v>
      </c>
      <c r="N1126" s="13">
        <v>3</v>
      </c>
      <c r="O1126" s="13" t="str">
        <v>nicely, done, limey, acidity, satisfying, completely, upstaged, jobard, follows</v>
      </c>
    </row>
    <row r="1127" spans="1:15" s="13" customFormat="1" ht="43" x14ac:dyDescent="0.5">
      <c r="A1127" s="13">
        <v>1120</v>
      </c>
      <c r="B1127" s="14" t="str">
        <v>A passito wine made from Prosecco grapes and bottled from a Solera established in 1991 (this example bottled in 2003).  Banana nose, elegant, attractive palate. Very nice. At least ***</v>
      </c>
      <c r="C1127" s="13" t="str">
        <v>***</v>
      </c>
      <c r="E1127" s="13">
        <v>1323</v>
      </c>
      <c r="F1127" s="14" t="str">
        <v xml:space="preserve">dry, reserved, quite persistent. rather good.  bare </v>
      </c>
      <c r="G1127" s="13" t="str">
        <v>***(*)</v>
      </c>
      <c r="H1127" s="13">
        <v>3.5</v>
      </c>
      <c r="K1127" s="13">
        <v>1322</v>
      </c>
      <c r="L1127" s="13" t="str">
        <v xml:space="preserve">more reserved, but much more complexity and "beyond-fruit" flavours.   excellent.  </v>
      </c>
      <c r="M1127" s="13" t="str">
        <v>***(*)</v>
      </c>
      <c r="N1127" s="13">
        <v>3.5</v>
      </c>
      <c r="O1127" s="13" t="str">
        <v>reserved, much, complexity, flavours, excellent</v>
      </c>
    </row>
    <row r="1128" spans="1:15" s="13" customFormat="1" ht="28.7" x14ac:dyDescent="0.5">
      <c r="A1128" s="13">
        <v>1121</v>
      </c>
      <c r="B1128" s="14" t="str">
        <v>The usual zoo - bottles everywhere, great fun.   The notes are consequently quite brief and impressionistic.</v>
      </c>
      <c r="C1128" s="13" t="str">
        <v>impressionistic.</v>
      </c>
      <c r="E1128" s="13">
        <v>1325</v>
      </c>
      <c r="F1128" s="14" t="str">
        <v xml:space="preserve">softer and rounder than the lafarge below.  still quite piquant on the palate.   </v>
      </c>
      <c r="G1128" s="13" t="str">
        <v>***</v>
      </c>
      <c r="H1128" s="13">
        <v>3</v>
      </c>
      <c r="K1128" s="13">
        <v>1323</v>
      </c>
      <c r="L1128" s="13" t="str">
        <v xml:space="preserve">dry, reserved, quite persistent. rather good.  bare </v>
      </c>
      <c r="M1128" s="13" t="str">
        <v>***(*)</v>
      </c>
      <c r="N1128" s="13">
        <v>3.5</v>
      </c>
      <c r="O1128" s="13" t="str">
        <v>dry, reserved, quite, persistent, rather, good, bare</v>
      </c>
    </row>
    <row r="1129" spans="1:15" s="13" customFormat="1" ht="43" x14ac:dyDescent="0.5">
      <c r="A1129" s="13">
        <v>1122</v>
      </c>
      <c r="B1129" s="14" t="str">
        <v>Nice nose but rather off-dry on the palate - spoils a nice wine.  Bare ***</v>
      </c>
      <c r="C1129" s="13" t="str">
        <v>***</v>
      </c>
      <c r="E1129" s="13">
        <v>1326</v>
      </c>
      <c r="F1129" s="14" t="str">
        <v xml:space="preserve">dry, fragrant, good length.  fairly austere at first and less flattering than the jadot wine.  might till improve touch, while the jadot is ready.  </v>
      </c>
      <c r="G1129" s="13" t="str">
        <v>***</v>
      </c>
      <c r="H1129" s="13">
        <v>3</v>
      </c>
      <c r="K1129" s="13">
        <v>1325</v>
      </c>
      <c r="L1129" s="13" t="str">
        <v xml:space="preserve">softer and rounder than the lafarge below.  still quite piquant on the palate.   </v>
      </c>
      <c r="M1129" s="13" t="str">
        <v>***</v>
      </c>
      <c r="N1129" s="13">
        <v>3</v>
      </c>
      <c r="O1129" s="13" t="str">
        <v>softer, rounder, lafarge, still, quite, piquant, palate</v>
      </c>
    </row>
    <row r="1130" spans="1:15" s="13" customFormat="1" ht="28.7" x14ac:dyDescent="0.5">
      <c r="A1130" s="13">
        <v>1123</v>
      </c>
      <c r="B1130" s="14" t="str">
        <v>A domaine in Quintaine (Macon). Charming and easy - in the best sort of way.  A great advert for basic Burgundy.  **</v>
      </c>
      <c r="C1130" s="13" t="str">
        <v>**</v>
      </c>
      <c r="E1130" s="13">
        <v>1327</v>
      </c>
      <c r="F1130" s="14" t="str">
        <v xml:space="preserve">open 24 hours.  seems good. quite mineral.  </v>
      </c>
      <c r="G1130" s="13" t="str">
        <v>***</v>
      </c>
      <c r="H1130" s="13">
        <v>3</v>
      </c>
      <c r="K1130" s="13">
        <v>1326</v>
      </c>
      <c r="L1130" s="13" t="str">
        <v xml:space="preserve">dry, fragrant, good length.  fairly austere at first and less flattering than the jadot wine.  might till improve touch, while the jadot is ready.  </v>
      </c>
      <c r="M1130" s="13" t="str">
        <v>***</v>
      </c>
      <c r="N1130" s="13">
        <v>3</v>
      </c>
      <c r="O1130" s="13" t="str">
        <v>dry, fragrant, good, length, fairly, austere, first, less, flattering, jadot, wine, might, till, improve, touch, jadot, ready</v>
      </c>
    </row>
    <row r="1131" spans="1:15" s="13" customFormat="1" ht="71.7" x14ac:dyDescent="0.5">
      <c r="A1131" s="13">
        <v>1124</v>
      </c>
      <c r="B1131" s="14" t="str">
        <v>Delightful.  Time to drink this, I think. ***</v>
      </c>
      <c r="C1131" s="13" t="str">
        <v>***</v>
      </c>
      <c r="E1131" s="13">
        <v>1329</v>
      </c>
      <c r="F1131" s="14" t="str">
        <v xml:space="preserve">sold to me in oddbins as the wine that beat dom perignon in a recent competition. actually it might have been the nv blin that did this - different assistants in oddbins attributed the result to both wines. this wine is good, but not dp good. there's a touch of sweetness and some heaviness of hand. </v>
      </c>
      <c r="G1131" s="13" t="str">
        <v>**(*)</v>
      </c>
      <c r="H1131" s="13">
        <v>2.5</v>
      </c>
      <c r="K1131" s="13">
        <v>1327</v>
      </c>
      <c r="L1131" s="13" t="str">
        <v xml:space="preserve">open 24 hours.  seems good. quite mineral.  </v>
      </c>
      <c r="M1131" s="13" t="str">
        <v>***</v>
      </c>
      <c r="N1131" s="13">
        <v>3</v>
      </c>
      <c r="O1131" s="13" t="str">
        <v>open, hours, seems, good, quite, mineral</v>
      </c>
    </row>
    <row r="1132" spans="1:15" s="13" customFormat="1" x14ac:dyDescent="0.5">
      <c r="A1132" s="13">
        <v>1125</v>
      </c>
      <c r="B1132" s="14" t="str">
        <v>Intense, sherberty, rather closed - needs time.  At least **(*)</v>
      </c>
      <c r="C1132" s="13" t="str">
        <v>**(*)</v>
      </c>
      <c r="E1132" s="13">
        <v>1330</v>
      </c>
      <c r="F1132" s="14" t="str">
        <v xml:space="preserve">good strawberry nose and pleasantly elegant palate. </v>
      </c>
      <c r="G1132" s="13" t="str">
        <v>***</v>
      </c>
      <c r="H1132" s="13">
        <v>3</v>
      </c>
      <c r="K1132" s="13">
        <v>1329</v>
      </c>
      <c r="L1132" s="13" t="str">
        <v xml:space="preserve">sold to me in oddbins as the wine that beat dom perignon in a recent competition. actually it might have been the nv blin that did this - different assistants in oddbins attributed the result to both wines. this wine is good, but not dp good. there's a touch of sweetness and some heaviness of hand. </v>
      </c>
      <c r="M1132" s="13" t="str">
        <v>**(*)</v>
      </c>
      <c r="N1132" s="13">
        <v>2.5</v>
      </c>
      <c r="O1132" s="13" t="str">
        <v>sold, oddbins, wine, beat, dom, perignon, recent, competition, actually, might, nv, blin, different, assistants, oddbins, attributed, result, wines, wine, good, dp, good, touch, sweetness, heaviness, hand</v>
      </c>
    </row>
    <row r="1133" spans="1:15" s="13" customFormat="1" ht="43" x14ac:dyDescent="0.5">
      <c r="A1133" s="13">
        <v>1126</v>
      </c>
      <c r="B1133" s="14" t="str">
        <v>Alive, fishy-metallic old Burgundy - touch of 83 tannins.  Could be better I suppose, given the terroir. Others weren't so keen but for me a top   ***</v>
      </c>
      <c r="C1133" s="13" t="str">
        <v>***</v>
      </c>
      <c r="E1133" s="13">
        <v>1331</v>
      </c>
      <c r="F1133" s="14" t="str">
        <v xml:space="preserve">drinkable. </v>
      </c>
      <c r="G1133" s="13" t="str">
        <v>*</v>
      </c>
      <c r="H1133" s="13">
        <v>1</v>
      </c>
      <c r="K1133" s="13">
        <v>1330</v>
      </c>
      <c r="L1133" s="13" t="str">
        <v xml:space="preserve">good strawberry nose and pleasantly elegant palate. </v>
      </c>
      <c r="M1133" s="13" t="str">
        <v>***</v>
      </c>
      <c r="N1133" s="13">
        <v>3</v>
      </c>
      <c r="O1133" s="13" t="str">
        <v>good, strawberry, nose, pleasantly, elegant, palate</v>
      </c>
    </row>
    <row r="1134" spans="1:15" s="13" customFormat="1" ht="28.7" x14ac:dyDescent="0.5">
      <c r="A1134" s="13">
        <v>1127</v>
      </c>
      <c r="B1134" s="14" t="str">
        <v>High-toned, bright, delicious.  ****</v>
      </c>
      <c r="C1134" s="13" t="str">
        <v>****</v>
      </c>
      <c r="E1134" s="13">
        <v>1333</v>
      </c>
      <c r="F1134" s="14" t="str">
        <v xml:space="preserve">rich, quite forward (sepcially for the vintage), the quality shows in the persistence.  lovely juniper/gin edge to the nose. </v>
      </c>
      <c r="G1134" s="13" t="str">
        <v>****</v>
      </c>
      <c r="H1134" s="13">
        <v>4</v>
      </c>
      <c r="K1134" s="13">
        <v>1331</v>
      </c>
      <c r="L1134" s="13" t="str">
        <v xml:space="preserve">drinkable. </v>
      </c>
      <c r="M1134" s="13" t="str">
        <v>*</v>
      </c>
      <c r="N1134" s="13">
        <v>1</v>
      </c>
      <c r="O1134" s="13" t="str">
        <v>drinkable</v>
      </c>
    </row>
    <row r="1135" spans="1:15" s="13" customFormat="1" ht="57.35" x14ac:dyDescent="0.5">
      <c r="A1135" s="13">
        <v>1128</v>
      </c>
      <c r="B1135" s="14" t="str">
        <v>Grenache - ripe - luscious (nice vintage, I suppose).  Some complaints that it was light and Burgundian - but I thought it just proper Grenachey Chateauneuf.   Pleasant but fading just a bit.  ***</v>
      </c>
      <c r="C1135" s="13" t="str">
        <v>***</v>
      </c>
      <c r="E1135" s="13">
        <v>1334</v>
      </c>
      <c r="F1135" s="14" t="str">
        <v xml:space="preserve">a belnd of 95 and 96. strawberry fruit, impressive at first but it does seem simple compared to the deutz.   weighty but not so intense.  good though for the price.  </v>
      </c>
      <c r="G1135" s="13" t="str">
        <v>***</v>
      </c>
      <c r="H1135" s="13">
        <v>3</v>
      </c>
      <c r="K1135" s="13">
        <v>1333</v>
      </c>
      <c r="L1135" s="13" t="str">
        <v xml:space="preserve">rich, quite forward (sepcially for the vintage), the quality shows in the persistence.  lovely juniper/gin edge to the nose. </v>
      </c>
      <c r="M1135" s="13" t="str">
        <v>****</v>
      </c>
      <c r="N1135" s="13">
        <v>4</v>
      </c>
      <c r="O1135" s="13" t="str">
        <v>rich, quite, forward, sepcially, vintage, quality, shows, persistence, lovely, edge, nose</v>
      </c>
    </row>
    <row r="1136" spans="1:15" s="13" customFormat="1" ht="28.7" x14ac:dyDescent="0.5">
      <c r="A1136" s="13">
        <v>1129</v>
      </c>
      <c r="B1136" s="14" t="str">
        <v>Very fine indeed.  *****</v>
      </c>
      <c r="C1136" s="13" t="str">
        <v>*****</v>
      </c>
      <c r="E1136" s="13">
        <v>1335</v>
      </c>
      <c r="F1136" s="14" t="str">
        <v xml:space="preserve">quite varietal but with an added complexity and some non-fruit chatracter that makes it stand out.  drinking very nicely. top </v>
      </c>
      <c r="G1136" s="13" t="str">
        <v>***</v>
      </c>
      <c r="H1136" s="13">
        <v>3</v>
      </c>
      <c r="K1136" s="13">
        <v>1334</v>
      </c>
      <c r="L1136" s="13" t="str">
        <v xml:space="preserve">a belnd of 95 and 96. strawberry fruit, impressive at first but it does seem simple compared to the deutz.   weighty but not so intense.  good though for the price.  </v>
      </c>
      <c r="M1136" s="13" t="str">
        <v>***</v>
      </c>
      <c r="N1136" s="13">
        <v>3</v>
      </c>
      <c r="O1136" s="13" t="str">
        <v>belnd, strawberry, fruit, impressive, first, seem, simple, compared, deutz, weighty, intense, good, though, price</v>
      </c>
    </row>
    <row r="1137" spans="1:15" s="13" customFormat="1" ht="28.7" x14ac:dyDescent="0.5">
      <c r="A1137" s="13">
        <v>1130</v>
      </c>
      <c r="B1137" s="14" t="str">
        <v>Pure, structured, intense but unforced.  Has the makings of a classic La Chapelle.   ***(*)</v>
      </c>
      <c r="C1137" s="13" t="str">
        <v>***(*)</v>
      </c>
      <c r="E1137" s="13">
        <v>1336</v>
      </c>
      <c r="F1137" s="14" t="str">
        <v xml:space="preserve">lighter and a touch vegetal.  a touch thin but nevertheless it is a wine of character. top </v>
      </c>
      <c r="G1137" s="13" t="str">
        <v>**</v>
      </c>
      <c r="H1137" s="13">
        <v>2</v>
      </c>
      <c r="K1137" s="13">
        <v>1335</v>
      </c>
      <c r="L1137" s="13" t="str">
        <v xml:space="preserve">quite varietal but with an added complexity and some non-fruit chatracter that makes it stand out.  drinking very nicely. top </v>
      </c>
      <c r="M1137" s="13" t="str">
        <v>***</v>
      </c>
      <c r="N1137" s="13">
        <v>3</v>
      </c>
      <c r="O1137" s="13" t="str">
        <v>quite, varietal, added, complexity, chatracter, makes, stand, drinking, nicely, top</v>
      </c>
    </row>
    <row r="1138" spans="1:15" s="13" customFormat="1" ht="28.7" x14ac:dyDescent="0.5">
      <c r="A1138" s="13">
        <v>1131</v>
      </c>
      <c r="B1138" s="14" t="str">
        <v>Pure and elegant but very gutless and lacking complexity. Disappointing.   A sign that Jaboulet is losing it? **</v>
      </c>
      <c r="C1138" s="13" t="str">
        <v>**</v>
      </c>
      <c r="E1138" s="13">
        <v>1337</v>
      </c>
      <c r="F1138" s="14" t="str">
        <v xml:space="preserve">richer again, as with the 93 you might struggle to spot the grape variety: no bad thing in my mind.  an interesting mature wine </v>
      </c>
      <c r="G1138" s="13" t="str">
        <v>***</v>
      </c>
      <c r="H1138" s="13">
        <v>3</v>
      </c>
      <c r="K1138" s="13">
        <v>1336</v>
      </c>
      <c r="L1138" s="13" t="str">
        <v xml:space="preserve">lighter and a touch vegetal.  a touch thin but nevertheless it is a wine of character. top </v>
      </c>
      <c r="M1138" s="13" t="str">
        <v>**</v>
      </c>
      <c r="N1138" s="13">
        <v>2</v>
      </c>
      <c r="O1138" s="13" t="str">
        <v>lighter, touch, vegetal, touch, thin, nevertheless, wine, character, top</v>
      </c>
    </row>
    <row r="1139" spans="1:15" s="13" customFormat="1" x14ac:dyDescent="0.5">
      <c r="A1139" s="13">
        <v>1132</v>
      </c>
      <c r="B1139" s="14" t="str">
        <v>Kerosene, intense, OK but not huge acidity. Very nice. ****</v>
      </c>
      <c r="C1139" s="13" t="str">
        <v>****</v>
      </c>
      <c r="E1139" s="13">
        <v>1338</v>
      </c>
      <c r="F1139" s="14" t="str">
        <v xml:space="preserve">very fine, very characteristically southern rhone. top </v>
      </c>
      <c r="G1139" s="13" t="str">
        <v>***</v>
      </c>
      <c r="H1139" s="13">
        <v>3</v>
      </c>
      <c r="K1139" s="13">
        <v>1337</v>
      </c>
      <c r="L1139" s="13" t="str">
        <v xml:space="preserve">richer again, as with the 93 you might struggle to spot the grape variety: no bad thing in my mind.  an interesting mature wine </v>
      </c>
      <c r="M1139" s="13" t="str">
        <v>***</v>
      </c>
      <c r="N1139" s="13">
        <v>3</v>
      </c>
      <c r="O1139" s="13" t="str">
        <v>richer, might, struggle, spot, grape, variety, bad, thing, mind, interesting, mature, wine</v>
      </c>
    </row>
    <row r="1140" spans="1:15" s="13" customFormat="1" ht="28.7" x14ac:dyDescent="0.5">
      <c r="A1140" s="13">
        <v>1133</v>
      </c>
      <c r="B1140" s="14" t="str">
        <v>Not the best bottle - woody  taint. Still fine. I'd give this three stars but I know it's an even better wine. Not Rated</v>
      </c>
      <c r="C1140" s="13" t="str">
        <v>Rated</v>
      </c>
      <c r="E1140" s="13">
        <v>1339</v>
      </c>
      <c r="F1140" s="14" t="str">
        <v xml:space="preserve">really quite northern rhone-like and very stylish, gamy syrah. </v>
      </c>
      <c r="G1140" s="13" t="str">
        <v>****</v>
      </c>
      <c r="H1140" s="13">
        <v>4</v>
      </c>
      <c r="K1140" s="13">
        <v>1338</v>
      </c>
      <c r="L1140" s="13" t="str">
        <v xml:space="preserve">very fine, very characteristically southern rhone. top </v>
      </c>
      <c r="M1140" s="13" t="str">
        <v>***</v>
      </c>
      <c r="N1140" s="13">
        <v>3</v>
      </c>
      <c r="O1140" s="13" t="str">
        <v>fine, characteristically, southern, rhone, top</v>
      </c>
    </row>
    <row r="1141" spans="1:15" s="13" customFormat="1" ht="28.7" x14ac:dyDescent="0.5">
      <c r="A1141" s="13">
        <v>1134</v>
      </c>
      <c r="B1141" s="14" t="str">
        <v>Ice-cream - lovely, dry, piquant  palate - intense.  Quite tannic.  Perhaps ****</v>
      </c>
      <c r="C1141" s="13" t="str">
        <v>****</v>
      </c>
      <c r="E1141" s="13">
        <v>1340</v>
      </c>
      <c r="F1141" s="14" t="str">
        <v xml:space="preserve">very complex, smoky wine.  really lovely. scrapes </v>
      </c>
      <c r="G1141" s="13" t="str">
        <v>*****</v>
      </c>
      <c r="H1141" s="13">
        <v>5</v>
      </c>
      <c r="K1141" s="13">
        <v>1339</v>
      </c>
      <c r="L1141" s="13" t="str">
        <v xml:space="preserve">really quite northern rhone-like and very stylish, gamy syrah. </v>
      </c>
      <c r="M1141" s="13" t="str">
        <v>****</v>
      </c>
      <c r="N1141" s="13">
        <v>4</v>
      </c>
      <c r="O1141" s="13" t="str">
        <v>really, quite, northern, stylish, gamy, syrah</v>
      </c>
    </row>
    <row r="1142" spans="1:15" s="13" customFormat="1" ht="43" x14ac:dyDescent="0.5">
      <c r="A1142" s="13">
        <v>1135</v>
      </c>
      <c r="B1142" s="14" t="str">
        <v>Luxury pudding wine - fresh (disgorged 2003 I believe).   Complex and lovely though I wonder if it would be better Brut.  A taste of how Champagne was a century ago. Top ***</v>
      </c>
      <c r="C1142" s="13" t="str">
        <v>***</v>
      </c>
      <c r="E1142" s="13">
        <v>1341</v>
      </c>
      <c r="F1142" s="14" t="str">
        <v xml:space="preserve">gamy but elegant.  a little overawed by the rayas wines, but fine. bare </v>
      </c>
      <c r="G1142" s="13" t="str">
        <v>****</v>
      </c>
      <c r="H1142" s="13">
        <v>4</v>
      </c>
      <c r="K1142" s="13">
        <v>1340</v>
      </c>
      <c r="L1142" s="13" t="str">
        <v xml:space="preserve">very complex, smoky wine.  really lovely. scrapes </v>
      </c>
      <c r="M1142" s="13" t="str">
        <v>*****</v>
      </c>
      <c r="N1142" s="13">
        <v>5</v>
      </c>
      <c r="O1142" s="13" t="str">
        <v>complex, smoky, wine, really, lovely, scrapes</v>
      </c>
    </row>
    <row r="1143" spans="1:15" s="13" customFormat="1" ht="28.7" x14ac:dyDescent="0.5">
      <c r="A1143" s="13">
        <v>1136</v>
      </c>
      <c r="B1143" s="14" t="str">
        <v>Pleasant old thing - without being particularly striking.  ***</v>
      </c>
      <c r="C1143" s="13" t="str">
        <v>***</v>
      </c>
      <c r="E1143" s="13">
        <v>1342</v>
      </c>
      <c r="F1143" s="14" t="str">
        <v xml:space="preserve">balanced and rich, but perhaps not showing ideally now.  a little more time might help. still </v>
      </c>
      <c r="G1143" s="13" t="str">
        <v>****</v>
      </c>
      <c r="H1143" s="13">
        <v>4</v>
      </c>
      <c r="K1143" s="13">
        <v>1341</v>
      </c>
      <c r="L1143" s="13" t="str">
        <v xml:space="preserve">gamy but elegant.  a little overawed by the rayas wines, but fine. bare </v>
      </c>
      <c r="M1143" s="13" t="str">
        <v>****</v>
      </c>
      <c r="N1143" s="13">
        <v>4</v>
      </c>
      <c r="O1143" s="13" t="str">
        <v>gamy, elegant, little, overawed, rayas, wines, fine, bare</v>
      </c>
    </row>
    <row r="1144" spans="1:15" s="13" customFormat="1" ht="28.7" x14ac:dyDescent="0.5">
      <c r="A1144" s="13">
        <v>1137</v>
      </c>
      <c r="B1144" s="14" t="str">
        <v/>
      </c>
      <c r="C1144" s="13" t="str">
        <v/>
      </c>
      <c r="E1144" s="13">
        <v>1343</v>
      </c>
      <c r="F1144" s="14" t="str">
        <v xml:space="preserve">very creamy but not rich.   dies a bit in the glass.   interesting, and pretty good for an average vintage, vineyard, etc. top </v>
      </c>
      <c r="G1144" s="13" t="str">
        <v>**</v>
      </c>
      <c r="H1144" s="13">
        <v>2</v>
      </c>
      <c r="K1144" s="13">
        <v>1342</v>
      </c>
      <c r="L1144" s="13" t="str">
        <v xml:space="preserve">balanced and rich, but perhaps not showing ideally now.  a little more time might help. still </v>
      </c>
      <c r="M1144" s="13" t="str">
        <v>****</v>
      </c>
      <c r="N1144" s="13">
        <v>4</v>
      </c>
      <c r="O1144" s="13" t="str">
        <v>balanced, rich, perhaps, showing, ideally, little, time, might, help, still</v>
      </c>
    </row>
    <row r="1145" spans="1:15" s="13" customFormat="1" ht="71.7" x14ac:dyDescent="0.5">
      <c r="A1145" s="13">
        <v>1138</v>
      </c>
      <c r="B1145" s="14" t="str">
        <v>Like all the Gravner whites, a deep golden colour quite unlike most modern white wines. Jammy nectarine nose, rather red-wine-like.   Grapey peach palate, long and honied.  Striking and interesting. It has the structure (some tannins) and balance to improve. Lovely. ****(*)</v>
      </c>
      <c r="C1145" s="13" t="str">
        <v>****(*)</v>
      </c>
      <c r="E1145" s="13">
        <v>1344</v>
      </c>
      <c r="F1145" s="14" t="str">
        <v xml:space="preserve">difficult on opening - gamy almost and austere.  opens out nicely. top </v>
      </c>
      <c r="G1145" s="13" t="str">
        <v>***</v>
      </c>
      <c r="H1145" s="13">
        <v>3</v>
      </c>
      <c r="K1145" s="13">
        <v>1343</v>
      </c>
      <c r="L1145" s="13" t="str">
        <v xml:space="preserve">very creamy but not rich.   dies a bit in the glass.   interesting, and pretty good for an average vintage, vineyard, etc. top </v>
      </c>
      <c r="M1145" s="13" t="str">
        <v>**</v>
      </c>
      <c r="N1145" s="13">
        <v>2</v>
      </c>
      <c r="O1145" s="13" t="str">
        <v>creamy, rich, dies, glass, interesting, pretty, good, average, vintage, vineyard, etc, top</v>
      </c>
    </row>
    <row r="1146" spans="1:15" s="13" customFormat="1" ht="57.35" x14ac:dyDescent="0.5">
      <c r="A1146" s="13">
        <v>1139</v>
      </c>
      <c r="B1146" s="14" t="str">
        <v>A little diffuse on the nose by comparison - there's some extra complexity from the odd mix of grapes involved, but I feel that is superficial and I prefer the honied purity of the Ribolla. Excellent again.  ****</v>
      </c>
      <c r="C1146" s="13" t="str">
        <v>****</v>
      </c>
      <c r="E1146" s="13">
        <v>1345</v>
      </c>
      <c r="F1146" s="14" t="str">
        <v xml:space="preserve">nicely set up and needing a bit of time yet.   i feel this hasn't the fineness to be great but it is very good.  </v>
      </c>
      <c r="G1146" s="13" t="str">
        <v>***(*)</v>
      </c>
      <c r="H1146" s="13">
        <v>3.5</v>
      </c>
      <c r="K1146" s="13">
        <v>1344</v>
      </c>
      <c r="L1146" s="13" t="str">
        <v xml:space="preserve">difficult on opening - gamy almost and austere.  opens out nicely. top </v>
      </c>
      <c r="M1146" s="13" t="str">
        <v>***</v>
      </c>
      <c r="N1146" s="13">
        <v>3</v>
      </c>
      <c r="O1146" s="13" t="str">
        <v>difficult, opening, gamy, almost, austere, opens, nicely, top</v>
      </c>
    </row>
    <row r="1147" spans="1:15" s="13" customFormat="1" ht="28.7" x14ac:dyDescent="0.5">
      <c r="A1147" s="13">
        <v>1140</v>
      </c>
      <c r="B1147" s="14" t="str">
        <v>Honied nectarine again, excellent but lacking the depth of the 1999 - also perhaps a touch "flatter". Still exciting. Bare ****</v>
      </c>
      <c r="C1147" s="13" t="str">
        <v>****</v>
      </c>
      <c r="F1147" s="14"/>
      <c r="K1147" s="13">
        <v>1345</v>
      </c>
      <c r="L1147" s="13" t="str">
        <v xml:space="preserve">nicely set up and needing a bit of time yet.   i feel this hasn't the fineness to be great but it is very good.  </v>
      </c>
      <c r="M1147" s="13" t="str">
        <v>***(*)</v>
      </c>
      <c r="N1147" s="13">
        <v>3.5</v>
      </c>
      <c r="O1147" s="13" t="str">
        <v>nicely, set, needing, time, feel, fineness, great, good</v>
      </c>
    </row>
    <row r="1148" spans="1:15" s="13" customFormat="1" ht="28.7" x14ac:dyDescent="0.5">
      <c r="A1148" s="13">
        <v>1141</v>
      </c>
      <c r="B1148" s="14" t="str">
        <v>Interesting, fine flavours - again a lot less weighty than the 1999.  Perhaps scrapes in at ****</v>
      </c>
      <c r="C1148" s="13" t="str">
        <v>****</v>
      </c>
      <c r="F1148" s="14"/>
    </row>
    <row r="1149" spans="1:15" s="13" customFormat="1" ht="57.35" x14ac:dyDescent="0.5">
      <c r="A1149" s="13">
        <v>1142</v>
      </c>
      <c r="B1149" s="14" t="str">
        <v>At first very closed, on nose and palate.  Apples and pears emerge with time on the former and honey on the latter. Rather higher acidity. Very strong.  I think this will turn out well. A good ***(*)</v>
      </c>
      <c r="C1149" s="13" t="str">
        <v>***(*)</v>
      </c>
      <c r="F1149" s="14"/>
    </row>
    <row r="1150" spans="1:15" s="13" customFormat="1" ht="28.7" x14ac:dyDescent="0.5">
      <c r="A1150" s="13">
        <v>1143</v>
      </c>
      <c r="B1150" s="14" t="str">
        <v>A touch closed again on the nose and quite tannic on the palate.   Again I guess this will open up beautifully.  ***(*)</v>
      </c>
      <c r="C1150" s="13" t="str">
        <v>***(*)</v>
      </c>
      <c r="F1150" s="14"/>
    </row>
    <row r="1151" spans="1:15" s="13" customFormat="1" ht="28.7" x14ac:dyDescent="0.5">
      <c r="A1151" s="13">
        <v>1144</v>
      </c>
      <c r="B1151" s="14" t="str">
        <v>High-toned cherry fruit right through the palate.  Charming, nice tannins, decent acidity.  Very good. **(*)</v>
      </c>
      <c r="C1151" s="13" t="str">
        <v>**(*)</v>
      </c>
      <c r="F1151" s="14"/>
    </row>
    <row r="1152" spans="1:15" s="13" customFormat="1" ht="28.7" x14ac:dyDescent="0.5">
      <c r="A1152" s="13">
        <v>1145</v>
      </c>
      <c r="B1152" s="14" t="str">
        <v>Ripe, very pure, cherry-like again.   Pretty exciting wine, needing a few years yet. Top **(*)</v>
      </c>
      <c r="C1152" s="13" t="str">
        <v>**(*)</v>
      </c>
      <c r="F1152" s="14"/>
    </row>
    <row r="1153" spans="1:6" s="13" customFormat="1" ht="28.7" x14ac:dyDescent="0.5">
      <c r="A1153" s="13">
        <v>1146</v>
      </c>
      <c r="B1153" s="14" t="str">
        <v>Fresh, complex, lovely balance, this does not seem heavily extracted with its graceful elegance.  Very fine.  Top ***</v>
      </c>
      <c r="C1153" s="13" t="str">
        <v>***</v>
      </c>
      <c r="F1153" s="14"/>
    </row>
    <row r="1154" spans="1:6" s="13" customFormat="1" ht="28.7" x14ac:dyDescent="0.5">
      <c r="A1154" s="13">
        <v>1147</v>
      </c>
      <c r="B1154" s="14" t="str">
        <v>I don't seem to have tasted so much this year and the notes are hurried.  Too much good conversation!</v>
      </c>
      <c r="C1154" s="13" t="str">
        <v>conversation!</v>
      </c>
      <c r="F1154" s="14"/>
    </row>
    <row r="1155" spans="1:6" s="13" customFormat="1" ht="43" x14ac:dyDescent="0.5">
      <c r="A1155" s="13">
        <v>1148</v>
      </c>
      <c r="B1155" s="14" t="str">
        <v>Vinous nose, floral and rich fruit.  I Good length, but it does seem very wood-influenced. No dosage, I believe, but it seems well-balanced. ***</v>
      </c>
      <c r="C1155" s="13" t="str">
        <v>***</v>
      </c>
      <c r="F1155" s="14"/>
    </row>
    <row r="1156" spans="1:6" s="13" customFormat="1" ht="28.7" x14ac:dyDescent="0.5">
      <c r="A1156" s="13">
        <v>1149</v>
      </c>
      <c r="B1156" s="14" t="str">
        <v>A "solera wine" I gather. Yeasty, rather good.   I must try a bottle properly one day. Top ***</v>
      </c>
      <c r="C1156" s="13" t="str">
        <v>***</v>
      </c>
      <c r="F1156" s="14"/>
    </row>
    <row r="1157" spans="1:6" s="13" customFormat="1" x14ac:dyDescent="0.5">
      <c r="A1157" s="13">
        <v>1150</v>
      </c>
      <c r="B1157" s="14" t="str">
        <v>Tangy, salty, lovely old wine. Top ***</v>
      </c>
      <c r="C1157" s="13" t="str">
        <v>***</v>
      </c>
      <c r="F1157" s="14"/>
    </row>
    <row r="1158" spans="1:6" s="13" customFormat="1" ht="43" x14ac:dyDescent="0.5">
      <c r="A1158" s="13">
        <v>1151</v>
      </c>
      <c r="B1158" s="14" t="str">
        <v>Very fine and elegant with good intensity and length.  Unless it fills out, it seems a little light on the mid-palate.  Perhaps I am under-rating this - for now a top ***</v>
      </c>
      <c r="C1158" s="13" t="str">
        <v>***</v>
      </c>
      <c r="F1158" s="14"/>
    </row>
    <row r="1159" spans="1:6" s="13" customFormat="1" ht="28.7" x14ac:dyDescent="0.5">
      <c r="A1159" s="13">
        <v>1152</v>
      </c>
      <c r="B1159" s="14" t="str">
        <v>Very elegant and fine - everything one could hope for from a second wine. About time to drink. ***</v>
      </c>
      <c r="C1159" s="13" t="str">
        <v>***</v>
      </c>
      <c r="F1159" s="14"/>
    </row>
    <row r="1160" spans="1:6" s="13" customFormat="1" ht="28.7" x14ac:dyDescent="0.5">
      <c r="A1160" s="13">
        <v>1153</v>
      </c>
      <c r="B1160" s="14" t="str">
        <v>Medium weight and nicely resolved. Pleasant drinking. Bare ***</v>
      </c>
      <c r="C1160" s="13" t="str">
        <v>***</v>
      </c>
      <c r="F1160" s="14"/>
    </row>
    <row r="1161" spans="1:6" s="13" customFormat="1" ht="43" x14ac:dyDescent="0.5">
      <c r="A1161" s="13">
        <v>1154</v>
      </c>
      <c r="B1161" s="14" t="str">
        <v>A big rounded, fruity mouthful.  Quite tannic and a touch awkward now, as this vintage often seems to be. Needs a bit of time still. ***</v>
      </c>
      <c r="C1161" s="13" t="str">
        <v>***</v>
      </c>
      <c r="F1161" s="14"/>
    </row>
    <row r="1162" spans="1:6" s="13" customFormat="1" x14ac:dyDescent="0.5">
      <c r="A1162" s="13">
        <v>1155</v>
      </c>
      <c r="B1162" s="14" t="str">
        <v>Fantastic texture and density, really good. So suave. ****(*)</v>
      </c>
      <c r="C1162" s="13" t="str">
        <v>****(*)</v>
      </c>
      <c r="F1162" s="14"/>
    </row>
    <row r="1163" spans="1:6" s="13" customFormat="1" ht="43" x14ac:dyDescent="0.5">
      <c r="A1163" s="13">
        <v>1156</v>
      </c>
      <c r="B1163" s="14" t="str">
        <v>Difficult nose at first but opens out, showing silky-textured fruit with a lovely unforced concentration.   Should try a bottle properly at some point. For now at least ***</v>
      </c>
      <c r="C1163" s="13" t="str">
        <v>***</v>
      </c>
      <c r="F1163" s="14"/>
    </row>
    <row r="1164" spans="1:6" s="13" customFormat="1" ht="28.7" x14ac:dyDescent="0.5">
      <c r="A1164" s="13">
        <v>1157</v>
      </c>
      <c r="B1164" s="14" t="str">
        <v>SA Portugese oddity - piquant, high-toned, rather interesting. ***</v>
      </c>
      <c r="C1164" s="13" t="str">
        <v>***</v>
      </c>
      <c r="F1164" s="14"/>
    </row>
    <row r="1165" spans="1:6" s="13" customFormat="1" x14ac:dyDescent="0.5">
      <c r="A1165" s="13">
        <v>1158</v>
      </c>
      <c r="B1165" s="14" t="str">
        <v>Lovely - mouthwatering and delicious. Scrapes ****</v>
      </c>
      <c r="C1165" s="13" t="str">
        <v>****</v>
      </c>
      <c r="F1165" s="14"/>
    </row>
    <row r="1166" spans="1:6" s="13" customFormat="1" x14ac:dyDescent="0.5">
      <c r="A1166" s="13">
        <v>1159</v>
      </c>
      <c r="B1166" s="14" t="str">
        <v/>
      </c>
      <c r="C1166" s="13" t="str">
        <v/>
      </c>
      <c r="F1166" s="14"/>
    </row>
    <row r="1167" spans="1:6" s="13" customFormat="1" ht="43" x14ac:dyDescent="0.5">
      <c r="A1167" s="13">
        <v>1160</v>
      </c>
      <c r="B1167" s="14" t="str">
        <v>Seems rather evolved at first  - takes time to open up.  When it does it has amazing intensity and length.  The flavours centre around mushrooms and slow-moving rivers.  Lovely.   *****</v>
      </c>
      <c r="C1167" s="13" t="str">
        <v>*****</v>
      </c>
      <c r="F1167" s="14"/>
    </row>
    <row r="1168" spans="1:6" s="13" customFormat="1" x14ac:dyDescent="0.5">
      <c r="A1168" s="13">
        <v>1161</v>
      </c>
      <c r="B1168" s="14" t="str">
        <v>Dry, intense, long.  Benchmark wine, I feel.  ****</v>
      </c>
      <c r="C1168" s="13" t="str">
        <v>****</v>
      </c>
      <c r="F1168" s="14"/>
    </row>
    <row r="1169" spans="1:6" s="13" customFormat="1" ht="28.7" x14ac:dyDescent="0.5">
      <c r="A1169" s="13">
        <v>1162</v>
      </c>
      <c r="B1169" s="14" t="str">
        <v>Fragrant, dry,  a mid-palate hole but with time in the glass, lovely.  ****</v>
      </c>
      <c r="C1169" s="13" t="str">
        <v>****</v>
      </c>
      <c r="F1169" s="14"/>
    </row>
    <row r="1170" spans="1:6" s="13" customFormat="1" ht="28.7" x14ac:dyDescent="0.5">
      <c r="A1170" s="13">
        <v>1163</v>
      </c>
      <c r="B1170" s="14" t="str">
        <v>Classic old Mosel sweety  -in pretty good condition.   A good  ***</v>
      </c>
      <c r="C1170" s="13" t="str">
        <v>***</v>
      </c>
      <c r="F1170" s="14"/>
    </row>
    <row r="1171" spans="1:6" s="13" customFormat="1" ht="28.7" x14ac:dyDescent="0.5">
      <c r="A1171" s="13">
        <v>1164</v>
      </c>
      <c r="B1171" s="14" t="str">
        <v>Dry, keroseney, long.  Pretty much dry, in the Trimbach style.  Excellent.  ****</v>
      </c>
      <c r="C1171" s="13" t="str">
        <v>****</v>
      </c>
      <c r="F1171" s="14"/>
    </row>
    <row r="1172" spans="1:6" s="13" customFormat="1" ht="28.7" x14ac:dyDescent="0.5">
      <c r="A1172" s="13">
        <v>1165</v>
      </c>
      <c r="B1172" s="14" t="str">
        <v>Ravishing, fragrant nose.  Middle-weight - balanced, long, lovely.  A top *****</v>
      </c>
      <c r="C1172" s="13" t="str">
        <v>*****</v>
      </c>
      <c r="F1172" s="14"/>
    </row>
    <row r="1173" spans="1:6" s="13" customFormat="1" ht="43" x14ac:dyDescent="0.5">
      <c r="A1173" s="13">
        <v>1166</v>
      </c>
      <c r="B1173" s="14" t="str">
        <v>More sauvage, with bright fruit. Still quite tannic - could do with a couple of year.  It won't be quite as graceful as the Chave, but it's very, very good.   ****(*)</v>
      </c>
      <c r="C1173" s="13" t="str">
        <v>****(*)</v>
      </c>
      <c r="F1173" s="14"/>
    </row>
    <row r="1174" spans="1:6" s="13" customFormat="1" x14ac:dyDescent="0.5">
      <c r="A1174" s="13">
        <v>1167</v>
      </c>
      <c r="B1174" s="14" t="str">
        <v>Porty - needs time - dry and flavoursome.  Top ****</v>
      </c>
      <c r="C1174" s="13" t="str">
        <v>****</v>
      </c>
      <c r="F1174" s="14"/>
    </row>
    <row r="1175" spans="1:6" s="13" customFormat="1" ht="28.7" x14ac:dyDescent="0.5">
      <c r="A1175" s="13">
        <v>1168</v>
      </c>
      <c r="B1175" s="14" t="str">
        <v>Very fine, dry,  ripe but not overblown.  Classic Cabernet cedaryness too. Top ****</v>
      </c>
      <c r="C1175" s="13" t="str">
        <v>****</v>
      </c>
      <c r="F1175" s="14"/>
    </row>
    <row r="1176" spans="1:6" s="13" customFormat="1" x14ac:dyDescent="0.5">
      <c r="A1176" s="13">
        <v>1169</v>
      </c>
      <c r="B1176" s="14" t="str">
        <v>Nice rich, grassy, good.  ***</v>
      </c>
      <c r="C1176" s="13" t="str">
        <v>***</v>
      </c>
      <c r="F1176" s="14"/>
    </row>
    <row r="1177" spans="1:6" s="13" customFormat="1" ht="43" x14ac:dyDescent="0.5">
      <c r="A1177" s="13">
        <v>1170</v>
      </c>
      <c r="B1177" s="14" t="str">
        <v>Fine, elegant, possibly a touch spirity.  Very classy but it perhaps needs to be studied carefully on a fairly clean palate.  Still, I think  ****</v>
      </c>
      <c r="C1177" s="13" t="str">
        <v>****</v>
      </c>
      <c r="F1177" s="14"/>
    </row>
    <row r="1178" spans="1:6" s="13" customFormat="1" x14ac:dyDescent="0.5">
      <c r="A1178" s="13">
        <v>1171</v>
      </c>
      <c r="B1178" s="14" t="str">
        <v/>
      </c>
      <c r="C1178" s="13" t="str">
        <v/>
      </c>
      <c r="F1178" s="14"/>
    </row>
    <row r="1179" spans="1:6" s="13" customFormat="1" ht="28.7" x14ac:dyDescent="0.5">
      <c r="A1179" s="13">
        <v>1172</v>
      </c>
      <c r="B1179" s="14" t="str">
        <v>A bit sulphury.  Sauvignon dominated - like an oaked NZ wine.  Banana-like fruit.  Bare **</v>
      </c>
      <c r="C1179" s="13" t="str">
        <v>**</v>
      </c>
      <c r="F1179" s="14"/>
    </row>
    <row r="1180" spans="1:6" s="13" customFormat="1" ht="28.7" x14ac:dyDescent="0.5">
      <c r="A1180" s="13">
        <v>1173</v>
      </c>
      <c r="B1180" s="14" t="str">
        <v>Much richer and better-textured. Rounded, moderate acidity.  Quite impressive.  ***</v>
      </c>
      <c r="C1180" s="13" t="str">
        <v>***</v>
      </c>
      <c r="F1180" s="14"/>
    </row>
    <row r="1181" spans="1:6" s="13" customFormat="1" ht="28.7" x14ac:dyDescent="0.5">
      <c r="A1181" s="13">
        <v>1174</v>
      </c>
      <c r="B1181" s="14" t="str">
        <v>Very immediate hit of warm-climate-like cab. Easy-going - fine for a BBQ.  No great finish.  Bare **</v>
      </c>
      <c r="C1181" s="13" t="str">
        <v>**</v>
      </c>
      <c r="F1181" s="14"/>
    </row>
    <row r="1182" spans="1:6" s="13" customFormat="1" ht="57.35" x14ac:dyDescent="0.5">
      <c r="A1182" s="13">
        <v>1175</v>
      </c>
      <c r="B1182" s="14" t="str">
        <v>Ripe nose - touch of tobacco.  Soft - yet not overstated.   Tannins and oak evident on the finish. Not the sort of wine I personally want to buy, but rather good in its  way.  A good  ***</v>
      </c>
      <c r="C1182" s="13" t="str">
        <v>***</v>
      </c>
      <c r="F1182" s="14"/>
    </row>
    <row r="1183" spans="1:6" s="13" customFormat="1" ht="28.7" x14ac:dyDescent="0.5">
      <c r="A1183" s="13">
        <v>1176</v>
      </c>
      <c r="B1183" s="14" t="str">
        <v>Quite forward - elegant - tannins resolved - dry finish - not so long.  Bare ***</v>
      </c>
      <c r="C1183" s="13" t="str">
        <v>***</v>
      </c>
      <c r="F1183" s="14"/>
    </row>
    <row r="1184" spans="1:6" s="13" customFormat="1" ht="43" x14ac:dyDescent="0.5">
      <c r="A1184" s="13">
        <v>1177</v>
      </c>
      <c r="B1184" s="14" t="str">
        <v>Lighter, but with some extra spice. A bit grippier than the 2000. Quite complex and structured - drinking quite nicely.  Top  ***</v>
      </c>
      <c r="C1184" s="13" t="str">
        <v>***</v>
      </c>
      <c r="F1184" s="14"/>
    </row>
    <row r="1185" spans="1:6" s="13" customFormat="1" ht="28.7" x14ac:dyDescent="0.5">
      <c r="A1185" s="13">
        <v>1178</v>
      </c>
      <c r="B1185" s="14" t="str">
        <v>Black cherry, high-toned, tannic,  some doubts about the underlying concentration.  Top  ***</v>
      </c>
      <c r="C1185" s="13" t="str">
        <v>***</v>
      </c>
      <c r="F1185" s="14"/>
    </row>
    <row r="1186" spans="1:6" s="13" customFormat="1" ht="28.7" x14ac:dyDescent="0.5">
      <c r="A1186" s="13">
        <v>1179</v>
      </c>
      <c r="B1186" s="14" t="str">
        <v>Very closed.  Becomes honeyed and delicious - needs decanting. Provence herbs - bags of character.   ***(*)</v>
      </c>
      <c r="C1186" s="13" t="str">
        <v>***(*)</v>
      </c>
      <c r="F1186" s="14"/>
    </row>
    <row r="1187" spans="1:6" s="13" customFormat="1" x14ac:dyDescent="0.5">
      <c r="A1187" s="13">
        <v>1180</v>
      </c>
      <c r="B1187" s="14" t="str">
        <v/>
      </c>
      <c r="C1187" s="13" t="str">
        <v/>
      </c>
      <c r="F1187" s="14"/>
    </row>
    <row r="1188" spans="1:6" s="13" customFormat="1" ht="57.35" x14ac:dyDescent="0.5">
      <c r="A1188" s="13">
        <v>1181</v>
      </c>
      <c r="B1188" s="14" t="str">
        <v>Fine, attractive nose but the fruit while initially exciting is marred by a bitter twist towards the finish.   This defect seems less evident a day later - while the wine seems quite mature, I wonder if it might benefit from more time.  Pretty good. ***</v>
      </c>
      <c r="C1188" s="13" t="str">
        <v>***</v>
      </c>
      <c r="F1188" s="14"/>
    </row>
    <row r="1189" spans="1:6" s="13" customFormat="1" ht="43" x14ac:dyDescent="0.5">
      <c r="A1189" s="13">
        <v>1182</v>
      </c>
      <c r="B1189" s="14" t="str">
        <v>Cashews, yeasty bread, honey, creamy fruit - a different character on returning each time.   Taught acidity and good length.  Really fine - perhaps even ****(*)</v>
      </c>
      <c r="C1189" s="13" t="str">
        <v>****(*)</v>
      </c>
      <c r="F1189" s="14"/>
    </row>
    <row r="1190" spans="1:6" s="13" customFormat="1" ht="57.35" x14ac:dyDescent="0.5">
      <c r="A1190" s="13">
        <v>1183</v>
      </c>
      <c r="B1190" s="14" t="str">
        <v>Brioche and honey nose, quite citric (lemon and grapefruit) palate.  A little disjointed still but time will draw it together nicely.   Softly frothy now, as one might expect from its youth.  Very good. ***(*)</v>
      </c>
      <c r="C1190" s="13" t="str">
        <v>***(*)</v>
      </c>
      <c r="F1190" s="14"/>
    </row>
    <row r="1191" spans="1:6" s="13" customFormat="1" ht="100.35" x14ac:dyDescent="0.5">
      <c r="A1191" s="13">
        <v>1184</v>
      </c>
      <c r="B1191" s="14" t="str">
        <v>Most of my recent notes of this wine have been from a single case bought at auction a while ago.  I have since discovered from the nice people at Gosset that it is a 93+94+95 blend.  Lovely honey and apples with yeasty undertones.  Some will say it is showing a touch of oxidative character and I suppose it is although I don't find it remotely a problem.  Very rich but now in perfect balance. ****</v>
      </c>
      <c r="C1191" s="13" t="str">
        <v>****</v>
      </c>
      <c r="F1191" s="14"/>
    </row>
    <row r="1192" spans="1:6" s="13" customFormat="1" ht="43" x14ac:dyDescent="0.5">
      <c r="A1192" s="13">
        <v>1185</v>
      </c>
      <c r="B1192" s="14" t="str">
        <v>Quitelarge-framed, a bit coarse and difficult towards the finish - perhaps a year in bottle would help.  Ok, but I'm not wild about this. From a half. Bare ***</v>
      </c>
      <c r="C1192" s="13" t="str">
        <v>***</v>
      </c>
      <c r="F1192" s="14"/>
    </row>
    <row r="1193" spans="1:6" s="13" customFormat="1" ht="43" x14ac:dyDescent="0.5">
      <c r="A1193" s="13">
        <v>1186</v>
      </c>
      <c r="B1193" s="14" t="str">
        <v>Doughy but floral nose, quite tight, dry and precise,  elegant palate  - decent length but with a touch of hardness that needs a year or two.  Very good.   Bare ***(*)</v>
      </c>
      <c r="C1193" s="13" t="str">
        <v>***(*)</v>
      </c>
      <c r="F1193" s="14"/>
    </row>
    <row r="1194" spans="1:6" s="13" customFormat="1" ht="28.7" x14ac:dyDescent="0.5">
      <c r="A1194" s="13">
        <v>1187</v>
      </c>
      <c r="B1194" s="14" t="str">
        <v>Lost in my filing system - this is from dinner at a BYO restaurant a few months ago, but I can't recall when.</v>
      </c>
      <c r="C1194" s="13" t="str">
        <v>when.</v>
      </c>
      <c r="F1194" s="14"/>
    </row>
    <row r="1195" spans="1:6" s="13" customFormat="1" x14ac:dyDescent="0.5">
      <c r="A1195" s="13">
        <v>1188</v>
      </c>
      <c r="B1195" s="14" t="str">
        <v>Mainstream Chassagne.   Pretty good.   ***</v>
      </c>
      <c r="C1195" s="13" t="str">
        <v>***</v>
      </c>
      <c r="F1195" s="14"/>
    </row>
    <row r="1196" spans="1:6" s="13" customFormat="1" ht="28.7" x14ac:dyDescent="0.5">
      <c r="A1196" s="13">
        <v>1189</v>
      </c>
      <c r="B1196" s="14" t="str">
        <v>A bit woody - extravagent oak as often with Grivot.  Dry and austerely planky. I'm not so keen - others may like more.  **</v>
      </c>
      <c r="C1196" s="13" t="str">
        <v>**</v>
      </c>
      <c r="F1196" s="14"/>
    </row>
    <row r="1197" spans="1:6" s="13" customFormat="1" x14ac:dyDescent="0.5">
      <c r="A1197" s="13">
        <v>1190</v>
      </c>
      <c r="B1197" s="14" t="str">
        <v>Very pleasant gamy old thing. Drink soon.  Bare ***</v>
      </c>
      <c r="C1197" s="13" t="str">
        <v>***</v>
      </c>
      <c r="F1197" s="14"/>
    </row>
    <row r="1198" spans="1:6" s="13" customFormat="1" ht="28.7" x14ac:dyDescent="0.5">
      <c r="A1198" s="13">
        <v>1191</v>
      </c>
      <c r="B1198" s="14" t="str">
        <v>Oozes minerality, approachable but time will doubtless improve this.  Very nice. Bare  ***(*)</v>
      </c>
      <c r="C1198" s="13" t="str">
        <v>***(*)</v>
      </c>
      <c r="F1198" s="14"/>
    </row>
    <row r="1199" spans="1:6" s="13" customFormat="1" x14ac:dyDescent="0.5">
      <c r="A1199" s="13">
        <v>1192</v>
      </c>
      <c r="B1199" s="14" t="str">
        <v/>
      </c>
      <c r="C1199" s="13" t="str">
        <v/>
      </c>
      <c r="F1199" s="14"/>
    </row>
    <row r="1200" spans="1:6" s="13" customFormat="1" ht="28.7" x14ac:dyDescent="0.5">
      <c r="A1200" s="13">
        <v>1193</v>
      </c>
      <c r="B1200" s="14" t="str">
        <v>Rasins, a touch of oxidation, sweet pruney palate.  OK but unremarkable. **</v>
      </c>
      <c r="C1200" s="13" t="str">
        <v>**</v>
      </c>
      <c r="F1200" s="14"/>
    </row>
    <row r="1201" spans="1:6" s="13" customFormat="1" ht="28.7" x14ac:dyDescent="0.5">
      <c r="A1201" s="13">
        <v>1194</v>
      </c>
      <c r="B1201" s="14" t="str">
        <v>Lightweight, almondy, quite fine.  Picquant and medicinal.  Attractive as a lunchtime port! A good ***</v>
      </c>
      <c r="C1201" s="13" t="str">
        <v>***</v>
      </c>
      <c r="F1201" s="14"/>
    </row>
    <row r="1202" spans="1:6" s="13" customFormat="1" x14ac:dyDescent="0.5">
      <c r="A1202" s="13">
        <v>1195</v>
      </c>
      <c r="B1202" s="14" t="str">
        <v>Elegant, lightweight, fresh and bright.   Rather nice. Top ***</v>
      </c>
      <c r="C1202" s="13" t="str">
        <v>***</v>
      </c>
      <c r="F1202" s="14"/>
    </row>
    <row r="1203" spans="1:6" s="13" customFormat="1" ht="28.7" x14ac:dyDescent="0.5">
      <c r="A1203" s="13">
        <v>1196</v>
      </c>
      <c r="B1203" s="14" t="str">
        <v>Very pale - the colour has dropped out as sediment. Madeira-like nose, pleasant port palate. **</v>
      </c>
      <c r="C1203" s="13" t="str">
        <v>**</v>
      </c>
      <c r="F1203" s="14"/>
    </row>
    <row r="1204" spans="1:6" s="13" customFormat="1" ht="43" x14ac:dyDescent="0.5">
      <c r="A1204" s="13">
        <v>1197</v>
      </c>
      <c r="B1204" s="14" t="str">
        <v>Quite pale, rather eveloved (the level is bottom-shoulder which might be the reason).  Rather savoury and delicious but   not quite what it ought to be, I feel.  Top ***</v>
      </c>
      <c r="C1204" s="13" t="str">
        <v>***</v>
      </c>
      <c r="F1204" s="14"/>
    </row>
    <row r="1205" spans="1:6" s="13" customFormat="1" ht="43" x14ac:dyDescent="0.5">
      <c r="A1205" s="13">
        <v>1198</v>
      </c>
      <c r="B1205" s="14" t="str">
        <v>Very pale, mushrooms and biscuits.  Probably very old (some paper labels claim some of these bottles as 1850's - if any are, it's this one) and past its best.   **</v>
      </c>
      <c r="C1205" s="13" t="str">
        <v>**</v>
      </c>
      <c r="F1205" s="14"/>
    </row>
    <row r="1206" spans="1:6" s="13" customFormat="1" ht="43" x14ac:dyDescent="0.5">
      <c r="A1206" s="13">
        <v>1199</v>
      </c>
      <c r="B1206" s="14" t="str">
        <v>From different source and showing up all the previous wines.  Lovely graceful old wine, fruity and scented, still fresh.   It develops in the glass and is completely delicious. Top *****</v>
      </c>
      <c r="C1206" s="13" t="str">
        <v>*****</v>
      </c>
      <c r="F1206" s="14"/>
    </row>
    <row r="1207" spans="1:6" s="13" customFormat="1" x14ac:dyDescent="0.5">
      <c r="A1207" s="13">
        <v>1200</v>
      </c>
      <c r="B1207" s="14" t="str">
        <v>Nutty, yeasty, lovely mature Champagne. Bare *****</v>
      </c>
      <c r="C1207" s="13" t="str">
        <v>*****</v>
      </c>
      <c r="F1207" s="14"/>
    </row>
    <row r="1208" spans="1:6" s="13" customFormat="1" ht="28.7" x14ac:dyDescent="0.5">
      <c r="A1208" s="13">
        <v>1201</v>
      </c>
      <c r="B1208" s="14" t="str">
        <v>Quite forward, slightly fat 98 style.  Completely healthy but for drinking.  Top ***</v>
      </c>
      <c r="C1208" s="13" t="str">
        <v>***</v>
      </c>
      <c r="F1208" s="14"/>
    </row>
    <row r="1209" spans="1:6" s="13" customFormat="1" x14ac:dyDescent="0.5">
      <c r="A1209" s="13">
        <v>1202</v>
      </c>
      <c r="B1209" s="14" t="str">
        <v>Mineral, clear, fine.  A stunning effort for the vintage. Top ****</v>
      </c>
      <c r="C1209" s="13" t="str">
        <v>****</v>
      </c>
      <c r="F1209" s="14"/>
    </row>
    <row r="1210" spans="1:6" s="13" customFormat="1" x14ac:dyDescent="0.5">
      <c r="A1210" s="13">
        <v>1203</v>
      </c>
      <c r="B1210" s="14" t="str">
        <v>Still a touch hard but very fine. ****(*)</v>
      </c>
      <c r="C1210" s="13" t="str">
        <v>****(*)</v>
      </c>
      <c r="F1210" s="14"/>
    </row>
    <row r="1211" spans="1:6" s="13" customFormat="1" x14ac:dyDescent="0.5">
      <c r="A1211" s="13">
        <v>1204</v>
      </c>
      <c r="B1211" s="14" t="str">
        <v>Probably substantially North African!   Bare  ***</v>
      </c>
      <c r="C1211" s="13" t="str">
        <v>***</v>
      </c>
      <c r="F1211" s="14"/>
    </row>
    <row r="1212" spans="1:6" s="13" customFormat="1" x14ac:dyDescent="0.5">
      <c r="A1212" s="13">
        <v>1205</v>
      </c>
      <c r="B1212" s="14" t="str">
        <v>Lovely mature Claret.  Perhaps even a bare ****</v>
      </c>
      <c r="C1212" s="13" t="str">
        <v>****</v>
      </c>
      <c r="F1212" s="14"/>
    </row>
    <row r="1213" spans="1:6" s="13" customFormat="1" ht="28.7" x14ac:dyDescent="0.5">
      <c r="A1213" s="13">
        <v>1206</v>
      </c>
      <c r="B1213" s="14" t="str">
        <v>Dry, very smoky, quite baked fruit.  Seems younger than its years. ****(*)</v>
      </c>
      <c r="C1213" s="13" t="str">
        <v>****(*)</v>
      </c>
      <c r="F1213" s="14"/>
    </row>
    <row r="1214" spans="1:6" s="13" customFormat="1" x14ac:dyDescent="0.5">
      <c r="A1214" s="13">
        <v>1207</v>
      </c>
      <c r="B1214" s="14" t="str">
        <v>Gummy, quite intense, in-your-face stuff.  **</v>
      </c>
      <c r="C1214" s="13" t="str">
        <v>**</v>
      </c>
      <c r="F1214" s="14"/>
    </row>
    <row r="1215" spans="1:6" s="13" customFormat="1" x14ac:dyDescent="0.5">
      <c r="A1215" s="13">
        <v>1208</v>
      </c>
      <c r="B1215" s="14" t="str">
        <v>Rounded, very deeply coloured.  Rather good. Top ***</v>
      </c>
      <c r="C1215" s="13" t="str">
        <v>***</v>
      </c>
      <c r="F1215" s="14"/>
    </row>
    <row r="1216" spans="1:6" s="13" customFormat="1" ht="43" x14ac:dyDescent="0.5">
      <c r="A1216" s="13">
        <v>1209</v>
      </c>
      <c r="B1216" s="14" t="str">
        <v>Very rancio, cloudy (and still so the next day).   Rich and thick and with something of Ozzie liquor Muscat about it.  Curious. Top ***</v>
      </c>
      <c r="C1216" s="13" t="str">
        <v>***</v>
      </c>
      <c r="F1216" s="14"/>
    </row>
    <row r="1217" spans="1:6" s="13" customFormat="1" x14ac:dyDescent="0.5">
      <c r="A1217" s="13">
        <v>1210</v>
      </c>
      <c r="B1217" s="14" t="str">
        <v/>
      </c>
      <c r="C1217" s="13" t="str">
        <v/>
      </c>
      <c r="F1217" s="14"/>
    </row>
    <row r="1218" spans="1:6" s="13" customFormat="1" ht="28.7" x14ac:dyDescent="0.5">
      <c r="A1218" s="13">
        <v>1211</v>
      </c>
      <c r="B1218" s="14" t="str">
        <v>Yeasty, very nice - Champagne quality although different in character.  ***</v>
      </c>
      <c r="C1218" s="13" t="str">
        <v>***</v>
      </c>
      <c r="F1218" s="14"/>
    </row>
    <row r="1219" spans="1:6" s="13" customFormat="1" x14ac:dyDescent="0.5">
      <c r="A1219" s="13">
        <v>1212</v>
      </c>
      <c r="B1219" s="14" t="str">
        <v>Tight, lovely, classic white Burgundy***(*)</v>
      </c>
      <c r="C1219" s="13" t="str">
        <v>Burgundy***(*)</v>
      </c>
      <c r="F1219" s="14"/>
    </row>
    <row r="1220" spans="1:6" s="13" customFormat="1" ht="28.7" x14ac:dyDescent="0.5">
      <c r="A1220" s="13">
        <v>1213</v>
      </c>
      <c r="B1220" s="14" t="str">
        <v>Rather evolved - creamy marzipan.  Very good but might have been better a few years ago. Top ***</v>
      </c>
      <c r="C1220" s="13" t="str">
        <v>***</v>
      </c>
      <c r="F1220" s="14"/>
    </row>
    <row r="1221" spans="1:6" s="13" customFormat="1" ht="57.35" x14ac:dyDescent="0.5">
      <c r="A1221" s="13">
        <v>1214</v>
      </c>
      <c r="B1221" s="14" t="str">
        <v>Very much real wine, this oozes strength and individuality.  Might well improve further. Very nice.  Makes an interesting comparison with the Roda: I prefer this because its much less international. A good ***</v>
      </c>
      <c r="C1221" s="13" t="str">
        <v>***</v>
      </c>
      <c r="F1221" s="14"/>
    </row>
    <row r="1222" spans="1:6" s="13" customFormat="1" ht="28.7" x14ac:dyDescent="0.5">
      <c r="A1222" s="13">
        <v>1215</v>
      </c>
      <c r="B1222" s="14" t="str">
        <v>Cassisy, peppery fruit.  Rather international, but good of its sort.  ***</v>
      </c>
      <c r="C1222" s="13" t="str">
        <v>***</v>
      </c>
      <c r="F1222" s="14"/>
    </row>
    <row r="1223" spans="1:6" s="13" customFormat="1" x14ac:dyDescent="0.5">
      <c r="A1223" s="13">
        <v>1216</v>
      </c>
      <c r="B1223" s="14" t="str">
        <v>Very classic, dry , tannic, high-toned.  Top ***</v>
      </c>
      <c r="C1223" s="13" t="str">
        <v>***</v>
      </c>
      <c r="F1223" s="14"/>
    </row>
    <row r="1224" spans="1:6" s="13" customFormat="1" ht="57.35" x14ac:dyDescent="0.5">
      <c r="A1224" s="13">
        <v>1217</v>
      </c>
      <c r="B1224" s="14" t="str">
        <v>Rich fruit. Elegant - seems rather good. (This wine passed me by a bit - I think I was chatting too much and concentrating not enough - my main memory is jsut that it was very good.)  Still,  ***(*)</v>
      </c>
      <c r="C1224" s="13" t="str">
        <v>***(*)</v>
      </c>
      <c r="F1224" s="14"/>
    </row>
    <row r="1225" spans="1:6" s="13" customFormat="1" x14ac:dyDescent="0.5">
      <c r="A1225" s="13">
        <v>1218</v>
      </c>
      <c r="B1225" s="14" t="str">
        <v>Spicey,  rich, very M-C.   ***</v>
      </c>
      <c r="C1225" s="13" t="str">
        <v>***</v>
      </c>
      <c r="F1225" s="14"/>
    </row>
    <row r="1226" spans="1:6" s="13" customFormat="1" x14ac:dyDescent="0.5">
      <c r="A1226" s="13">
        <v>1219</v>
      </c>
      <c r="B1226" s="14" t="str">
        <v>Elegant,  lovely balance. Class always tells. Bare ****</v>
      </c>
      <c r="C1226" s="13" t="str">
        <v>****</v>
      </c>
      <c r="F1226" s="14"/>
    </row>
    <row r="1227" spans="1:6" s="13" customFormat="1" ht="71.7" x14ac:dyDescent="0.5">
      <c r="A1227" s="13">
        <v>1220</v>
      </c>
      <c r="B1227" s="14" t="str">
        <v>Very marmaladey, soft , delicious.   I need to think more about this - is it Tokay somehow as it should be, or is it turned into something else for the modern market. I'm not sure yet, and I need to drink a couple of glasses more contemplatively.  Still, it's at least very impressive.  ****</v>
      </c>
      <c r="C1227" s="13" t="str">
        <v>****</v>
      </c>
      <c r="F1227" s="14"/>
    </row>
    <row r="1228" spans="1:6" s="13" customFormat="1" x14ac:dyDescent="0.5">
      <c r="A1228" s="13">
        <v>1221</v>
      </c>
      <c r="B1228" s="14" t="str">
        <v/>
      </c>
      <c r="C1228" s="13" t="str">
        <v/>
      </c>
      <c r="F1228" s="14"/>
    </row>
    <row r="1229" spans="1:6" s="13" customFormat="1" ht="28.7" x14ac:dyDescent="0.5">
      <c r="A1229" s="13">
        <v>1222</v>
      </c>
      <c r="B1229" s="14" t="str">
        <v>Nicely shaped bottle, and reasobale stuff inside it. A bit coarse and woody, and a bit too sweet. **(*)</v>
      </c>
      <c r="C1229" s="13" t="str">
        <v>**(*)</v>
      </c>
      <c r="F1229" s="14"/>
    </row>
    <row r="1230" spans="1:6" s="13" customFormat="1" ht="43" x14ac:dyDescent="0.5">
      <c r="A1230" s="13">
        <v>1223</v>
      </c>
      <c r="B1230" s="14" t="str">
        <v>I think I've had this for a few years. It's certainly worth keeping. Lovely honeyed and mineral palate. A joy. Just goes to show that you shouldn't rush drinking Champagne! Top ***</v>
      </c>
      <c r="C1230" s="13" t="str">
        <v>***</v>
      </c>
      <c r="F1230" s="14"/>
    </row>
    <row r="1231" spans="1:6" s="13" customFormat="1" x14ac:dyDescent="0.5">
      <c r="A1231" s="13">
        <v>1224</v>
      </c>
      <c r="B1231" s="14" t="str">
        <v>OK, but nothing out of the ordinary. **</v>
      </c>
      <c r="C1231" s="13" t="str">
        <v>**</v>
      </c>
      <c r="F1231" s="14"/>
    </row>
    <row r="1232" spans="1:6" s="13" customFormat="1" ht="57.35" x14ac:dyDescent="0.5">
      <c r="A1232" s="13">
        <v>1225</v>
      </c>
      <c r="B1232" s="14" t="str">
        <v>I haven't had Koonunga Hill for ages. I was pleasantly surprised. Very Penfolds in style (no bad thing to my mind) - velvety smooth, not trying to be too big, gentle on the head. ***</v>
      </c>
      <c r="C1232" s="13" t="str">
        <v>***</v>
      </c>
      <c r="F1232" s="14"/>
    </row>
    <row r="1233" spans="1:6" s="13" customFormat="1" x14ac:dyDescent="0.5">
      <c r="A1233" s="13">
        <v>1226</v>
      </c>
      <c r="B1233" s="14" t="str">
        <v>Good nose, but not typical. A really very coarse palate. *</v>
      </c>
      <c r="C1233" s="13" t="str">
        <v>*</v>
      </c>
      <c r="F1233" s="14"/>
    </row>
    <row r="1234" spans="1:6" s="13" customFormat="1" x14ac:dyDescent="0.5">
      <c r="A1234" s="13">
        <v>1227</v>
      </c>
      <c r="B1234" s="14" t="str">
        <v/>
      </c>
      <c r="C1234" s="13" t="str">
        <v/>
      </c>
      <c r="F1234" s="14"/>
    </row>
    <row r="1235" spans="1:6" s="13" customFormat="1" ht="71.7" x14ac:dyDescent="0.5">
      <c r="A1235" s="13">
        <v>1228</v>
      </c>
      <c r="B1235" s="14" t="str">
        <v>Rather fine fruit with just a touch of lychee -  not very varietal now, more mineral - some will say too old but I think its at a peak.  Pleasingly dry too - quite a fine wine.   Is this just age or is this old-style Zind before the days of extra residual sugar?  Whatever, it's rather nice.  Top ***</v>
      </c>
      <c r="C1235" s="13" t="str">
        <v>***</v>
      </c>
      <c r="F1235" s="14"/>
    </row>
    <row r="1236" spans="1:6" s="13" customFormat="1" ht="43" x14ac:dyDescent="0.5">
      <c r="A1236" s="13">
        <v>1229</v>
      </c>
      <c r="B1236" s="14" t="str">
        <v>Tarry, fragrant, everything you could want from a typical, good Barolo in a decent but not special vintage.   Needs drinking in the next few years.  Top ***</v>
      </c>
      <c r="C1236" s="13" t="str">
        <v>***</v>
      </c>
      <c r="F1236" s="14"/>
    </row>
    <row r="1237" spans="1:6" s="13" customFormat="1" ht="57.35" x14ac:dyDescent="0.5">
      <c r="A1237" s="13">
        <v>1230</v>
      </c>
      <c r="B1237" s="14" t="str">
        <v>Rather deliciously smooth and fragrantly, softly Volnay.   I noted after a while that this had been tarted up with quite a lot of new oak.  Very good of its kind, and quite good even in absolute terms. ***</v>
      </c>
      <c r="C1237" s="13" t="str">
        <v>***</v>
      </c>
      <c r="F1237" s="14"/>
    </row>
    <row r="1238" spans="1:6" s="13" customFormat="1" ht="57.35" x14ac:dyDescent="0.5">
      <c r="A1238" s="13">
        <v>1231</v>
      </c>
      <c r="B1238" s="14" t="str">
        <v>Lovely old-wine nose, fresh fruit.  Coarsened after 30 minutes or so and faded a bit.  Still rather pleasant.  No indication on this half as to whether this was a Riserva or anything.   Bare ***</v>
      </c>
      <c r="C1238" s="13" t="str">
        <v>***</v>
      </c>
      <c r="F1238" s="14"/>
    </row>
    <row r="1239" spans="1:6" s="13" customFormat="1" x14ac:dyDescent="0.5">
      <c r="A1239" s="13">
        <v>1232</v>
      </c>
      <c r="B1239" s="14" t="str">
        <v>Nicely made, fruity but not vulgar. Very drinkable. Bare **</v>
      </c>
      <c r="C1239" s="13" t="str">
        <v>**</v>
      </c>
      <c r="F1239" s="14"/>
    </row>
    <row r="1240" spans="1:6" s="13" customFormat="1" ht="28.7" x14ac:dyDescent="0.5">
      <c r="A1240" s="13">
        <v>1233</v>
      </c>
      <c r="B1240" s="14" t="str">
        <v>No excessive 2003 flab although I'd like a bit more precision and minerality.  Decent wine. **</v>
      </c>
      <c r="C1240" s="13" t="str">
        <v>**</v>
      </c>
      <c r="F1240" s="14"/>
    </row>
    <row r="1241" spans="1:6" s="13" customFormat="1" ht="28.7" x14ac:dyDescent="0.5">
      <c r="A1241" s="13">
        <v>1234</v>
      </c>
      <c r="B1241" s="14" t="str">
        <v>Excellent fruit, especially given the vintage. Gamy and mineral. A lovely mouthful but the finish is a touch harsh.  Still ****</v>
      </c>
      <c r="C1241" s="13" t="str">
        <v>****</v>
      </c>
      <c r="F1241" s="14"/>
    </row>
    <row r="1242" spans="1:6" s="13" customFormat="1" ht="28.7" x14ac:dyDescent="0.5">
      <c r="A1242" s="13">
        <v>1235</v>
      </c>
      <c r="B1242" s="14" t="str">
        <v>Nice weight, attractive fruit but it seemed a bit flabby - maybe just a touch warm.  ***</v>
      </c>
      <c r="C1242" s="13" t="str">
        <v>***</v>
      </c>
      <c r="F1242" s="14"/>
    </row>
    <row r="1243" spans="1:6" s="13" customFormat="1" x14ac:dyDescent="0.5">
      <c r="A1243" s="13">
        <v>1236</v>
      </c>
      <c r="B1243" s="14" t="str">
        <v/>
      </c>
      <c r="C1243" s="13" t="str">
        <v/>
      </c>
      <c r="F1243" s="14"/>
    </row>
    <row r="1244" spans="1:6" s="13" customFormat="1" ht="43" x14ac:dyDescent="0.5">
      <c r="A1244" s="13">
        <v>1237</v>
      </c>
      <c r="B1244" s="14" t="str">
        <v>Creamy, fragrant, delicate, quite fine.  Butterscotch background to greengage fruit.   Completely fresh with a long finish.  (Magnum) *****</v>
      </c>
      <c r="C1244" s="13" t="str">
        <v>*****</v>
      </c>
      <c r="F1244" s="14"/>
    </row>
    <row r="1245" spans="1:6" s="13" customFormat="1" ht="43" x14ac:dyDescent="0.5">
      <c r="A1245" s="13">
        <v>1238</v>
      </c>
      <c r="B1245" s="14" t="str">
        <v>Excellent - tropical-edged very lemony fruit. Some oak I think. Nice balance and very rich.  Big - a bit modern but very good.  Aiming at the Beaucastel Rousanne VV style perhaps. ***</v>
      </c>
      <c r="C1245" s="13" t="str">
        <v>***</v>
      </c>
      <c r="F1245" s="14"/>
    </row>
    <row r="1246" spans="1:6" s="13" customFormat="1" ht="43" x14ac:dyDescent="0.5">
      <c r="A1246" s="13">
        <v>1239</v>
      </c>
      <c r="B1246" s="14" t="str">
        <v>Very fizzy to the extent of being a fault.  But  it wears off enough to form a judgement - quite mineral and characterful.  Serious wine that I'd like to try again.  At least a good ***</v>
      </c>
      <c r="C1246" s="13" t="str">
        <v>***</v>
      </c>
      <c r="F1246" s="14"/>
    </row>
    <row r="1247" spans="1:6" s="13" customFormat="1" ht="28.7" x14ac:dyDescent="0.5">
      <c r="A1247" s="13">
        <v>1240</v>
      </c>
      <c r="B1247" s="14" t="str">
        <v>Lovely, creamy, fine acidity, good length.  Appetizing. Lovely.   ****</v>
      </c>
      <c r="C1247" s="13" t="str">
        <v>****</v>
      </c>
      <c r="F1247" s="14"/>
    </row>
    <row r="1248" spans="1:6" s="13" customFormat="1" ht="28.7" x14ac:dyDescent="0.5">
      <c r="A1248" s="13">
        <v>1241</v>
      </c>
      <c r="B1248" s="14" t="str">
        <v>A touch closed and struck matches too.  Opens out - great concentration.  A top ***(*)</v>
      </c>
      <c r="C1248" s="13" t="str">
        <v>***(*)</v>
      </c>
      <c r="F1248" s="14"/>
    </row>
    <row r="1249" spans="1:6" s="13" customFormat="1" x14ac:dyDescent="0.5">
      <c r="A1249" s="13">
        <v>1242</v>
      </c>
      <c r="B1249" s="14" t="str">
        <v>Nice rich fruit, dry long.  top ***</v>
      </c>
      <c r="C1249" s="13" t="str">
        <v>***</v>
      </c>
      <c r="F1249" s="14"/>
    </row>
    <row r="1250" spans="1:6" s="13" customFormat="1" ht="43" x14ac:dyDescent="0.5">
      <c r="A1250" s="13">
        <v>1243</v>
      </c>
      <c r="B1250" s="14" t="str">
        <v>Still red Pinot Noir from Champagne. So soft and silky.  Gorgeously round.  Easy-going.   One of the best non-Burgundian Pinots I have tasted.   Top  ***</v>
      </c>
      <c r="C1250" s="13" t="str">
        <v>***</v>
      </c>
      <c r="F1250" s="14"/>
    </row>
    <row r="1251" spans="1:6" s="13" customFormat="1" ht="28.7" x14ac:dyDescent="0.5">
      <c r="A1251" s="13">
        <v>1244</v>
      </c>
      <c r="B1251" s="14" t="str">
        <v>Beetroot fruit - harder than the previous wines.  Very baked and extracted.  This is really not a success. **</v>
      </c>
      <c r="C1251" s="13" t="str">
        <v>**</v>
      </c>
      <c r="F1251" s="14"/>
    </row>
    <row r="1252" spans="1:6" s="13" customFormat="1" ht="43" x14ac:dyDescent="0.5">
      <c r="A1252" s="13">
        <v>1245</v>
      </c>
      <c r="B1252" s="14" t="str">
        <v>Lots of grippy tannins.  Highly-wrought and oaky.  Not my sort of thing - but striking. Certainly needs time but what will happen?  ***</v>
      </c>
      <c r="C1252" s="13" t="str">
        <v>***</v>
      </c>
      <c r="F1252" s="14"/>
    </row>
    <row r="1253" spans="1:6" s="13" customFormat="1" ht="43" x14ac:dyDescent="0.5">
      <c r="A1253" s="13">
        <v>1246</v>
      </c>
      <c r="B1253" s="14" t="str">
        <v>Very fine - deep, rich, silky with a lovely refined, dry palate.   Splendid for vintage, but could one regret the lack of C-R typicity?  *****</v>
      </c>
      <c r="C1253" s="13" t="str">
        <v>*****</v>
      </c>
      <c r="F1253" s="14"/>
    </row>
    <row r="1254" spans="1:6" s="13" customFormat="1" x14ac:dyDescent="0.5">
      <c r="A1254" s="13">
        <v>1247</v>
      </c>
      <c r="B1254" s="14" t="str">
        <v>Rich pineapple, nice acid. Very pleasant. Bare ***</v>
      </c>
      <c r="C1254" s="13" t="str">
        <v>***</v>
      </c>
      <c r="F1254" s="14"/>
    </row>
    <row r="1255" spans="1:6" s="13" customFormat="1" ht="28.7" x14ac:dyDescent="0.5">
      <c r="A1255" s="13">
        <v>1248</v>
      </c>
      <c r="B1255" s="14" t="str">
        <v>Lighter at the final analysis - although more mouthfilling. Top **</v>
      </c>
      <c r="C1255" s="13" t="str">
        <v>**</v>
      </c>
      <c r="F1255" s="14"/>
    </row>
    <row r="1256" spans="1:6" s="13" customFormat="1" ht="57.35" x14ac:dyDescent="0.5">
      <c r="A1256" s="13">
        <v>1249</v>
      </c>
      <c r="B1256" s="14" t="str">
        <v>Bright, both metaphorically and literally. A touch hard on the finish still although coming round to drinking.   A touch short of the richness you might hope for from Grahams in this vintage. Still worth ***(*)</v>
      </c>
      <c r="C1256" s="13" t="str">
        <v>***(*)</v>
      </c>
      <c r="F1256" s="14"/>
    </row>
    <row r="1257" spans="1:6" s="13" customFormat="1" x14ac:dyDescent="0.5">
      <c r="A1257" s="13">
        <v>1250</v>
      </c>
      <c r="B1257" s="14" t="str">
        <v/>
      </c>
      <c r="C1257" s="13" t="str">
        <v/>
      </c>
      <c r="F1257" s="14"/>
    </row>
    <row r="1258" spans="1:6" s="13" customFormat="1" x14ac:dyDescent="0.5">
      <c r="A1258" s="13">
        <v>1251</v>
      </c>
      <c r="B1258" s="14" t="str">
        <v>Acacia, nuts.  Intense, dry, long. Drinking but no hurry.  ****</v>
      </c>
      <c r="C1258" s="13" t="str">
        <v>****</v>
      </c>
      <c r="F1258" s="14"/>
    </row>
    <row r="1259" spans="1:6" s="13" customFormat="1" ht="28.7" x14ac:dyDescent="0.5">
      <c r="A1259" s="13">
        <v>1252</v>
      </c>
      <c r="B1259" s="14" t="str">
        <v>Lime, herbs, cream.  Not heavy on the palate - lovely.  Top  ****</v>
      </c>
      <c r="C1259" s="13" t="str">
        <v>****</v>
      </c>
      <c r="F1259" s="14"/>
    </row>
    <row r="1260" spans="1:6" s="13" customFormat="1" ht="28.7" x14ac:dyDescent="0.5">
      <c r="A1260" s="13">
        <v>1253</v>
      </c>
      <c r="B1260" s="14" t="str">
        <v>Big and muscular - grand cru intensity and rich finish.  Very good.  ***(*)</v>
      </c>
      <c r="C1260" s="13" t="str">
        <v>***(*)</v>
      </c>
      <c r="F1260" s="14"/>
    </row>
    <row r="1261" spans="1:6" s="13" customFormat="1" ht="43" x14ac:dyDescent="0.5">
      <c r="A1261" s="13">
        <v>1254</v>
      </c>
      <c r="B1261" s="14" t="str">
        <v>Fragrant, piquant cranberry,  yet meaty (bovril) nose.  Excellent for the vintage. Partly on the basis of interest -  a bare ****</v>
      </c>
      <c r="C1261" s="13" t="str">
        <v>****</v>
      </c>
      <c r="F1261" s="14"/>
    </row>
    <row r="1262" spans="1:6" s="13" customFormat="1" ht="114.7" x14ac:dyDescent="0.5">
      <c r="A1262" s="13">
        <v>1255</v>
      </c>
      <c r="B1262" s="14" t="str">
        <v>Promoted conversation - apart from anything else putting a wax seal on an Australian wine is making a statement.   A touch mineral,  quite complex fruit - pure too and not overstated.   Personally, I still find an overlying minty sweetness in the finish not to my taste although that might be less noticable with the right food.   Interesting wine that somebody with more of a taste for Australian style might rate a bit more. Still  ***</v>
      </c>
      <c r="C1262" s="13" t="str">
        <v>***</v>
      </c>
      <c r="F1262" s="14"/>
    </row>
    <row r="1263" spans="1:6" s="13" customFormat="1" ht="28.7" x14ac:dyDescent="0.5">
      <c r="A1263" s="13">
        <v>1256</v>
      </c>
      <c r="B1263" s="14" t="str">
        <v>Fat, nice botrytis, a touch of paint-stripper and not so long. Good **</v>
      </c>
      <c r="C1263" s="13" t="str">
        <v>**</v>
      </c>
      <c r="F1263" s="14"/>
    </row>
    <row r="1264" spans="1:6" s="13" customFormat="1" ht="28.7" x14ac:dyDescent="0.5">
      <c r="A1264" s="13">
        <v>1257</v>
      </c>
      <c r="B1264" s="14" t="str">
        <v>Less intense, less flawed and follows through a bit better to the finish. Nice.  ***</v>
      </c>
      <c r="C1264" s="13" t="str">
        <v>***</v>
      </c>
      <c r="F1264" s="14"/>
    </row>
    <row r="1265" spans="1:6" s="13" customFormat="1" ht="28.7" x14ac:dyDescent="0.5">
      <c r="A1265" s="13">
        <v>1258</v>
      </c>
      <c r="B1265" s="14" t="str">
        <v>Lightweight yet concentrated.  Ethereal, complex chocolatey fruit.  Lovely.  *****</v>
      </c>
      <c r="C1265" s="13" t="str">
        <v>*****</v>
      </c>
      <c r="F1265" s="14"/>
    </row>
    <row r="1266" spans="1:6" s="13" customFormat="1" ht="86" x14ac:dyDescent="0.5">
      <c r="A1266" s="13">
        <v>1259</v>
      </c>
      <c r="B1266" s="14" t="str">
        <v>These three wines were very kindly sent by the winery who had noticed that FWD isn't always very kind to Beaujolais. I tasted these with LJM (sometime contributor to FWD). I'm afraid that these three wines still failed to convince me completely about Beaujolais. But they have persuaded me that I need to try a few more.</v>
      </c>
      <c r="C1266" s="13" t="str">
        <v>more.</v>
      </c>
      <c r="F1266" s="14"/>
    </row>
    <row r="1267" spans="1:6" s="13" customFormat="1" ht="43" x14ac:dyDescent="0.5">
      <c r="A1267" s="13">
        <v>1260</v>
      </c>
      <c r="B1267" s="14" t="str">
        <v>Earthy, fresh fruity zingy nose with a hint of vanilla - good texture on the palate. My favourite of the three wines for drinking now. ***</v>
      </c>
      <c r="C1267" s="13" t="str">
        <v>***</v>
      </c>
      <c r="F1267" s="14"/>
    </row>
    <row r="1268" spans="1:6" s="13" customFormat="1" ht="43" x14ac:dyDescent="0.5">
      <c r="A1268" s="13">
        <v>1261</v>
      </c>
      <c r="B1268" s="14" t="str">
        <v>I'm afraid I couldn't really get on with this wine - it seemed light and dilute and was a touch green at the end. Possibly a faulty bottle so I won't score Not Rated</v>
      </c>
      <c r="C1268" s="13" t="str">
        <v>Rated</v>
      </c>
      <c r="F1268" s="14"/>
    </row>
    <row r="1269" spans="1:6" s="13" customFormat="1" ht="71.7" x14ac:dyDescent="0.5">
      <c r="A1269" s="13">
        <v>1262</v>
      </c>
      <c r="B1269" s="14" t="str">
        <v>Quite a soft wine - maturity taking over from the earlier gamay vibrancy I guess. Initially a bit dumb and subdued, but after time the wine opened out. It would be interesting to try this in another couple of years to see whether it is just at a bit of an inbetween phase. For now ***</v>
      </c>
      <c r="C1269" s="13" t="str">
        <v>***</v>
      </c>
      <c r="F1269" s="14"/>
    </row>
    <row r="1270" spans="1:6" s="13" customFormat="1" x14ac:dyDescent="0.5">
      <c r="A1270" s="13">
        <v>1263</v>
      </c>
      <c r="B1270" s="14" t="str">
        <v/>
      </c>
      <c r="C1270" s="13" t="str">
        <v/>
      </c>
      <c r="F1270" s="14"/>
    </row>
    <row r="1271" spans="1:6" s="13" customFormat="1" ht="43" x14ac:dyDescent="0.5">
      <c r="A1271" s="13">
        <v>1264</v>
      </c>
      <c r="B1271" s="14" t="str">
        <v>Excellent condition at 10 years old, very good fruit too, although for some reason I could not get that excited about it.  Still a decent ***</v>
      </c>
      <c r="C1271" s="13" t="str">
        <v>***</v>
      </c>
      <c r="F1271" s="14"/>
    </row>
    <row r="1272" spans="1:6" s="13" customFormat="1" ht="43" x14ac:dyDescent="0.5">
      <c r="A1272" s="13">
        <v>1265</v>
      </c>
      <c r="B1272" s="14" t="str">
        <v>My last bottle of this - and hasn't it kept well.   Completely fresh but fully mature, quite soft and very pleasingly drinkable. ***</v>
      </c>
      <c r="C1272" s="13" t="str">
        <v>***</v>
      </c>
      <c r="F1272" s="14"/>
    </row>
    <row r="1273" spans="1:6" s="13" customFormat="1" ht="28.7" x14ac:dyDescent="0.5">
      <c r="A1273" s="13">
        <v>1266</v>
      </c>
      <c r="B1273" s="14" t="str">
        <v>Very juicy with a touch of Italianate bitterness to give it a grown-up appeal.  Finishes a touch abruptly perhaps. A good *</v>
      </c>
      <c r="C1273" s="13" t="str">
        <v>*</v>
      </c>
      <c r="F1273" s="14"/>
    </row>
    <row r="1274" spans="1:6" s="13" customFormat="1" ht="28.7" x14ac:dyDescent="0.5">
      <c r="A1274" s="13">
        <v>1267</v>
      </c>
      <c r="B1274" s="14" t="str">
        <v>A glass at Valvona's Vincafe, even so clearly very elegant, refined, blanced and generally yummy. ***</v>
      </c>
      <c r="C1274" s="13" t="str">
        <v>***</v>
      </c>
      <c r="F1274" s="14"/>
    </row>
    <row r="1275" spans="1:6" s="13" customFormat="1" ht="28.7" x14ac:dyDescent="0.5">
      <c r="A1275" s="13">
        <v>1268</v>
      </c>
      <c r="B1275" s="14" t="str">
        <v>Very classy, loads of fruit, fairly forward, drinking very nicely. Top ***</v>
      </c>
      <c r="C1275" s="13" t="str">
        <v>***</v>
      </c>
      <c r="F1275" s="14"/>
    </row>
    <row r="1276" spans="1:6" s="13" customFormat="1" ht="43" x14ac:dyDescent="0.5">
      <c r="A1276" s="13">
        <v>1269</v>
      </c>
      <c r="B1276" s="14" t="str">
        <v>On opening, quite tough - you have to like tannins for this.  It does have the most fantastic ripe fruit though and 24 hours after opening it had really opened out.  Delicious.  Easy ***</v>
      </c>
      <c r="C1276" s="13" t="str">
        <v>***</v>
      </c>
      <c r="F1276" s="14"/>
    </row>
    <row r="1277" spans="1:6" s="13" customFormat="1" ht="86" x14ac:dyDescent="0.5">
      <c r="A1277" s="13">
        <v>1270</v>
      </c>
      <c r="B1277" s="14" t="str">
        <v>This guy is one hell of a winemaker.  This has concentrated tarry raspberry fruit on the nose, bags of tannins (which are ripe enough to be enjoyable even at this stage), super concentration and texture and a long finish.  High-toned, despite being a bit more forward than the 96.  Excellent. Easily ***(*)</v>
      </c>
      <c r="C1277" s="13" t="str">
        <v>***(*)</v>
      </c>
      <c r="F1277" s="14"/>
    </row>
    <row r="1278" spans="1:6" s="13" customFormat="1" ht="57.35" x14ac:dyDescent="0.5">
      <c r="A1278" s="13">
        <v>1271</v>
      </c>
      <c r="B1278" s="14" t="str">
        <v>Written from memory a day or two later: surprisingly old-fashioned orange-rimmed colour.  Quite forward and easy-going, drinking OK at the moment in fact but surely more time can only improve matters.   Very classy.   ***</v>
      </c>
      <c r="C1278" s="13" t="str">
        <v>***</v>
      </c>
      <c r="F1278" s="14"/>
    </row>
    <row r="1279" spans="1:6" s="13" customFormat="1" x14ac:dyDescent="0.5">
      <c r="A1279" s="13">
        <v>1272</v>
      </c>
      <c r="B1279" s="14" t="str">
        <v/>
      </c>
      <c r="C1279" s="13" t="str">
        <v/>
      </c>
      <c r="F1279" s="14"/>
    </row>
    <row r="1280" spans="1:6" s="13" customFormat="1" ht="28.7" x14ac:dyDescent="0.5">
      <c r="A1280" s="13">
        <v>1273</v>
      </c>
      <c r="B1280" s="14" t="str">
        <v>Quite dry, fairly austere but very good, particularly with some nibbles. Bare ***(*)</v>
      </c>
      <c r="C1280" s="13" t="str">
        <v>***(*)</v>
      </c>
      <c r="F1280" s="14"/>
    </row>
    <row r="1281" spans="1:6" s="13" customFormat="1" ht="28.7" x14ac:dyDescent="0.5">
      <c r="A1281" s="13">
        <v>1274</v>
      </c>
      <c r="B1281" s="14" t="str">
        <v>More forward and fragrant, not really noticably sweeter.   Good ***</v>
      </c>
      <c r="C1281" s="13" t="str">
        <v>***</v>
      </c>
      <c r="F1281" s="14"/>
    </row>
    <row r="1282" spans="1:6" s="13" customFormat="1" ht="86" x14ac:dyDescent="0.5">
      <c r="A1282" s="13">
        <v>1275</v>
      </c>
      <c r="B1282" s="14" t="str">
        <v>This is half Chardonnay and half Pinot Meunier - the latter not that apparent. Very yeasty, seems a bit four-square at the moment (perhaps that is where one sees the P-M). Rich and really very  long.   Clearly need quite a lot of time,  and I can see it could well be very good in a decade or so, although it might be a bit light on finesse.  Bare **(**)</v>
      </c>
      <c r="C1282" s="13" t="str">
        <v>**(**)</v>
      </c>
      <c r="F1282" s="14"/>
    </row>
    <row r="1283" spans="1:6" s="13" customFormat="1" ht="57.35" x14ac:dyDescent="0.5">
      <c r="A1283" s="13">
        <v>1276</v>
      </c>
      <c r="B1283" s="14" t="str">
        <v>Curious - very exotic, vanillan, and highly vinous.  Not everyones idea of Champagne,  but you can't say it lacks character. I need to drink this over an evening (with food) and see how my relationship with it develops.  For now a top  ***</v>
      </c>
      <c r="C1283" s="13" t="str">
        <v>***</v>
      </c>
      <c r="F1283" s="14"/>
    </row>
    <row r="1284" spans="1:6" s="13" customFormat="1" ht="28.7" x14ac:dyDescent="0.5">
      <c r="A1284" s="13">
        <v>1277</v>
      </c>
      <c r="B1284" s="14" t="str">
        <v>Dry,  real Puligny, quite intense.  Not special but it does what it says on the tin.  ***</v>
      </c>
      <c r="C1284" s="13" t="str">
        <v>***</v>
      </c>
      <c r="F1284" s="14"/>
    </row>
    <row r="1285" spans="1:6" s="13" customFormat="1" ht="28.7" x14ac:dyDescent="0.5">
      <c r="A1285" s="13">
        <v>1278</v>
      </c>
      <c r="B1285" s="14" t="str">
        <v>Quite rich, mouthfilling wine.  Lacks the classic finesse that marks out the stars. Top ***</v>
      </c>
      <c r="C1285" s="13" t="str">
        <v>***</v>
      </c>
      <c r="F1285" s="14"/>
    </row>
    <row r="1286" spans="1:6" s="13" customFormat="1" x14ac:dyDescent="0.5">
      <c r="A1286" s="13">
        <v>1279</v>
      </c>
      <c r="B1286" s="14" t="str">
        <v>Nice fruit - pure, intense. ***</v>
      </c>
      <c r="C1286" s="13" t="str">
        <v>***</v>
      </c>
      <c r="F1286" s="14"/>
    </row>
    <row r="1287" spans="1:6" s="13" customFormat="1" x14ac:dyDescent="0.5">
      <c r="A1287" s="13">
        <v>1280</v>
      </c>
      <c r="B1287" s="14" t="str">
        <v>A bit more oaky - but quality fruit again.  ***</v>
      </c>
      <c r="C1287" s="13" t="str">
        <v>***</v>
      </c>
      <c r="F1287" s="14"/>
    </row>
    <row r="1288" spans="1:6" s="13" customFormat="1" ht="28.7" x14ac:dyDescent="0.5">
      <c r="A1288" s="13">
        <v>1281</v>
      </c>
      <c r="B1288" s="14" t="str">
        <v>Seepage round the cork (under the capsule).   Odd but not undrinkable - clearly faulty. Not Rated</v>
      </c>
      <c r="C1288" s="13" t="str">
        <v>Rated</v>
      </c>
      <c r="F1288" s="14"/>
    </row>
    <row r="1289" spans="1:6" s="13" customFormat="1" ht="28.7" x14ac:dyDescent="0.5">
      <c r="A1289" s="13">
        <v>1282</v>
      </c>
      <c r="B1289" s="14" t="str">
        <v>Depths, depths and more depths.   Really lovely, both rich and piquant. Very top ***(*)</v>
      </c>
      <c r="C1289" s="13" t="str">
        <v>***(*)</v>
      </c>
      <c r="F1289" s="14"/>
    </row>
    <row r="1290" spans="1:6" s="13" customFormat="1" ht="57.35" x14ac:dyDescent="0.5">
      <c r="A1290" s="13">
        <v>1283</v>
      </c>
      <c r="B1290" s="14" t="str">
        <v>Burnt, dense, exotic, meaty.   Tannic.  Austere, difficult.  This might yet come good, and even now it is arresting and interesting drinking.   Risky to rely on it evolving well, but if all goes well  ***(*)</v>
      </c>
      <c r="C1290" s="13" t="str">
        <v>***(*)</v>
      </c>
      <c r="F1290" s="14"/>
    </row>
    <row r="1291" spans="1:6" s="13" customFormat="1" ht="57.35" x14ac:dyDescent="0.5">
      <c r="A1291" s="13">
        <v>1284</v>
      </c>
      <c r="B1291" s="14" t="str">
        <v>Attractive green rim - never a bad sign.   On the palate, like a really fine old Madeira in every way except there is not the real intensity or searing acidity on the palate.  The flavours however are very fine and this is a lovely drink.   Top ***</v>
      </c>
      <c r="C1291" s="13" t="str">
        <v>***</v>
      </c>
      <c r="F1291" s="14"/>
    </row>
    <row r="1292" spans="1:6" s="13" customFormat="1" x14ac:dyDescent="0.5">
      <c r="A1292" s="13">
        <v>1285</v>
      </c>
      <c r="B1292" s="14" t="str">
        <v>Chocolatey fruit - very nice old Colheita. Top ***</v>
      </c>
      <c r="C1292" s="13" t="str">
        <v>***</v>
      </c>
      <c r="F1292" s="14"/>
    </row>
    <row r="1293" spans="1:6" s="13" customFormat="1" x14ac:dyDescent="0.5">
      <c r="A1293" s="13">
        <v>1286</v>
      </c>
      <c r="B1293" s="14" t="str">
        <v/>
      </c>
      <c r="C1293" s="13" t="str">
        <v/>
      </c>
      <c r="F1293" s="14"/>
    </row>
    <row r="1294" spans="1:6" s="13" customFormat="1" ht="28.7" x14ac:dyDescent="0.5">
      <c r="A1294" s="13">
        <v>1287</v>
      </c>
      <c r="B1294" s="14" t="str">
        <v>Possibly a touch too old now, but lovely old Champagne nonetheless. Mature and elegant for its depth. ****</v>
      </c>
      <c r="C1294" s="13" t="str">
        <v>****</v>
      </c>
      <c r="F1294" s="14"/>
    </row>
    <row r="1295" spans="1:6" s="13" customFormat="1" ht="43" x14ac:dyDescent="0.5">
      <c r="A1295" s="13">
        <v>1288</v>
      </c>
      <c r="B1295" s="14" t="str">
        <v>One of the first wines I bought with a view to keeping. I love old white Burgundy, and this didn't let me down. Lovely, oily, nutty ethereal stuff. ****</v>
      </c>
      <c r="C1295" s="13" t="str">
        <v>****</v>
      </c>
      <c r="F1295" s="14"/>
    </row>
    <row r="1296" spans="1:6" s="13" customFormat="1" ht="28.7" x14ac:dyDescent="0.5">
      <c r="A1296" s="13">
        <v>1289</v>
      </c>
      <c r="B1296" s="14" t="str">
        <v>Disappointing. Not past it, but just not particularly special. Maybe it still needs loads more time to develop? **</v>
      </c>
      <c r="C1296" s="13" t="str">
        <v>**</v>
      </c>
      <c r="F1296" s="14"/>
    </row>
    <row r="1297" spans="1:6" s="13" customFormat="1" ht="28.7" x14ac:dyDescent="0.5">
      <c r="A1297" s="13">
        <v>1290</v>
      </c>
      <c r="B1297" s="14" t="str">
        <v>Lovely pure beetroot and raspberry nose. Drinking very well. Silky. *****</v>
      </c>
      <c r="C1297" s="13" t="str">
        <v>*****</v>
      </c>
      <c r="F1297" s="14"/>
    </row>
    <row r="1298" spans="1:6" s="13" customFormat="1" ht="86" x14ac:dyDescent="0.5">
      <c r="A1298" s="13">
        <v>1291</v>
      </c>
      <c r="B1298" s="14" t="str">
        <v>OK, so we drank this thinking it was showing well for the 1978 vintage. The label wasn't in the best condition. The next morning I was just sorting through the corks when I noticed we had really been drinking the 1982. The last time I had this wine I was disappointed, and I was again this time. It's OK, but it hasn't got the structure or depth expected. ***</v>
      </c>
      <c r="C1298" s="13" t="str">
        <v>***</v>
      </c>
      <c r="F1298" s="14"/>
    </row>
    <row r="1299" spans="1:6" s="13" customFormat="1" x14ac:dyDescent="0.5">
      <c r="A1299" s="13">
        <v>1292</v>
      </c>
      <c r="B1299" s="14" t="str">
        <v/>
      </c>
      <c r="C1299" s="13" t="str">
        <v/>
      </c>
      <c r="F1299" s="14"/>
    </row>
    <row r="1300" spans="1:6" s="13" customFormat="1" ht="28.7" x14ac:dyDescent="0.5">
      <c r="A1300" s="13">
        <v>1293</v>
      </c>
      <c r="B1300" s="14" t="str">
        <v>Stylish nose, slightly resinous - a bit thin on the palate. Pleasant. *</v>
      </c>
      <c r="C1300" s="13" t="str">
        <v>*</v>
      </c>
      <c r="F1300" s="14"/>
    </row>
    <row r="1301" spans="1:6" s="13" customFormat="1" ht="28.7" x14ac:dyDescent="0.5">
      <c r="A1301" s="13">
        <v>1294</v>
      </c>
      <c r="B1301" s="14" t="str">
        <v>Slightly flat, flavoursome,  a bit rustic. Interesting, up to a point.  *</v>
      </c>
      <c r="C1301" s="13" t="str">
        <v>*</v>
      </c>
      <c r="F1301" s="14"/>
    </row>
    <row r="1302" spans="1:6" s="13" customFormat="1" ht="28.7" x14ac:dyDescent="0.5">
      <c r="A1302" s="13">
        <v>1295</v>
      </c>
      <c r="B1302" s="14" t="str">
        <v>Rich fruit. Lovely Burgundy.   Good intensity and structure.  Needs time.  Top ***(*)</v>
      </c>
      <c r="C1302" s="13" t="str">
        <v>***(*)</v>
      </c>
      <c r="F1302" s="14"/>
    </row>
    <row r="1303" spans="1:6" s="13" customFormat="1" ht="28.7" x14ac:dyDescent="0.5">
      <c r="A1303" s="13">
        <v>1296</v>
      </c>
      <c r="B1303" s="14" t="str">
        <v>Mothbally at first. Disjointed but intense palate.  Emerges - needs  time.  Will be great I suspect. ***(**)</v>
      </c>
      <c r="C1303" s="13" t="str">
        <v>***(**)</v>
      </c>
      <c r="F1303" s="14"/>
    </row>
    <row r="1304" spans="1:6" s="13" customFormat="1" ht="43" x14ac:dyDescent="0.5">
      <c r="A1304" s="13">
        <v>1297</v>
      </c>
      <c r="B1304" s="14" t="str">
        <v>Honied nose, strong palate.  Quite evolved - ready in fact and needing drinking over the next few years, I suspect.   Even unflawed 96's seem to be aging quite quickly.  ****</v>
      </c>
      <c r="C1304" s="13" t="str">
        <v>****</v>
      </c>
      <c r="F1304" s="14"/>
    </row>
    <row r="1305" spans="1:6" s="13" customFormat="1" ht="28.7" x14ac:dyDescent="0.5">
      <c r="A1305" s="13">
        <v>1298</v>
      </c>
      <c r="B1305" s="14" t="str">
        <v>Open,  peachy, luxurious. A little light, some thought, but I loved it.  ****</v>
      </c>
      <c r="C1305" s="13" t="str">
        <v>****</v>
      </c>
      <c r="F1305" s="14"/>
    </row>
    <row r="1306" spans="1:6" s="13" customFormat="1" ht="28.7" x14ac:dyDescent="0.5">
      <c r="A1306" s="13">
        <v>1299</v>
      </c>
      <c r="B1306" s="14" t="str">
        <v>Cough-sweet and smoky. Interesting, but slightly harsh on the finish.  perhaps needs time. ***(*)</v>
      </c>
      <c r="C1306" s="13" t="str">
        <v>***(*)</v>
      </c>
      <c r="F1306" s="14"/>
    </row>
    <row r="1307" spans="1:6" s="13" customFormat="1" ht="28.7" x14ac:dyDescent="0.5">
      <c r="A1307" s="13">
        <v>1300</v>
      </c>
      <c r="B1307" s="14" t="str">
        <v>Grenachey,  cassis overtones - quite raw finish.  A bit rubbery.  **</v>
      </c>
      <c r="C1307" s="13" t="str">
        <v>**</v>
      </c>
      <c r="F1307" s="14"/>
    </row>
    <row r="1308" spans="1:6" s="13" customFormat="1" ht="28.7" x14ac:dyDescent="0.5">
      <c r="A1308" s="13">
        <v>1301</v>
      </c>
      <c r="B1308" s="14" t="str">
        <v>Caramel nose.  A touch rough,  perhaps.   Opens out - quite classically chateauneuf. Top ***</v>
      </c>
      <c r="C1308" s="13" t="str">
        <v>***</v>
      </c>
      <c r="F1308" s="14"/>
    </row>
    <row r="1309" spans="1:6" s="13" customFormat="1" ht="28.7" x14ac:dyDescent="0.5">
      <c r="A1309" s="13">
        <v>1302</v>
      </c>
      <c r="B1309" s="14" t="str">
        <v>Nice balance,  clearly warm-vintage. A lovely balance of slavours.   Coming round to drinking quite fast.  A good ****</v>
      </c>
      <c r="C1309" s="13" t="str">
        <v>****</v>
      </c>
      <c r="F1309" s="14"/>
    </row>
    <row r="1310" spans="1:6" s="13" customFormat="1" ht="28.7" x14ac:dyDescent="0.5">
      <c r="A1310" s="13">
        <v>1303</v>
      </c>
      <c r="B1310" s="14" t="str">
        <v>Yummy drinkability. Stands up in this company - if a bit simple.  ***</v>
      </c>
      <c r="C1310" s="13" t="str">
        <v>***</v>
      </c>
      <c r="F1310" s="14"/>
    </row>
    <row r="1311" spans="1:6" s="13" customFormat="1" x14ac:dyDescent="0.5">
      <c r="A1311" s="13">
        <v>1304</v>
      </c>
      <c r="B1311" s="14" t="str">
        <v>Fragrant nose.  Gummy, rich, very fine.  ****</v>
      </c>
      <c r="C1311" s="13" t="str">
        <v>****</v>
      </c>
      <c r="F1311" s="14"/>
    </row>
    <row r="1312" spans="1:6" s="13" customFormat="1" ht="28.7" x14ac:dyDescent="0.5">
      <c r="A1312" s="13">
        <v>1305</v>
      </c>
      <c r="B1312" s="14" t="str">
        <v>A touch woody.  Pleasant, persistent, but perhaps a bit thin.  Bare ***</v>
      </c>
      <c r="C1312" s="13" t="str">
        <v>***</v>
      </c>
      <c r="F1312" s="14"/>
    </row>
    <row r="1313" spans="1:6" s="13" customFormat="1" x14ac:dyDescent="0.5">
      <c r="A1313" s="13">
        <v>1306</v>
      </c>
      <c r="B1313" s="14" t="str">
        <v>Burnt, a bit thin.  Bare **</v>
      </c>
      <c r="C1313" s="13" t="str">
        <v>**</v>
      </c>
      <c r="F1313" s="14"/>
    </row>
    <row r="1314" spans="1:6" s="13" customFormat="1" ht="28.7" x14ac:dyDescent="0.5">
      <c r="A1314" s="13">
        <v>1307</v>
      </c>
      <c r="B1314" s="14" t="str">
        <v>Fragrant fruit, a touch hard, a touch of aniseed.  fairly lightweight.  Top ***</v>
      </c>
      <c r="C1314" s="13" t="str">
        <v>***</v>
      </c>
      <c r="F1314" s="14"/>
    </row>
    <row r="1315" spans="1:6" s="13" customFormat="1" x14ac:dyDescent="0.5">
      <c r="A1315" s="13">
        <v>1308</v>
      </c>
      <c r="B1315" s="14" t="str">
        <v/>
      </c>
      <c r="C1315" s="13" t="str">
        <v/>
      </c>
      <c r="F1315" s="14"/>
    </row>
    <row r="1316" spans="1:6" s="13" customFormat="1" ht="100.35" x14ac:dyDescent="0.5">
      <c r="A1316" s="13">
        <v>1309</v>
      </c>
      <c r="B1316" s="14" t="str">
        <v>My memory of vintages of this Provence wine from some years ago is of the fruit being a bit sweet - this though seems rather good: Provencal herbs over cassis fruit with a lot of smoky cigar box.   Very much a point and it has kept well.  A little simple perhaps but I believe this was not a particularly good vintage for the property.   Good effort - I'd like to try some other vintages. ***</v>
      </c>
      <c r="C1316" s="13" t="str">
        <v>***</v>
      </c>
      <c r="F1316" s="14"/>
    </row>
    <row r="1317" spans="1:6" s="13" customFormat="1" ht="43" x14ac:dyDescent="0.5">
      <c r="A1317" s="13">
        <v>1310</v>
      </c>
      <c r="B1317" s="14" t="str">
        <v>Quite concentrated and flavoursome, but lacking finesse for me in a way that I'm not sure more time will alleviate.  PLeasant then but not  fantastic. ***</v>
      </c>
      <c r="C1317" s="13" t="str">
        <v>***</v>
      </c>
      <c r="F1317" s="14"/>
    </row>
    <row r="1318" spans="1:6" s="13" customFormat="1" ht="28.7" x14ac:dyDescent="0.5">
      <c r="A1318" s="13">
        <v>1311</v>
      </c>
      <c r="B1318" s="14" t="str">
        <v>Smoke and pepper - fruit gently weakening perhaps but very drinkable. ***</v>
      </c>
      <c r="C1318" s="13" t="str">
        <v>***</v>
      </c>
      <c r="F1318" s="14"/>
    </row>
    <row r="1319" spans="1:6" s="13" customFormat="1" ht="43" x14ac:dyDescent="0.5">
      <c r="A1319" s="13">
        <v>1312</v>
      </c>
      <c r="B1319" s="14" t="str">
        <v>Blackberry and apple fruit with interesting sauvage overtones - once open for a few hours, very stylish indeed.   Will probably improve for a year or two.  ***</v>
      </c>
      <c r="C1319" s="13" t="str">
        <v>***</v>
      </c>
      <c r="F1319" s="14"/>
    </row>
    <row r="1320" spans="1:6" s="13" customFormat="1" ht="57.35" x14ac:dyDescent="0.5">
      <c r="A1320" s="13">
        <v>1313</v>
      </c>
      <c r="B1320" s="14" t="str">
        <v>A bit stinky on opening - it blows off to some extent but a touch of something foetid remains.  Still, quite a dense, brown-sugar palate follows with a hint of volatility or something.   Good rather than exceptional. ***</v>
      </c>
      <c r="C1320" s="13" t="str">
        <v>***</v>
      </c>
      <c r="F1320" s="14"/>
    </row>
    <row r="1321" spans="1:6" s="13" customFormat="1" x14ac:dyDescent="0.5">
      <c r="A1321" s="13">
        <v>1314</v>
      </c>
      <c r="B1321" s="14" t="str">
        <v>Fruity, grassy - like a new world semillon.  Pleasant enough. *</v>
      </c>
      <c r="C1321" s="13" t="str">
        <v>*</v>
      </c>
      <c r="F1321" s="14"/>
    </row>
    <row r="1322" spans="1:6" s="13" customFormat="1" x14ac:dyDescent="0.5">
      <c r="A1322" s="13">
        <v>1315</v>
      </c>
      <c r="B1322" s="14" t="str">
        <v>Nice fruit quality - quite suave.  Decent length.  Top *</v>
      </c>
      <c r="C1322" s="13" t="str">
        <v>*</v>
      </c>
      <c r="F1322" s="14"/>
    </row>
    <row r="1323" spans="1:6" s="13" customFormat="1" ht="57.35" x14ac:dyDescent="0.5">
      <c r="A1323" s="13">
        <v>1316</v>
      </c>
      <c r="B1323" s="14" t="str">
        <v>Very fresh raspberry fruit with a meaty underlay.  Very refined texture and good length.   Once it has been open a while it seems even more Burgundian.  It needs a bit more minerality or something to be truly outstanding.  Scrapes ****</v>
      </c>
      <c r="C1323" s="13" t="str">
        <v>****</v>
      </c>
      <c r="F1323" s="14"/>
    </row>
    <row r="1324" spans="1:6" s="13" customFormat="1" ht="57.35" x14ac:dyDescent="0.5">
      <c r="A1324" s="13">
        <v>1317</v>
      </c>
      <c r="B1324" s="14" t="str">
        <v>Slate, sherbert, a touch sour as MSR wines can be.  Good length, maybe a touch hollow in the middle - something I find occasionally with the vintage.  Fine, but not exceptional by the high standards of the domain.  Top ***</v>
      </c>
      <c r="C1324" s="13" t="str">
        <v>***</v>
      </c>
      <c r="F1324" s="14"/>
    </row>
    <row r="1325" spans="1:6" s="13" customFormat="1" ht="43" x14ac:dyDescent="0.5">
      <c r="A1325" s="13">
        <v>1318</v>
      </c>
      <c r="B1325" s="14" t="str">
        <v>Quite tight and closed, but opens out with time as it warms up.  Excellent intensity and a long brioche finish.  Good balance.  ****(*)</v>
      </c>
      <c r="C1325" s="13" t="str">
        <v>****(*)</v>
      </c>
      <c r="F1325" s="14"/>
    </row>
    <row r="1326" spans="1:6" s="13" customFormat="1" x14ac:dyDescent="0.5">
      <c r="A1326" s="13">
        <v>1319</v>
      </c>
      <c r="B1326" s="14" t="str">
        <v>Very thin and dull.  Drinkable but No Stars</v>
      </c>
      <c r="C1326" s="13" t="str">
        <v>Stars</v>
      </c>
      <c r="F1326" s="14"/>
    </row>
    <row r="1327" spans="1:6" s="13" customFormat="1" x14ac:dyDescent="0.5">
      <c r="A1327" s="13">
        <v>1320</v>
      </c>
      <c r="B1327" s="14" t="str">
        <v/>
      </c>
      <c r="C1327" s="13" t="str">
        <v/>
      </c>
      <c r="F1327" s="14"/>
    </row>
    <row r="1328" spans="1:6" s="13" customFormat="1" ht="43" x14ac:dyDescent="0.5">
      <c r="A1328" s="13">
        <v>1321</v>
      </c>
      <c r="B1328" s="14" t="str">
        <v>Modern-styled, but very nicely done.   Limey acidity.  Satisfying, but completely upstaged by the Jobard that follows.  ***</v>
      </c>
      <c r="C1328" s="13" t="str">
        <v>***</v>
      </c>
      <c r="F1328" s="14"/>
    </row>
    <row r="1329" spans="1:6" s="13" customFormat="1" ht="28.7" x14ac:dyDescent="0.5">
      <c r="A1329" s="13">
        <v>1322</v>
      </c>
      <c r="B1329" s="14" t="str">
        <v>More reserved, but much more complexity and "beyond-fruit" flavours.   Excellent.  ***(*)</v>
      </c>
      <c r="C1329" s="13" t="str">
        <v>***(*)</v>
      </c>
      <c r="F1329" s="14"/>
    </row>
    <row r="1330" spans="1:6" s="13" customFormat="1" x14ac:dyDescent="0.5">
      <c r="A1330" s="13">
        <v>1323</v>
      </c>
      <c r="B1330" s="14" t="str">
        <v>Dry, reserved, quite persistent. Rather good.  Bare ***(*)</v>
      </c>
      <c r="C1330" s="13" t="str">
        <v>***(*)</v>
      </c>
      <c r="F1330" s="14"/>
    </row>
    <row r="1331" spans="1:6" s="13" customFormat="1" x14ac:dyDescent="0.5">
      <c r="A1331" s="13">
        <v>1324</v>
      </c>
      <c r="B1331" s="14" t="str">
        <v>Oxidised - but it did have a slightly loose cork. Not Rated</v>
      </c>
      <c r="C1331" s="13" t="str">
        <v>Rated</v>
      </c>
      <c r="F1331" s="14"/>
    </row>
    <row r="1332" spans="1:6" s="13" customFormat="1" ht="28.7" x14ac:dyDescent="0.5">
      <c r="A1332" s="13">
        <v>1325</v>
      </c>
      <c r="B1332" s="14" t="str">
        <v>Softer and rounder than the Lafarge below.  Still quite piquant on the palate.   ***</v>
      </c>
      <c r="C1332" s="13" t="str">
        <v>***</v>
      </c>
      <c r="F1332" s="14"/>
    </row>
    <row r="1333" spans="1:6" s="13" customFormat="1" ht="43" x14ac:dyDescent="0.5">
      <c r="A1333" s="13">
        <v>1326</v>
      </c>
      <c r="B1333" s="14" t="str">
        <v>Dry, fragrant, good length.  Fairly austere at first and less flattering than the Jadot wine.  Might till improve touch, while the Jadot is ready.  ***</v>
      </c>
      <c r="C1333" s="13" t="str">
        <v>***</v>
      </c>
      <c r="F1333" s="14"/>
    </row>
    <row r="1334" spans="1:6" s="13" customFormat="1" x14ac:dyDescent="0.5">
      <c r="A1334" s="13">
        <v>1327</v>
      </c>
      <c r="B1334" s="14" t="str">
        <v>Open 24 hours.  Seems good. Quite mineral.  ***</v>
      </c>
      <c r="C1334" s="13" t="str">
        <v>***</v>
      </c>
      <c r="F1334" s="14"/>
    </row>
    <row r="1335" spans="1:6" s="13" customFormat="1" x14ac:dyDescent="0.5">
      <c r="A1335" s="13">
        <v>1328</v>
      </c>
      <c r="B1335" s="14" t="str">
        <v/>
      </c>
      <c r="C1335" s="13" t="str">
        <v/>
      </c>
      <c r="F1335" s="14"/>
    </row>
    <row r="1336" spans="1:6" s="13" customFormat="1" ht="86" x14ac:dyDescent="0.5">
      <c r="A1336" s="13">
        <v>1329</v>
      </c>
      <c r="B1336" s="14" t="str">
        <v>Sold to me in Oddbins as the wine that beat Dom Perignon in a recent competition. Actually it might have been the NV Blin that did this - different assistants in Oddbins attributed the result to both wines. This wine is good, but not DP good. There's a touch of sweetness and some heaviness of hand. **(*)</v>
      </c>
      <c r="C1336" s="13" t="str">
        <v>**(*)</v>
      </c>
      <c r="F1336" s="14"/>
    </row>
    <row r="1337" spans="1:6" s="13" customFormat="1" x14ac:dyDescent="0.5">
      <c r="A1337" s="13">
        <v>1330</v>
      </c>
      <c r="B1337" s="14" t="str">
        <v>Good strawberry nose and pleasantly elegant palate. ***</v>
      </c>
      <c r="C1337" s="13" t="str">
        <v>***</v>
      </c>
      <c r="F1337" s="14"/>
    </row>
    <row r="1338" spans="1:6" s="13" customFormat="1" x14ac:dyDescent="0.5">
      <c r="A1338" s="13">
        <v>1331</v>
      </c>
      <c r="B1338" s="14" t="str">
        <v>Drinkable. *</v>
      </c>
      <c r="C1338" s="13" t="str">
        <v>*</v>
      </c>
      <c r="F1338" s="14"/>
    </row>
    <row r="1339" spans="1:6" s="13" customFormat="1" x14ac:dyDescent="0.5">
      <c r="A1339" s="13">
        <v>1332</v>
      </c>
      <c r="B1339" s="14" t="str">
        <v/>
      </c>
      <c r="C1339" s="13" t="str">
        <v/>
      </c>
      <c r="F1339" s="14"/>
    </row>
    <row r="1340" spans="1:6" s="13" customFormat="1" ht="43" x14ac:dyDescent="0.5">
      <c r="A1340" s="13">
        <v>1333</v>
      </c>
      <c r="B1340" s="14" t="str">
        <v>Rich, quite forward (sepcially for the vintage), the quality shows in the persistence.  Lovely Juniper/Gin edge to the nose. ****</v>
      </c>
      <c r="C1340" s="13" t="str">
        <v>****</v>
      </c>
      <c r="F1340" s="14"/>
    </row>
    <row r="1341" spans="1:6" s="13" customFormat="1" ht="43" x14ac:dyDescent="0.5">
      <c r="A1341" s="13">
        <v>1334</v>
      </c>
      <c r="B1341" s="14" t="str">
        <v>A belnd of 95 and 96. Strawberry fruit, impressive at first but it does seem simple compared to the Deutz.   Weighty but not so intense.  Good though for the price.  ***</v>
      </c>
      <c r="C1341" s="13" t="str">
        <v>***</v>
      </c>
      <c r="F1341" s="14"/>
    </row>
    <row r="1342" spans="1:6" s="13" customFormat="1" ht="43" x14ac:dyDescent="0.5">
      <c r="A1342" s="13">
        <v>1335</v>
      </c>
      <c r="B1342" s="14" t="str">
        <v>Quite varietal but with an added complexity and some non-fruit chatracter that makes it stand out.  Drinking very nicely. Top ***</v>
      </c>
      <c r="C1342" s="13" t="str">
        <v>***</v>
      </c>
      <c r="F1342" s="14"/>
    </row>
    <row r="1343" spans="1:6" s="13" customFormat="1" ht="28.7" x14ac:dyDescent="0.5">
      <c r="A1343" s="13">
        <v>1336</v>
      </c>
      <c r="B1343" s="14" t="str">
        <v>Lighter and a touch vegetal.  A touch thin but nevertheless it is a wine of character. Top **</v>
      </c>
      <c r="C1343" s="13" t="str">
        <v>**</v>
      </c>
      <c r="F1343" s="14"/>
    </row>
    <row r="1344" spans="1:6" s="13" customFormat="1" ht="43" x14ac:dyDescent="0.5">
      <c r="A1344" s="13">
        <v>1337</v>
      </c>
      <c r="B1344" s="14" t="str">
        <v>Richer again, as with the 93 you might struggle to spot the grape variety: no bad thing in my mind.  An interesting mature wine ***</v>
      </c>
      <c r="C1344" s="13" t="str">
        <v>***</v>
      </c>
      <c r="F1344" s="14"/>
    </row>
    <row r="1345" spans="1:6" s="13" customFormat="1" x14ac:dyDescent="0.5">
      <c r="A1345" s="13">
        <v>1338</v>
      </c>
      <c r="B1345" s="14" t="str">
        <v>Very fine, very characteristically Southern Rhone. Top ***</v>
      </c>
      <c r="C1345" s="13" t="str">
        <v>***</v>
      </c>
      <c r="F1345" s="14"/>
    </row>
    <row r="1346" spans="1:6" s="13" customFormat="1" ht="28.7" x14ac:dyDescent="0.5">
      <c r="A1346" s="13">
        <v>1339</v>
      </c>
      <c r="B1346" s="14" t="str">
        <v>Really quite Northern Rhone-like and very stylish, gamy Syrah. ****</v>
      </c>
      <c r="C1346" s="13" t="str">
        <v>****</v>
      </c>
      <c r="F1346" s="14"/>
    </row>
    <row r="1347" spans="1:6" s="13" customFormat="1" x14ac:dyDescent="0.5">
      <c r="A1347" s="13">
        <v>1340</v>
      </c>
      <c r="B1347" s="14" t="str">
        <v>Very complex, smoky wine.  Really lovely. Scrapes *****</v>
      </c>
      <c r="C1347" s="13" t="str">
        <v>*****</v>
      </c>
      <c r="F1347" s="14"/>
    </row>
    <row r="1348" spans="1:6" s="13" customFormat="1" ht="28.7" x14ac:dyDescent="0.5">
      <c r="A1348" s="13">
        <v>1341</v>
      </c>
      <c r="B1348" s="14" t="str">
        <v>Gamy but elegant.  A little overawed by the Rayas wines, but fine. Bare ****</v>
      </c>
      <c r="C1348" s="13" t="str">
        <v>****</v>
      </c>
      <c r="F1348" s="14"/>
    </row>
    <row r="1349" spans="1:6" s="13" customFormat="1" ht="28.7" x14ac:dyDescent="0.5">
      <c r="A1349" s="13">
        <v>1342</v>
      </c>
      <c r="B1349" s="14" t="str">
        <v>Balanced and rich, but perhaps not showing ideally now.  A little more time might help. Still ****</v>
      </c>
      <c r="C1349" s="13" t="str">
        <v>****</v>
      </c>
      <c r="F1349" s="14"/>
    </row>
    <row r="1350" spans="1:6" s="13" customFormat="1" ht="28.7" x14ac:dyDescent="0.5">
      <c r="A1350" s="13">
        <v>1343</v>
      </c>
      <c r="B1350" s="14" t="str">
        <v>Very creamy but not rich.   Dies a bit in the glass.   Interesting, and pretty good for an average vintage, vineyard, etc. Top **</v>
      </c>
      <c r="C1350" s="13" t="str">
        <v>**</v>
      </c>
      <c r="F1350" s="14"/>
    </row>
    <row r="1351" spans="1:6" s="13" customFormat="1" ht="28.7" x14ac:dyDescent="0.5">
      <c r="A1351" s="13">
        <v>1344</v>
      </c>
      <c r="B1351" s="14" t="str">
        <v>Difficult on opening - gamy almost and austere.  Opens out nicely. Top ***</v>
      </c>
      <c r="C1351" s="13" t="str">
        <v>***</v>
      </c>
      <c r="F1351" s="14"/>
    </row>
    <row r="1352" spans="1:6" s="13" customFormat="1" ht="28.7" x14ac:dyDescent="0.5">
      <c r="A1352" s="13">
        <v>1345</v>
      </c>
      <c r="B1352" s="14" t="str">
        <v>Nicely set up and needing a bit of time yet.   I feel this hasn't the fineness to be great but it is very good.  ***(*)</v>
      </c>
      <c r="C1352" s="13" t="str">
        <v>***(*)</v>
      </c>
      <c r="F1352" s="14"/>
    </row>
    <row r="1353" spans="1:6" s="13" customFormat="1" x14ac:dyDescent="0.5">
      <c r="A1353" s="13">
        <v>1346</v>
      </c>
      <c r="B1353" s="14" t="str">
        <v>&lt;/ul&gt;</v>
      </c>
      <c r="C1353" s="13" t="str">
        <v>&lt;/ul&gt;</v>
      </c>
      <c r="F1353" s="14"/>
    </row>
    <row r="1354" spans="1:6" s="13" customFormat="1" x14ac:dyDescent="0.5">
      <c r="A1354" s="13">
        <v>1347</v>
      </c>
      <c r="B1354" s="14" t="str">
        <v/>
      </c>
      <c r="C1354" s="13" t="str">
        <v/>
      </c>
      <c r="F1354" s="14"/>
    </row>
  </sheetData>
  <mergeCells count="1">
    <mergeCell ref="C1:L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dc:creator>
  <cp:lastModifiedBy>elena</cp:lastModifiedBy>
  <dcterms:created xsi:type="dcterms:W3CDTF">2022-06-03T12:51:06Z</dcterms:created>
  <dcterms:modified xsi:type="dcterms:W3CDTF">2022-06-04T14:21:18Z</dcterms:modified>
</cp:coreProperties>
</file>