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ynah\Documents\Trabalho\Relatório vendedores\YURE\"/>
    </mc:Choice>
  </mc:AlternateContent>
  <xr:revisionPtr revIDLastSave="0" documentId="13_ncr:1_{F13FF95A-817C-4785-8CA8-0B56D2EFCBB5}" xr6:coauthVersionLast="47" xr6:coauthVersionMax="47" xr10:uidLastSave="{00000000-0000-0000-0000-000000000000}"/>
  <bookViews>
    <workbookView xWindow="7644" yWindow="1248" windowWidth="8196" windowHeight="10440" xr2:uid="{00000000-000D-0000-FFFF-FFFF00000000}"/>
  </bookViews>
  <sheets>
    <sheet name="Worksheet" sheetId="1" r:id="rId1"/>
  </sheets>
  <calcPr calcId="181029"/>
</workbook>
</file>

<file path=xl/calcChain.xml><?xml version="1.0" encoding="utf-8"?>
<calcChain xmlns="http://schemas.openxmlformats.org/spreadsheetml/2006/main">
  <c r="R11" i="1" l="1"/>
  <c r="R10" i="1"/>
  <c r="N11" i="1"/>
  <c r="R3" i="1" l="1"/>
  <c r="R4" i="1"/>
  <c r="R5" i="1"/>
  <c r="R6" i="1"/>
  <c r="R7" i="1"/>
  <c r="R8" i="1"/>
  <c r="R9" i="1"/>
  <c r="R2" i="1"/>
</calcChain>
</file>

<file path=xl/sharedStrings.xml><?xml version="1.0" encoding="utf-8"?>
<sst xmlns="http://schemas.openxmlformats.org/spreadsheetml/2006/main" count="144" uniqueCount="85">
  <si>
    <t>Código</t>
  </si>
  <si>
    <t>Tipo</t>
  </si>
  <si>
    <t>Data confirmação</t>
  </si>
  <si>
    <t>CD</t>
  </si>
  <si>
    <t>Venda direta</t>
  </si>
  <si>
    <t>Cliente</t>
  </si>
  <si>
    <t>Integrador</t>
  </si>
  <si>
    <t>Status</t>
  </si>
  <si>
    <t>Tipo frete</t>
  </si>
  <si>
    <t>Cidade frete</t>
  </si>
  <si>
    <t>UF frete</t>
  </si>
  <si>
    <t>Valor frete</t>
  </si>
  <si>
    <t>Valor sem desc</t>
  </si>
  <si>
    <t>Valor pedido</t>
  </si>
  <si>
    <t>Total de desconto</t>
  </si>
  <si>
    <t>% Desconto</t>
  </si>
  <si>
    <t>% Comissão</t>
  </si>
  <si>
    <t>Valor Comissão</t>
  </si>
  <si>
    <t>Ajuste financeiro Desconto</t>
  </si>
  <si>
    <t>Ajuste financeiro Acréscimo</t>
  </si>
  <si>
    <t>Desconto distribuidor</t>
  </si>
  <si>
    <t>Desconto Usuário matriz</t>
  </si>
  <si>
    <t>Desconto parte matriz</t>
  </si>
  <si>
    <t>Consultor (integrador)</t>
  </si>
  <si>
    <t>Consultor (distribuidor)</t>
  </si>
  <si>
    <t>Gerente regional</t>
  </si>
  <si>
    <t>Coordenador</t>
  </si>
  <si>
    <t>Teleatendimento</t>
  </si>
  <si>
    <t>Revendedor autorizado</t>
  </si>
  <si>
    <t>Especialista tangisa</t>
  </si>
  <si>
    <t>SLV-86847</t>
  </si>
  <si>
    <t>PED</t>
  </si>
  <si>
    <t>23/05/2024 17:17</t>
  </si>
  <si>
    <t>CD CUIABÁ</t>
  </si>
  <si>
    <t>N</t>
  </si>
  <si>
    <t>TCO SERVICOS E REPRESENTACOES LTDA</t>
  </si>
  <si>
    <t>TCO SERVICOS E REPRESENTACOES</t>
  </si>
  <si>
    <t>Enviado</t>
  </si>
  <si>
    <t>CIF</t>
  </si>
  <si>
    <t>CUIABÁ</t>
  </si>
  <si>
    <t>MT</t>
  </si>
  <si>
    <t>YURE KENNED KUMAKURA GOMES</t>
  </si>
  <si>
    <t>CIBELE DA SILVA DALAROZA GIORDANI</t>
  </si>
  <si>
    <t>SLV-86798</t>
  </si>
  <si>
    <t>22/05/2024 11:43</t>
  </si>
  <si>
    <t>S</t>
  </si>
  <si>
    <t>MARCELO KONZEN</t>
  </si>
  <si>
    <t>RENOVO</t>
  </si>
  <si>
    <t>TERRA NOVA DO NORTE</t>
  </si>
  <si>
    <t>SLV-86626</t>
  </si>
  <si>
    <t>16/05/2024 11:08</t>
  </si>
  <si>
    <t>MARCOS ANTONIO DE AZEVEDO</t>
  </si>
  <si>
    <t>53.734.593 LEANDRO AZEVEDO DOS SANTOS</t>
  </si>
  <si>
    <t>Em preparação</t>
  </si>
  <si>
    <t>NOVA BRASILÂNDIA</t>
  </si>
  <si>
    <t>SLV-86368</t>
  </si>
  <si>
    <t>07/05/2024 12:39</t>
  </si>
  <si>
    <t>V. G. PEREIRA LTDA</t>
  </si>
  <si>
    <t>ZZ DISTRIBUIDORA</t>
  </si>
  <si>
    <t>SLV-86364</t>
  </si>
  <si>
    <t>07/05/2024 11:39</t>
  </si>
  <si>
    <t>LIGIA CHRISTINA  PIJAK</t>
  </si>
  <si>
    <t>LIMPA SOLAR</t>
  </si>
  <si>
    <t>FOB</t>
  </si>
  <si>
    <t>431,82</t>
  </si>
  <si>
    <t>74,84</t>
  </si>
  <si>
    <t>SLV-86318</t>
  </si>
  <si>
    <t>06/05/2024 12:32</t>
  </si>
  <si>
    <t>STEIN CEREAIS AGRONEGOCIOS LTDA</t>
  </si>
  <si>
    <t>STANDART ENGENHARIA ELETRICA</t>
  </si>
  <si>
    <t>SLV-86292</t>
  </si>
  <si>
    <t>03/05/2024 16:16</t>
  </si>
  <si>
    <t>ARIODETH BERNARDES DA SILVA</t>
  </si>
  <si>
    <t>Expedição</t>
  </si>
  <si>
    <t>301,16</t>
  </si>
  <si>
    <t>SLV-86203</t>
  </si>
  <si>
    <t>30/04/2024 13:24</t>
  </si>
  <si>
    <t>GEICIELE NASCIMENTO MARTINELI</t>
  </si>
  <si>
    <t>PRIMAVERA DO LESTE</t>
  </si>
  <si>
    <t>243,06</t>
  </si>
  <si>
    <t>TOTAL COMISSÃO</t>
  </si>
  <si>
    <t>TOTAL DE VENDAS</t>
  </si>
  <si>
    <t> JOCILEIDE IZABEL VASCONCELOS VIEIRA </t>
  </si>
  <si>
    <t>SLV-86749</t>
  </si>
  <si>
    <t>SGS ENERGIA SOLAR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</si>
</sst>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  <xf numFmtId="44" fontId="2" fillId="0" borderId="0" xfId="1" applyFont="1" applyAlignment="1">
      <alignment horizontal="center"/>
    </xf>
    <xf numFmtId="10" fontId="0" fillId="0" borderId="0" xfId="0" applyNumberFormat="1"/>
    <xf numFmtId="44" fontId="2" fillId="2" borderId="1" xfId="1" applyFont="1" applyFill="1" applyBorder="1"/>
    <xf numFmtId="44" fontId="2" fillId="2" borderId="0" xfId="1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2" applyFont="1"/>
    <xf numFmtId="0" fontId="3" fillId="0" borderId="0" xfId="0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solarlivre.com.br/integradores/info/18794" TargetMode="External"/><Relationship Id="rId1" Type="http://schemas.openxmlformats.org/officeDocument/2006/relationships/hyperlink" Target="https://app.solarlivre.com.br/clientes/info/103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topLeftCell="F1" workbookViewId="0">
      <selection activeCell="R12" sqref="R12"/>
    </sheetView>
  </sheetViews>
  <sheetFormatPr defaultRowHeight="14.4" x14ac:dyDescent="0.3"/>
  <cols>
    <col min="1" max="1" width="11" bestFit="1" customWidth="1"/>
    <col min="2" max="2" width="5" bestFit="1" customWidth="1"/>
    <col min="3" max="3" width="19" bestFit="1" customWidth="1"/>
    <col min="4" max="4" width="11" bestFit="1" customWidth="1"/>
    <col min="5" max="5" width="7.6640625" customWidth="1"/>
    <col min="6" max="6" width="41" bestFit="1" customWidth="1"/>
    <col min="7" max="7" width="30.5546875" customWidth="1"/>
    <col min="8" max="8" width="16" bestFit="1" customWidth="1"/>
    <col min="9" max="9" width="12" bestFit="1" customWidth="1"/>
    <col min="10" max="10" width="23" bestFit="1" customWidth="1"/>
    <col min="11" max="11" width="10" bestFit="1" customWidth="1"/>
    <col min="12" max="12" width="13" bestFit="1" customWidth="1"/>
    <col min="13" max="13" width="17" style="2" bestFit="1" customWidth="1"/>
    <col min="14" max="14" width="15" style="2" bestFit="1" customWidth="1"/>
    <col min="15" max="15" width="21" bestFit="1" customWidth="1"/>
    <col min="16" max="17" width="12" bestFit="1" customWidth="1"/>
    <col min="18" max="18" width="17" style="2" bestFit="1" customWidth="1"/>
    <col min="19" max="19" width="31" bestFit="1" customWidth="1"/>
    <col min="20" max="20" width="32" bestFit="1" customWidth="1"/>
    <col min="21" max="21" width="25" bestFit="1" customWidth="1"/>
    <col min="22" max="22" width="28" bestFit="1" customWidth="1"/>
    <col min="23" max="23" width="25" bestFit="1" customWidth="1"/>
    <col min="24" max="24" width="31" bestFit="1" customWidth="1"/>
    <col min="25" max="25" width="39" bestFit="1" customWidth="1"/>
    <col min="26" max="26" width="19" bestFit="1" customWidth="1"/>
    <col min="27" max="27" width="13" bestFit="1" customWidth="1"/>
    <col min="28" max="28" width="18" bestFit="1" customWidth="1"/>
    <col min="29" max="29" width="25" bestFit="1" customWidth="1"/>
    <col min="30" max="30" width="24" bestFit="1" customWidth="1"/>
  </cols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>
        <v>38.6</v>
      </c>
      <c r="M2" s="2">
        <v>1714.6</v>
      </c>
      <c r="N2" s="2">
        <v>1714.6</v>
      </c>
      <c r="O2">
        <v>0</v>
      </c>
      <c r="P2">
        <v>0</v>
      </c>
      <c r="Q2" s="4">
        <v>4.0000000000000001E-3</v>
      </c>
      <c r="R2" s="2">
        <f>N2*Q2</f>
        <v>6.8583999999999996</v>
      </c>
      <c r="X2" t="s">
        <v>41</v>
      </c>
      <c r="Y2" t="s">
        <v>42</v>
      </c>
    </row>
    <row r="3" spans="1:30" x14ac:dyDescent="0.3">
      <c r="A3" t="s">
        <v>43</v>
      </c>
      <c r="B3" t="s">
        <v>31</v>
      </c>
      <c r="C3" t="s">
        <v>44</v>
      </c>
      <c r="D3" t="s">
        <v>33</v>
      </c>
      <c r="E3" t="s">
        <v>45</v>
      </c>
      <c r="F3" t="s">
        <v>46</v>
      </c>
      <c r="G3" t="s">
        <v>47</v>
      </c>
      <c r="H3" t="s">
        <v>37</v>
      </c>
      <c r="I3" t="s">
        <v>38</v>
      </c>
      <c r="J3" t="s">
        <v>48</v>
      </c>
      <c r="K3" t="s">
        <v>40</v>
      </c>
      <c r="L3">
        <v>0</v>
      </c>
      <c r="M3" s="2">
        <v>14440.2</v>
      </c>
      <c r="N3" s="2">
        <v>14440.2</v>
      </c>
      <c r="O3">
        <v>0</v>
      </c>
      <c r="P3">
        <v>0</v>
      </c>
      <c r="Q3" s="4">
        <v>4.0000000000000001E-3</v>
      </c>
      <c r="R3" s="2">
        <f t="shared" ref="R3:R10" si="0">N3*Q3</f>
        <v>57.760800000000003</v>
      </c>
      <c r="X3" t="s">
        <v>41</v>
      </c>
      <c r="Y3" t="s">
        <v>42</v>
      </c>
    </row>
    <row r="4" spans="1:30" x14ac:dyDescent="0.3">
      <c r="A4" t="s">
        <v>49</v>
      </c>
      <c r="B4" t="s">
        <v>31</v>
      </c>
      <c r="C4" t="s">
        <v>50</v>
      </c>
      <c r="D4" t="s">
        <v>33</v>
      </c>
      <c r="E4" t="s">
        <v>45</v>
      </c>
      <c r="F4" t="s">
        <v>51</v>
      </c>
      <c r="G4" t="s">
        <v>52</v>
      </c>
      <c r="H4" t="s">
        <v>53</v>
      </c>
      <c r="I4" t="s">
        <v>38</v>
      </c>
      <c r="J4" t="s">
        <v>54</v>
      </c>
      <c r="K4" t="s">
        <v>40</v>
      </c>
      <c r="L4">
        <v>711.63</v>
      </c>
      <c r="M4" s="2">
        <v>21500</v>
      </c>
      <c r="N4" s="2">
        <v>21500</v>
      </c>
      <c r="O4">
        <v>0</v>
      </c>
      <c r="P4">
        <v>0</v>
      </c>
      <c r="Q4" s="4">
        <v>4.0000000000000001E-3</v>
      </c>
      <c r="R4" s="2">
        <f t="shared" si="0"/>
        <v>86</v>
      </c>
      <c r="X4" t="s">
        <v>41</v>
      </c>
      <c r="Y4" t="s">
        <v>42</v>
      </c>
    </row>
    <row r="5" spans="1:30" x14ac:dyDescent="0.3">
      <c r="A5" t="s">
        <v>55</v>
      </c>
      <c r="B5" t="s">
        <v>31</v>
      </c>
      <c r="C5" t="s">
        <v>56</v>
      </c>
      <c r="D5" t="s">
        <v>33</v>
      </c>
      <c r="E5" t="s">
        <v>34</v>
      </c>
      <c r="F5" t="s">
        <v>57</v>
      </c>
      <c r="G5" t="s">
        <v>58</v>
      </c>
      <c r="H5" t="s">
        <v>37</v>
      </c>
      <c r="I5" t="s">
        <v>38</v>
      </c>
      <c r="J5" t="s">
        <v>39</v>
      </c>
      <c r="K5" t="s">
        <v>40</v>
      </c>
      <c r="L5">
        <v>0</v>
      </c>
      <c r="M5" s="2">
        <v>4299.37</v>
      </c>
      <c r="N5" s="2">
        <v>4299.37</v>
      </c>
      <c r="O5">
        <v>0</v>
      </c>
      <c r="P5">
        <v>0</v>
      </c>
      <c r="Q5" s="4">
        <v>4.0000000000000001E-3</v>
      </c>
      <c r="R5" s="2">
        <f t="shared" si="0"/>
        <v>17.197479999999999</v>
      </c>
      <c r="X5" t="s">
        <v>41</v>
      </c>
      <c r="Y5" t="s">
        <v>42</v>
      </c>
    </row>
    <row r="6" spans="1:30" x14ac:dyDescent="0.3">
      <c r="A6" t="s">
        <v>59</v>
      </c>
      <c r="B6" t="s">
        <v>31</v>
      </c>
      <c r="C6" t="s">
        <v>60</v>
      </c>
      <c r="D6" t="s">
        <v>33</v>
      </c>
      <c r="E6" t="s">
        <v>45</v>
      </c>
      <c r="F6" t="s">
        <v>61</v>
      </c>
      <c r="G6" t="s">
        <v>62</v>
      </c>
      <c r="H6" t="s">
        <v>37</v>
      </c>
      <c r="I6" t="s">
        <v>63</v>
      </c>
      <c r="J6" t="s">
        <v>39</v>
      </c>
      <c r="K6" t="s">
        <v>40</v>
      </c>
      <c r="L6">
        <v>0</v>
      </c>
      <c r="M6" s="2">
        <v>14394</v>
      </c>
      <c r="N6" s="2">
        <v>13887.34</v>
      </c>
      <c r="O6">
        <v>506.66</v>
      </c>
      <c r="P6">
        <v>3.52</v>
      </c>
      <c r="Q6" s="4">
        <v>2.3999999999999998E-3</v>
      </c>
      <c r="R6" s="2">
        <f t="shared" si="0"/>
        <v>33.329615999999994</v>
      </c>
      <c r="U6" t="s">
        <v>64</v>
      </c>
      <c r="V6" t="s">
        <v>65</v>
      </c>
      <c r="X6" t="s">
        <v>41</v>
      </c>
      <c r="Y6" t="s">
        <v>42</v>
      </c>
    </row>
    <row r="7" spans="1:30" x14ac:dyDescent="0.3">
      <c r="A7" t="s">
        <v>66</v>
      </c>
      <c r="B7" t="s">
        <v>31</v>
      </c>
      <c r="C7" t="s">
        <v>67</v>
      </c>
      <c r="D7" t="s">
        <v>33</v>
      </c>
      <c r="E7" t="s">
        <v>45</v>
      </c>
      <c r="F7" t="s">
        <v>68</v>
      </c>
      <c r="G7" t="s">
        <v>69</v>
      </c>
      <c r="H7" t="s">
        <v>37</v>
      </c>
      <c r="I7" t="s">
        <v>63</v>
      </c>
      <c r="J7" t="s">
        <v>39</v>
      </c>
      <c r="K7" t="s">
        <v>40</v>
      </c>
      <c r="L7">
        <v>40.78</v>
      </c>
      <c r="M7" s="2">
        <v>1598.78</v>
      </c>
      <c r="N7" s="2">
        <v>1558</v>
      </c>
      <c r="O7">
        <v>40.78</v>
      </c>
      <c r="P7">
        <v>2.5499999999999998</v>
      </c>
      <c r="Q7" s="4">
        <v>2.8E-3</v>
      </c>
      <c r="R7" s="2">
        <f t="shared" si="0"/>
        <v>4.3624000000000001</v>
      </c>
      <c r="X7" t="s">
        <v>41</v>
      </c>
      <c r="Y7" t="s">
        <v>42</v>
      </c>
    </row>
    <row r="8" spans="1:30" x14ac:dyDescent="0.3">
      <c r="A8" t="s">
        <v>70</v>
      </c>
      <c r="B8" t="s">
        <v>31</v>
      </c>
      <c r="C8" t="s">
        <v>71</v>
      </c>
      <c r="D8" t="s">
        <v>33</v>
      </c>
      <c r="E8" t="s">
        <v>45</v>
      </c>
      <c r="F8" s="2" t="s">
        <v>72</v>
      </c>
      <c r="G8" t="s">
        <v>62</v>
      </c>
      <c r="H8" t="s">
        <v>73</v>
      </c>
      <c r="I8" t="s">
        <v>38</v>
      </c>
      <c r="J8" t="s">
        <v>39</v>
      </c>
      <c r="K8" t="s">
        <v>40</v>
      </c>
      <c r="L8">
        <v>0</v>
      </c>
      <c r="M8" s="2">
        <v>10038.799999999999</v>
      </c>
      <c r="N8" s="2">
        <v>9737.64</v>
      </c>
      <c r="O8">
        <v>301.16000000000003</v>
      </c>
      <c r="P8">
        <v>3</v>
      </c>
      <c r="Q8" s="4">
        <v>2.8E-3</v>
      </c>
      <c r="R8" s="2">
        <f t="shared" si="0"/>
        <v>27.265391999999999</v>
      </c>
      <c r="U8" t="s">
        <v>74</v>
      </c>
      <c r="X8" t="s">
        <v>41</v>
      </c>
      <c r="Y8" t="s">
        <v>42</v>
      </c>
    </row>
    <row r="9" spans="1:30" x14ac:dyDescent="0.3">
      <c r="A9" t="s">
        <v>75</v>
      </c>
      <c r="B9" t="s">
        <v>31</v>
      </c>
      <c r="C9" t="s">
        <v>76</v>
      </c>
      <c r="D9" t="s">
        <v>33</v>
      </c>
      <c r="E9" t="s">
        <v>45</v>
      </c>
      <c r="F9" t="s">
        <v>77</v>
      </c>
      <c r="G9" t="s">
        <v>62</v>
      </c>
      <c r="H9" t="s">
        <v>37</v>
      </c>
      <c r="I9" t="s">
        <v>38</v>
      </c>
      <c r="J9" t="s">
        <v>78</v>
      </c>
      <c r="K9" t="s">
        <v>40</v>
      </c>
      <c r="L9">
        <v>220.68</v>
      </c>
      <c r="M9" s="2">
        <v>8102.13</v>
      </c>
      <c r="N9" s="2">
        <v>7859.07</v>
      </c>
      <c r="O9">
        <v>243.06</v>
      </c>
      <c r="P9">
        <v>3</v>
      </c>
      <c r="Q9" s="4">
        <v>2.8E-3</v>
      </c>
      <c r="R9" s="2">
        <f t="shared" si="0"/>
        <v>22.005395999999998</v>
      </c>
      <c r="U9" t="s">
        <v>79</v>
      </c>
      <c r="X9" t="s">
        <v>41</v>
      </c>
      <c r="Y9" t="s">
        <v>42</v>
      </c>
    </row>
    <row r="10" spans="1:30" x14ac:dyDescent="0.3">
      <c r="A10" s="10" t="s">
        <v>83</v>
      </c>
      <c r="F10" s="9" t="s">
        <v>82</v>
      </c>
      <c r="G10" s="9" t="s">
        <v>84</v>
      </c>
      <c r="H10" s="10" t="s">
        <v>37</v>
      </c>
      <c r="M10" s="2">
        <v>9127.0499999999993</v>
      </c>
      <c r="N10" s="2">
        <v>9127.0499999999993</v>
      </c>
      <c r="P10">
        <v>0</v>
      </c>
      <c r="Q10" s="4">
        <v>4.0000000000000001E-3</v>
      </c>
      <c r="R10" s="2">
        <f t="shared" si="0"/>
        <v>36.508199999999995</v>
      </c>
    </row>
    <row r="11" spans="1:30" x14ac:dyDescent="0.3">
      <c r="L11" s="8" t="s">
        <v>81</v>
      </c>
      <c r="M11" s="8"/>
      <c r="N11" s="5">
        <f>SUM(N2:N10)</f>
        <v>84123.27</v>
      </c>
      <c r="P11" s="7" t="s">
        <v>80</v>
      </c>
      <c r="Q11" s="7"/>
      <c r="R11" s="6">
        <f>SUM(R2:R10)</f>
        <v>291.28768400000001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P11:Q11"/>
    <mergeCell ref="L11:M11"/>
  </mergeCells>
  <hyperlinks>
    <hyperlink ref="F10" r:id="rId1" display="https://app.solarlivre.com.br/clientes/info/103533" xr:uid="{B19C9851-904F-4841-A992-EF300A15F582}"/>
    <hyperlink ref="G10" r:id="rId2" display="https://app.solarlivre.com.br/integradores/info/18794" xr:uid="{473D2395-93CC-41CD-8A35-8D129EC24E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Taynah</cp:lastModifiedBy>
  <dcterms:created xsi:type="dcterms:W3CDTF">2024-06-01T12:53:45Z</dcterms:created>
  <dcterms:modified xsi:type="dcterms:W3CDTF">2024-06-01T14:29:55Z</dcterms:modified>
  <cp:category/>
</cp:coreProperties>
</file>