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mubaya/Desktop/Excel automated Dashboards/"/>
    </mc:Choice>
  </mc:AlternateContent>
  <xr:revisionPtr revIDLastSave="0" documentId="8_{444BAA59-9CFD-7849-BBF6-C544D67BFC2B}" xr6:coauthVersionLast="47" xr6:coauthVersionMax="47" xr10:uidLastSave="{00000000-0000-0000-0000-000000000000}"/>
  <bookViews>
    <workbookView xWindow="0" yWindow="500" windowWidth="28800" windowHeight="16180" activeTab="4" xr2:uid="{75286D70-B707-40E8-A8AA-B7EE9BED228A}"/>
  </bookViews>
  <sheets>
    <sheet name="Summary" sheetId="1" r:id="rId1"/>
    <sheet name="Daily Trend" sheetId="5" r:id="rId2"/>
    <sheet name="Input Data" sheetId="2" r:id="rId3"/>
    <sheet name="Product Master" sheetId="3" r:id="rId4"/>
    <sheet name="Warehouse Master" sheetId="4" r:id="rId5"/>
  </sheets>
  <definedNames>
    <definedName name="_xlnm._FilterDatabase" localSheetId="2" hidden="1">'Input Data'!$A$1:$G$416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2" i="2"/>
  <c r="C7" i="5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G10" i="5" s="1"/>
  <c r="Y15" i="1"/>
  <c r="C11" i="5" l="1"/>
  <c r="AB17" i="5"/>
  <c r="T17" i="5"/>
  <c r="L17" i="5"/>
  <c r="D17" i="5"/>
  <c r="Z16" i="5"/>
  <c r="R16" i="5"/>
  <c r="J16" i="5"/>
  <c r="AF15" i="5"/>
  <c r="X15" i="5"/>
  <c r="P15" i="5"/>
  <c r="H15" i="5"/>
  <c r="AD14" i="5"/>
  <c r="V14" i="5"/>
  <c r="N14" i="5"/>
  <c r="F14" i="5"/>
  <c r="AB13" i="5"/>
  <c r="T13" i="5"/>
  <c r="L13" i="5"/>
  <c r="D13" i="5"/>
  <c r="Z12" i="5"/>
  <c r="R12" i="5"/>
  <c r="J12" i="5"/>
  <c r="AF11" i="5"/>
  <c r="X11" i="5"/>
  <c r="P11" i="5"/>
  <c r="H11" i="5"/>
  <c r="AD10" i="5"/>
  <c r="V10" i="5"/>
  <c r="N10" i="5"/>
  <c r="F10" i="5"/>
  <c r="AB9" i="5"/>
  <c r="T9" i="5"/>
  <c r="L9" i="5"/>
  <c r="D9" i="5"/>
  <c r="Z8" i="5"/>
  <c r="R8" i="5"/>
  <c r="J8" i="5"/>
  <c r="AC17" i="5"/>
  <c r="U17" i="5"/>
  <c r="AG15" i="5"/>
  <c r="O14" i="5"/>
  <c r="M13" i="5"/>
  <c r="S12" i="5"/>
  <c r="Q11" i="5"/>
  <c r="W10" i="5"/>
  <c r="U9" i="5"/>
  <c r="AA8" i="5"/>
  <c r="C8" i="5"/>
  <c r="S17" i="5"/>
  <c r="Q16" i="5"/>
  <c r="W15" i="5"/>
  <c r="AC14" i="5"/>
  <c r="U14" i="5"/>
  <c r="AA13" i="5"/>
  <c r="K13" i="5"/>
  <c r="AG12" i="5"/>
  <c r="I12" i="5"/>
  <c r="W11" i="5"/>
  <c r="O11" i="5"/>
  <c r="G11" i="5"/>
  <c r="AC10" i="5"/>
  <c r="U10" i="5"/>
  <c r="M10" i="5"/>
  <c r="E10" i="5"/>
  <c r="AA9" i="5"/>
  <c r="S9" i="5"/>
  <c r="K9" i="5"/>
  <c r="AG8" i="5"/>
  <c r="Y8" i="5"/>
  <c r="Q8" i="5"/>
  <c r="I8" i="5"/>
  <c r="K16" i="5"/>
  <c r="W14" i="5"/>
  <c r="E13" i="5"/>
  <c r="AE10" i="5"/>
  <c r="S13" i="5"/>
  <c r="AE11" i="5"/>
  <c r="C17" i="5"/>
  <c r="C9" i="5"/>
  <c r="Z17" i="5"/>
  <c r="R17" i="5"/>
  <c r="J17" i="5"/>
  <c r="AF16" i="5"/>
  <c r="X16" i="5"/>
  <c r="P16" i="5"/>
  <c r="H16" i="5"/>
  <c r="AD15" i="5"/>
  <c r="V15" i="5"/>
  <c r="N15" i="5"/>
  <c r="F15" i="5"/>
  <c r="AB14" i="5"/>
  <c r="T14" i="5"/>
  <c r="L14" i="5"/>
  <c r="D14" i="5"/>
  <c r="Z13" i="5"/>
  <c r="R13" i="5"/>
  <c r="J13" i="5"/>
  <c r="AF12" i="5"/>
  <c r="X12" i="5"/>
  <c r="P12" i="5"/>
  <c r="H12" i="5"/>
  <c r="AD11" i="5"/>
  <c r="V11" i="5"/>
  <c r="N11" i="5"/>
  <c r="F11" i="5"/>
  <c r="AB10" i="5"/>
  <c r="T10" i="5"/>
  <c r="L10" i="5"/>
  <c r="D10" i="5"/>
  <c r="Z9" i="5"/>
  <c r="R9" i="5"/>
  <c r="J9" i="5"/>
  <c r="AF8" i="5"/>
  <c r="X8" i="5"/>
  <c r="P8" i="5"/>
  <c r="H8" i="5"/>
  <c r="E17" i="5"/>
  <c r="Q15" i="5"/>
  <c r="AC13" i="5"/>
  <c r="Y11" i="5"/>
  <c r="G10" i="5"/>
  <c r="S8" i="5"/>
  <c r="AA17" i="5"/>
  <c r="AG16" i="5"/>
  <c r="I16" i="5"/>
  <c r="O15" i="5"/>
  <c r="M14" i="5"/>
  <c r="Q12" i="5"/>
  <c r="C16" i="5"/>
  <c r="AG17" i="5"/>
  <c r="Y17" i="5"/>
  <c r="Q17" i="5"/>
  <c r="I17" i="5"/>
  <c r="AE16" i="5"/>
  <c r="W16" i="5"/>
  <c r="O16" i="5"/>
  <c r="G16" i="5"/>
  <c r="AC15" i="5"/>
  <c r="U15" i="5"/>
  <c r="M15" i="5"/>
  <c r="E15" i="5"/>
  <c r="AA14" i="5"/>
  <c r="S14" i="5"/>
  <c r="K14" i="5"/>
  <c r="AG13" i="5"/>
  <c r="Y13" i="5"/>
  <c r="Q13" i="5"/>
  <c r="I13" i="5"/>
  <c r="AE12" i="5"/>
  <c r="W12" i="5"/>
  <c r="O12" i="5"/>
  <c r="G12" i="5"/>
  <c r="AC11" i="5"/>
  <c r="U11" i="5"/>
  <c r="M11" i="5"/>
  <c r="E11" i="5"/>
  <c r="AA10" i="5"/>
  <c r="S10" i="5"/>
  <c r="K10" i="5"/>
  <c r="AG9" i="5"/>
  <c r="Y9" i="5"/>
  <c r="Q9" i="5"/>
  <c r="I9" i="5"/>
  <c r="AE8" i="5"/>
  <c r="W8" i="5"/>
  <c r="O8" i="5"/>
  <c r="G8" i="5"/>
  <c r="C12" i="5"/>
  <c r="AA16" i="5"/>
  <c r="I15" i="5"/>
  <c r="U13" i="5"/>
  <c r="AG11" i="5"/>
  <c r="I11" i="5"/>
  <c r="AC9" i="5"/>
  <c r="K8" i="5"/>
  <c r="C10" i="5"/>
  <c r="K17" i="5"/>
  <c r="Y16" i="5"/>
  <c r="AE15" i="5"/>
  <c r="G15" i="5"/>
  <c r="E14" i="5"/>
  <c r="Y12" i="5"/>
  <c r="C15" i="5"/>
  <c r="AF17" i="5"/>
  <c r="X17" i="5"/>
  <c r="P17" i="5"/>
  <c r="H17" i="5"/>
  <c r="AD16" i="5"/>
  <c r="V16" i="5"/>
  <c r="N16" i="5"/>
  <c r="F16" i="5"/>
  <c r="AB15" i="5"/>
  <c r="T15" i="5"/>
  <c r="L15" i="5"/>
  <c r="D15" i="5"/>
  <c r="Z14" i="5"/>
  <c r="R14" i="5"/>
  <c r="J14" i="5"/>
  <c r="AF13" i="5"/>
  <c r="X13" i="5"/>
  <c r="P13" i="5"/>
  <c r="H13" i="5"/>
  <c r="AD12" i="5"/>
  <c r="V12" i="5"/>
  <c r="N12" i="5"/>
  <c r="F12" i="5"/>
  <c r="AB11" i="5"/>
  <c r="T11" i="5"/>
  <c r="L11" i="5"/>
  <c r="D11" i="5"/>
  <c r="Z10" i="5"/>
  <c r="R10" i="5"/>
  <c r="J10" i="5"/>
  <c r="AF9" i="5"/>
  <c r="X9" i="5"/>
  <c r="P9" i="5"/>
  <c r="H9" i="5"/>
  <c r="AD8" i="5"/>
  <c r="V8" i="5"/>
  <c r="N8" i="5"/>
  <c r="F8" i="5"/>
  <c r="M17" i="5"/>
  <c r="Y15" i="5"/>
  <c r="G14" i="5"/>
  <c r="K12" i="5"/>
  <c r="O10" i="5"/>
  <c r="M9" i="5"/>
  <c r="C14" i="5"/>
  <c r="W17" i="5"/>
  <c r="G17" i="5"/>
  <c r="U16" i="5"/>
  <c r="E16" i="5"/>
  <c r="S15" i="5"/>
  <c r="AG14" i="5"/>
  <c r="Q14" i="5"/>
  <c r="AE13" i="5"/>
  <c r="O13" i="5"/>
  <c r="AC12" i="5"/>
  <c r="U12" i="5"/>
  <c r="M12" i="5"/>
  <c r="E12" i="5"/>
  <c r="S11" i="5"/>
  <c r="K11" i="5"/>
  <c r="Y10" i="5"/>
  <c r="Q10" i="5"/>
  <c r="I10" i="5"/>
  <c r="AE9" i="5"/>
  <c r="W9" i="5"/>
  <c r="O9" i="5"/>
  <c r="G9" i="5"/>
  <c r="AC8" i="5"/>
  <c r="U8" i="5"/>
  <c r="M8" i="5"/>
  <c r="E8" i="5"/>
  <c r="S16" i="5"/>
  <c r="AE14" i="5"/>
  <c r="AA12" i="5"/>
  <c r="E9" i="5"/>
  <c r="AE17" i="5"/>
  <c r="O17" i="5"/>
  <c r="AC16" i="5"/>
  <c r="M16" i="5"/>
  <c r="AA15" i="5"/>
  <c r="K15" i="5"/>
  <c r="Y14" i="5"/>
  <c r="I14" i="5"/>
  <c r="W13" i="5"/>
  <c r="G13" i="5"/>
  <c r="AA11" i="5"/>
  <c r="C13" i="5"/>
  <c r="AD17" i="5"/>
  <c r="V17" i="5"/>
  <c r="N17" i="5"/>
  <c r="F17" i="5"/>
  <c r="AB16" i="5"/>
  <c r="T16" i="5"/>
  <c r="L16" i="5"/>
  <c r="D16" i="5"/>
  <c r="Z15" i="5"/>
  <c r="R15" i="5"/>
  <c r="J15" i="5"/>
  <c r="AF14" i="5"/>
  <c r="X14" i="5"/>
  <c r="P14" i="5"/>
  <c r="H14" i="5"/>
  <c r="AD13" i="5"/>
  <c r="V13" i="5"/>
  <c r="N13" i="5"/>
  <c r="F13" i="5"/>
  <c r="AB12" i="5"/>
  <c r="T12" i="5"/>
  <c r="L12" i="5"/>
  <c r="D12" i="5"/>
  <c r="Z11" i="5"/>
  <c r="R11" i="5"/>
  <c r="J11" i="5"/>
  <c r="AF10" i="5"/>
  <c r="X10" i="5"/>
  <c r="P10" i="5"/>
  <c r="H10" i="5"/>
  <c r="AD9" i="5"/>
  <c r="V9" i="5"/>
  <c r="N9" i="5"/>
  <c r="F9" i="5"/>
  <c r="AB8" i="5"/>
  <c r="T8" i="5"/>
  <c r="L8" i="5"/>
  <c r="D8" i="5"/>
  <c r="G8" i="1"/>
  <c r="J15" i="1"/>
  <c r="O10" i="1"/>
  <c r="W6" i="1"/>
  <c r="W14" i="1"/>
  <c r="C15" i="1"/>
  <c r="E13" i="1"/>
  <c r="G11" i="1"/>
  <c r="D10" i="1"/>
  <c r="F8" i="1"/>
  <c r="C7" i="1"/>
  <c r="K7" i="1"/>
  <c r="I9" i="1"/>
  <c r="L10" i="1"/>
  <c r="J12" i="1"/>
  <c r="M13" i="1"/>
  <c r="K15" i="1"/>
  <c r="O7" i="1"/>
  <c r="R8" i="1"/>
  <c r="P10" i="1"/>
  <c r="S11" i="1"/>
  <c r="Q13" i="1"/>
  <c r="O15" i="1"/>
  <c r="X6" i="1"/>
  <c r="V8" i="1"/>
  <c r="Y9" i="1"/>
  <c r="W11" i="1"/>
  <c r="U13" i="1"/>
  <c r="X14" i="1"/>
  <c r="C6" i="1"/>
  <c r="D7" i="1"/>
  <c r="S6" i="1"/>
  <c r="R11" i="1"/>
  <c r="S14" i="1"/>
  <c r="X9" i="1"/>
  <c r="V11" i="1"/>
  <c r="E6" i="1"/>
  <c r="D13" i="1"/>
  <c r="C10" i="1"/>
  <c r="E8" i="1"/>
  <c r="I6" i="1"/>
  <c r="L7" i="1"/>
  <c r="J9" i="1"/>
  <c r="M10" i="1"/>
  <c r="K12" i="1"/>
  <c r="I14" i="1"/>
  <c r="L15" i="1"/>
  <c r="P7" i="1"/>
  <c r="S8" i="1"/>
  <c r="Q10" i="1"/>
  <c r="O12" i="1"/>
  <c r="R13" i="1"/>
  <c r="P15" i="1"/>
  <c r="Y6" i="1"/>
  <c r="W8" i="1"/>
  <c r="U10" i="1"/>
  <c r="X11" i="1"/>
  <c r="V13" i="1"/>
  <c r="Y14" i="1"/>
  <c r="E10" i="1"/>
  <c r="K10" i="1"/>
  <c r="Q8" i="1"/>
  <c r="P13" i="1"/>
  <c r="U8" i="1"/>
  <c r="Y12" i="1"/>
  <c r="D6" i="1"/>
  <c r="G14" i="1"/>
  <c r="F11" i="1"/>
  <c r="F6" i="1"/>
  <c r="F14" i="1"/>
  <c r="C13" i="1"/>
  <c r="E11" i="1"/>
  <c r="G9" i="1"/>
  <c r="D8" i="1"/>
  <c r="J6" i="1"/>
  <c r="M7" i="1"/>
  <c r="K9" i="1"/>
  <c r="I11" i="1"/>
  <c r="L12" i="1"/>
  <c r="J14" i="1"/>
  <c r="M15" i="1"/>
  <c r="Q7" i="1"/>
  <c r="O9" i="1"/>
  <c r="R10" i="1"/>
  <c r="P12" i="1"/>
  <c r="S13" i="1"/>
  <c r="Q15" i="1"/>
  <c r="U7" i="1"/>
  <c r="X8" i="1"/>
  <c r="V10" i="1"/>
  <c r="Y11" i="1"/>
  <c r="W13" i="1"/>
  <c r="U15" i="1"/>
  <c r="I12" i="1"/>
  <c r="D11" i="1"/>
  <c r="I8" i="1"/>
  <c r="M12" i="1"/>
  <c r="R7" i="1"/>
  <c r="S10" i="1"/>
  <c r="Q12" i="1"/>
  <c r="O14" i="1"/>
  <c r="R15" i="1"/>
  <c r="V7" i="1"/>
  <c r="Y8" i="1"/>
  <c r="W10" i="1"/>
  <c r="U12" i="1"/>
  <c r="X13" i="1"/>
  <c r="V15" i="1"/>
  <c r="F13" i="1"/>
  <c r="L13" i="1"/>
  <c r="G12" i="1"/>
  <c r="K6" i="1"/>
  <c r="K14" i="1"/>
  <c r="G15" i="1"/>
  <c r="D14" i="1"/>
  <c r="F12" i="1"/>
  <c r="C11" i="1"/>
  <c r="E9" i="1"/>
  <c r="G7" i="1"/>
  <c r="L6" i="1"/>
  <c r="J8" i="1"/>
  <c r="M9" i="1"/>
  <c r="K11" i="1"/>
  <c r="I13" i="1"/>
  <c r="L14" i="1"/>
  <c r="P6" i="1"/>
  <c r="S7" i="1"/>
  <c r="Q9" i="1"/>
  <c r="O11" i="1"/>
  <c r="R12" i="1"/>
  <c r="P14" i="1"/>
  <c r="S15" i="1"/>
  <c r="W7" i="1"/>
  <c r="U9" i="1"/>
  <c r="X10" i="1"/>
  <c r="V12" i="1"/>
  <c r="Y13" i="1"/>
  <c r="W15" i="1"/>
  <c r="D15" i="1"/>
  <c r="J7" i="1"/>
  <c r="G6" i="1"/>
  <c r="F9" i="1"/>
  <c r="L9" i="1"/>
  <c r="P9" i="1"/>
  <c r="C14" i="1"/>
  <c r="G10" i="1"/>
  <c r="F7" i="1"/>
  <c r="M6" i="1"/>
  <c r="K8" i="1"/>
  <c r="I10" i="1"/>
  <c r="L11" i="1"/>
  <c r="J13" i="1"/>
  <c r="M14" i="1"/>
  <c r="Q6" i="1"/>
  <c r="O8" i="1"/>
  <c r="R9" i="1"/>
  <c r="P11" i="1"/>
  <c r="S12" i="1"/>
  <c r="Q14" i="1"/>
  <c r="U6" i="1"/>
  <c r="X7" i="1"/>
  <c r="V9" i="1"/>
  <c r="Y10" i="1"/>
  <c r="W12" i="1"/>
  <c r="U14" i="1"/>
  <c r="X15" i="1"/>
  <c r="C12" i="1"/>
  <c r="M8" i="1"/>
  <c r="E14" i="1"/>
  <c r="C8" i="1"/>
  <c r="J11" i="1"/>
  <c r="O6" i="1"/>
  <c r="F15" i="1"/>
  <c r="E12" i="1"/>
  <c r="D9" i="1"/>
  <c r="E15" i="1"/>
  <c r="G13" i="1"/>
  <c r="D12" i="1"/>
  <c r="F10" i="1"/>
  <c r="C9" i="1"/>
  <c r="E7" i="1"/>
  <c r="I7" i="1"/>
  <c r="L8" i="1"/>
  <c r="J10" i="1"/>
  <c r="M11" i="1"/>
  <c r="K13" i="1"/>
  <c r="I15" i="1"/>
  <c r="R6" i="1"/>
  <c r="P8" i="1"/>
  <c r="S9" i="1"/>
  <c r="Q11" i="1"/>
  <c r="O13" i="1"/>
  <c r="R14" i="1"/>
  <c r="V6" i="1"/>
  <c r="Y7" i="1"/>
  <c r="W9" i="1"/>
  <c r="U11" i="1"/>
  <c r="X12" i="1"/>
  <c r="V14" i="1"/>
  <c r="T10" i="1" l="1"/>
  <c r="AC12" i="1"/>
  <c r="AA11" i="1"/>
  <c r="AD8" i="1"/>
  <c r="AE9" i="1"/>
  <c r="AC7" i="1"/>
  <c r="H6" i="1"/>
  <c r="Z15" i="1"/>
  <c r="T12" i="1"/>
  <c r="AB8" i="1"/>
  <c r="AB10" i="1"/>
  <c r="AC6" i="1"/>
  <c r="H15" i="1"/>
  <c r="N9" i="1"/>
  <c r="AE15" i="1"/>
  <c r="AA12" i="1"/>
  <c r="Z13" i="1"/>
  <c r="AC10" i="1"/>
  <c r="T13" i="1"/>
  <c r="AA6" i="1"/>
  <c r="AB15" i="1"/>
  <c r="H14" i="1"/>
  <c r="Z9" i="1"/>
  <c r="AD13" i="1"/>
  <c r="AD14" i="1"/>
  <c r="T11" i="1"/>
  <c r="H13" i="1"/>
  <c r="AE8" i="1"/>
  <c r="H10" i="1"/>
  <c r="T15" i="1"/>
  <c r="AC13" i="1"/>
  <c r="T14" i="1"/>
  <c r="AD7" i="1"/>
  <c r="Z14" i="1"/>
  <c r="AD10" i="1"/>
  <c r="N13" i="1"/>
  <c r="T9" i="1"/>
  <c r="Z12" i="1"/>
  <c r="AC9" i="1"/>
  <c r="AD6" i="1"/>
  <c r="AA8" i="1"/>
  <c r="Z7" i="1"/>
  <c r="N14" i="1"/>
  <c r="AC11" i="1"/>
  <c r="Z8" i="1"/>
  <c r="Z10" i="1"/>
  <c r="AB7" i="1"/>
  <c r="H8" i="1"/>
  <c r="AE13" i="1"/>
  <c r="AE11" i="1"/>
  <c r="AD12" i="1"/>
  <c r="AD9" i="1"/>
  <c r="AE7" i="1"/>
  <c r="AA15" i="1"/>
  <c r="N11" i="1"/>
  <c r="AC14" i="1"/>
  <c r="AB6" i="1"/>
  <c r="AA7" i="1"/>
  <c r="AD15" i="1"/>
  <c r="AB14" i="1"/>
  <c r="AA9" i="1"/>
  <c r="AA10" i="1"/>
  <c r="H12" i="1"/>
  <c r="T7" i="1"/>
  <c r="N8" i="1"/>
  <c r="Z6" i="1"/>
  <c r="H9" i="1"/>
  <c r="N6" i="1"/>
  <c r="T8" i="1"/>
  <c r="N7" i="1"/>
  <c r="AB9" i="1"/>
  <c r="AE12" i="1"/>
  <c r="AB11" i="1"/>
  <c r="N12" i="1"/>
  <c r="AB13" i="1"/>
  <c r="AE6" i="1"/>
  <c r="N10" i="1"/>
  <c r="AB12" i="1"/>
  <c r="H7" i="1"/>
  <c r="H11" i="1"/>
  <c r="AC8" i="1"/>
  <c r="T6" i="1"/>
  <c r="AD11" i="1"/>
  <c r="AA13" i="1"/>
  <c r="AC15" i="1"/>
  <c r="AE14" i="1"/>
  <c r="AE10" i="1"/>
  <c r="Z11" i="1"/>
  <c r="AA14" i="1"/>
  <c r="N15" i="1"/>
  <c r="AF15" i="1" l="1"/>
  <c r="AF13" i="1"/>
  <c r="AF9" i="1"/>
  <c r="AF12" i="1"/>
  <c r="AF10" i="1"/>
  <c r="AF14" i="1"/>
  <c r="AF7" i="1"/>
  <c r="AF8" i="1"/>
  <c r="AF11" i="1"/>
  <c r="AF6" i="1"/>
</calcChain>
</file>

<file path=xl/sharedStrings.xml><?xml version="1.0" encoding="utf-8"?>
<sst xmlns="http://schemas.openxmlformats.org/spreadsheetml/2006/main" count="196" uniqueCount="38">
  <si>
    <t>Product Name</t>
  </si>
  <si>
    <t>Product Code</t>
  </si>
  <si>
    <t>Opening Stock</t>
  </si>
  <si>
    <t>Stock IN</t>
  </si>
  <si>
    <t>Stock Out</t>
  </si>
  <si>
    <t>Transfer IN</t>
  </si>
  <si>
    <t>Transfer Out</t>
  </si>
  <si>
    <t>Closing Stock</t>
  </si>
  <si>
    <t>WH1</t>
  </si>
  <si>
    <t>WH2</t>
  </si>
  <si>
    <t>WH3</t>
  </si>
  <si>
    <t>WH4</t>
  </si>
  <si>
    <t>Total</t>
  </si>
  <si>
    <t>Date</t>
  </si>
  <si>
    <t>Warehouse</t>
  </si>
  <si>
    <t>Transaction Type</t>
  </si>
  <si>
    <t>Qty</t>
  </si>
  <si>
    <t>Transfer To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</si>
  <si>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</si>
  <si>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</si>
  <si>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</si>
  <si>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</si>
  <si>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</si>
  <si>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</si>
  <si>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</si>
  <si>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</si>
  <si>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</si>
  <si>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</si>
  <si>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WH Name</t>
  </si>
  <si>
    <t>IN</t>
  </si>
  <si>
    <t>OUT</t>
  </si>
  <si>
    <t>Date:</t>
  </si>
  <si>
    <t>Month</t>
  </si>
  <si>
    <t>Year</t>
  </si>
  <si>
    <t>WH/Date</t>
  </si>
  <si>
    <t>November</t>
  </si>
  <si>
    <t>TRANSFER</t>
  </si>
  <si>
    <t>Re-order Level for each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</si>
</sst>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indexed="8"/>
      <name val="Arial Rounded MT Bold"/>
      <family val="2"/>
    </font>
    <font>
      <b/>
      <sz val="8"/>
      <color indexed="9"/>
      <name val="Arial Rounded MT Bold"/>
      <family val="2"/>
    </font>
    <font>
      <sz val="8"/>
      <color theme="9"/>
      <name val="Arial Rounded MT Bold"/>
      <family val="2"/>
    </font>
    <font>
      <sz val="8"/>
      <color indexed="9"/>
      <name val="Arial Rounded MT Bold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gradientFill degree="270">
        <stop position="0">
          <color theme="7"/>
        </stop>
        <stop position="1">
          <color theme="7" tint="0.40000610370189521"/>
        </stop>
      </gradientFill>
    </fill>
    <fill>
      <gradientFill degree="90">
        <stop position="0">
          <color theme="8" tint="0.40000610370189521"/>
        </stop>
        <stop position="1">
          <color theme="8"/>
        </stop>
      </gradientFill>
    </fill>
    <fill>
      <gradientFill degree="270">
        <stop position="0">
          <color theme="7" tint="0.40000610370189521"/>
        </stop>
        <stop position="1">
          <color theme="7" tint="0.59999389629810485"/>
        </stop>
      </gradientFill>
    </fill>
    <fill>
      <gradientFill degree="270">
        <stop position="0">
          <color theme="8" tint="0.40000610370189521"/>
        </stop>
        <stop position="1">
          <color theme="8" tint="0.59999389629810485"/>
        </stop>
      </gradientFill>
    </fill>
    <fill>
      <gradientFill degree="270">
        <stop position="0">
          <color theme="8" tint="-0.25098422193060094"/>
        </stop>
        <stop position="1">
          <color theme="8" tint="0.40000610370189521"/>
        </stop>
      </gradientFill>
    </fill>
    <fill>
      <gradientFill degree="270">
        <stop position="0">
          <color rgb="FF00B0F0"/>
        </stop>
        <stop position="1">
          <color theme="8" tint="0.59999389629810485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FFC2B7"/>
        <bgColor auto="1"/>
      </patternFill>
    </fill>
    <fill>
      <patternFill patternType="solid">
        <fgColor rgb="FFFF6350"/>
        <bgColor auto="1"/>
      </patternFill>
    </fill>
    <fill>
      <patternFill patternType="solid">
        <fgColor theme="2" tint="-0.499984740745262"/>
        <bgColor auto="1"/>
      </patternFill>
    </fill>
    <fill>
      <patternFill patternType="solid">
        <fgColor theme="2" tint="-0.24994659260841701"/>
        <bgColor auto="1"/>
      </patternFill>
    </fill>
    <fill>
      <patternFill patternType="solid">
        <fgColor theme="9" tint="-0.24994659260841701"/>
        <bgColor auto="1"/>
      </patternFill>
    </fill>
    <fill>
      <patternFill patternType="solid">
        <fgColor theme="9" tint="0.39994506668294322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5353"/>
        <bgColor auto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5" fontId="5" fillId="8" borderId="2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15" fontId="6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5" fontId="13" fillId="11" borderId="0" xfId="0" applyNumberFormat="1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4" fillId="13" borderId="2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10" fillId="20" borderId="2" xfId="0" applyFont="1" applyFill="1" applyBorder="1" applyAlignment="1">
      <alignment horizontal="center" vertical="center"/>
    </xf>
    <xf numFmtId="16" fontId="10" fillId="20" borderId="2" xfId="0" applyNumberFormat="1" applyFont="1" applyFill="1" applyBorder="1" applyAlignment="1">
      <alignment horizontal="center" vertical="center" textRotation="90"/>
    </xf>
    <xf numFmtId="0" fontId="5" fillId="15" borderId="2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color rgb="FFFF5353"/>
      </font>
    </dxf>
    <dxf>
      <font>
        <color theme="0" tint="-4.9989318521683403E-2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colors>
    <mruColors>
      <color rgb="FFFF5353"/>
      <color rgb="FF36FFD9"/>
      <color rgb="FFFF6350"/>
      <color rgb="FFFFC2B7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8024</xdr:colOff>
      <xdr:row>0</xdr:row>
      <xdr:rowOff>50800</xdr:rowOff>
    </xdr:from>
    <xdr:to>
      <xdr:col>21</xdr:col>
      <xdr:colOff>328533</xdr:colOff>
      <xdr:row>2</xdr:row>
      <xdr:rowOff>80221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7ABE27F-698F-33C6-5190-37EB344ACDF9}"/>
            </a:ext>
          </a:extLst>
        </xdr:cNvPr>
        <xdr:cNvSpPr/>
      </xdr:nvSpPr>
      <xdr:spPr>
        <a:xfrm>
          <a:off x="4326024" y="50800"/>
          <a:ext cx="3686009" cy="44852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Arial Rounded MT Bold" panose="020F0704030504030204" pitchFamily="34" charset="0"/>
            </a:rPr>
            <a:t>Inventory</a:t>
          </a:r>
          <a:r>
            <a:rPr lang="en-US" sz="2400" b="0" cap="none" spc="0">
              <a:ln w="0"/>
              <a:gradFill flip="none" rotWithShape="1">
                <a:gsLst>
                  <a:gs pos="0">
                    <a:srgbClr val="00B0F0">
                      <a:shade val="30000"/>
                      <a:satMod val="115000"/>
                    </a:srgbClr>
                  </a:gs>
                  <a:gs pos="50000">
                    <a:srgbClr val="00B0F0">
                      <a:shade val="67500"/>
                      <a:satMod val="115000"/>
                    </a:srgbClr>
                  </a:gs>
                  <a:gs pos="100000">
                    <a:srgbClr val="00B0F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</a:rPr>
            <a:t> </a:t>
          </a:r>
          <a:r>
            <a:rPr lang="en-US" sz="2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Arial Rounded MT Bold" panose="020F0704030504030204" pitchFamily="34" charset="0"/>
            </a:rPr>
            <a:t>Management</a:t>
          </a:r>
          <a:r>
            <a:rPr lang="en-US" sz="2400" b="0" cap="none" spc="0">
              <a:ln w="0"/>
              <a:gradFill flip="none" rotWithShape="1">
                <a:gsLst>
                  <a:gs pos="0">
                    <a:srgbClr val="00B0F0">
                      <a:shade val="30000"/>
                      <a:satMod val="115000"/>
                    </a:srgbClr>
                  </a:gs>
                  <a:gs pos="50000">
                    <a:srgbClr val="00B0F0">
                      <a:shade val="67500"/>
                      <a:satMod val="115000"/>
                    </a:srgbClr>
                  </a:gs>
                  <a:gs pos="100000">
                    <a:srgbClr val="00B0F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93619</xdr:colOff>
      <xdr:row>1</xdr:row>
      <xdr:rowOff>19050</xdr:rowOff>
    </xdr:from>
    <xdr:ext cx="2536913" cy="56720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A184F4B-CF06-5539-E0E9-F7A47A0CF2D3}"/>
            </a:ext>
          </a:extLst>
        </xdr:cNvPr>
        <xdr:cNvSpPr/>
      </xdr:nvSpPr>
      <xdr:spPr>
        <a:xfrm>
          <a:off x="4843419" y="158750"/>
          <a:ext cx="2536913" cy="56720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Daily Trend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25D0-E581-498D-A795-381C0A6C9EE3}">
  <sheetPr>
    <tabColor theme="8" tint="0.59999389629810485"/>
  </sheetPr>
  <dimension ref="A1:AF15"/>
  <sheetViews>
    <sheetView showGridLines="0" showRowColHeaders="0" workbookViewId="0">
      <pane ySplit="5" topLeftCell="A6" activePane="bottomLeft" state="frozen"/>
      <selection pane="bottomLeft" activeCell="V26" sqref="V26"/>
    </sheetView>
  </sheetViews>
  <sheetFormatPr baseColWidth="10" defaultColWidth="8.6640625" defaultRowHeight="12" outlineLevelCol="1" x14ac:dyDescent="0.15"/>
  <cols>
    <col min="1" max="2" width="10.6640625" style="1" customWidth="1"/>
    <col min="3" max="7" width="8.83203125" style="1" customWidth="1" outlineLevel="1"/>
    <col min="8" max="8" width="8.83203125" style="1" customWidth="1"/>
    <col min="9" max="9" width="8.83203125" style="1" hidden="1" customWidth="1" outlineLevel="1"/>
    <col min="10" max="12" width="7.83203125" style="1" hidden="1" customWidth="1" outlineLevel="1"/>
    <col min="13" max="13" width="8.83203125" style="1" hidden="1" customWidth="1" outlineLevel="1"/>
    <col min="14" max="14" width="8.83203125" style="1" customWidth="1" collapsed="1"/>
    <col min="15" max="15" width="8.83203125" style="1" hidden="1" customWidth="1" outlineLevel="1"/>
    <col min="16" max="18" width="7.1640625" style="1" hidden="1" customWidth="1" outlineLevel="1"/>
    <col min="19" max="19" width="8.83203125" style="1" hidden="1" customWidth="1" outlineLevel="1"/>
    <col min="20" max="20" width="8.83203125" style="1" customWidth="1" collapsed="1"/>
    <col min="21" max="25" width="8.83203125" style="1" customWidth="1" outlineLevel="1"/>
    <col min="26" max="26" width="8.83203125" style="1" customWidth="1"/>
    <col min="27" max="31" width="8.83203125" style="1" hidden="1" customWidth="1" outlineLevel="1"/>
    <col min="32" max="32" width="8.83203125" style="1" customWidth="1" collapsed="1"/>
    <col min="33" max="16384" width="8.6640625" style="1"/>
  </cols>
  <sheetData>
    <row r="1" spans="1:32" ht="16" customHeight="1" x14ac:dyDescent="0.15"/>
    <row r="2" spans="1:32" ht="17.5" customHeight="1" x14ac:dyDescent="0.15">
      <c r="A2" s="18" t="s">
        <v>31</v>
      </c>
      <c r="B2" s="17">
        <v>44890</v>
      </c>
    </row>
    <row r="4" spans="1:32" ht="15" customHeight="1" x14ac:dyDescent="0.15">
      <c r="A4" s="26" t="s">
        <v>1</v>
      </c>
      <c r="B4" s="26" t="s">
        <v>0</v>
      </c>
      <c r="C4" s="28" t="s">
        <v>8</v>
      </c>
      <c r="D4" s="28"/>
      <c r="E4" s="28"/>
      <c r="F4" s="28"/>
      <c r="G4" s="28"/>
      <c r="H4" s="28"/>
      <c r="I4" s="29" t="s">
        <v>9</v>
      </c>
      <c r="J4" s="29"/>
      <c r="K4" s="29"/>
      <c r="L4" s="29"/>
      <c r="M4" s="29"/>
      <c r="N4" s="29"/>
      <c r="O4" s="30" t="s">
        <v>10</v>
      </c>
      <c r="P4" s="30"/>
      <c r="Q4" s="30"/>
      <c r="R4" s="30"/>
      <c r="S4" s="30"/>
      <c r="T4" s="30"/>
      <c r="U4" s="24" t="s">
        <v>11</v>
      </c>
      <c r="V4" s="24"/>
      <c r="W4" s="24"/>
      <c r="X4" s="24"/>
      <c r="Y4" s="24"/>
      <c r="Z4" s="24"/>
      <c r="AA4" s="25" t="s">
        <v>12</v>
      </c>
      <c r="AB4" s="25"/>
      <c r="AC4" s="25"/>
      <c r="AD4" s="25"/>
      <c r="AE4" s="25"/>
      <c r="AF4" s="25"/>
    </row>
    <row r="5" spans="1:32" ht="30.5" customHeight="1" x14ac:dyDescent="0.15">
      <c r="A5" s="27"/>
      <c r="B5" s="27"/>
      <c r="C5" s="19" t="s">
        <v>2</v>
      </c>
      <c r="D5" s="19" t="s">
        <v>3</v>
      </c>
      <c r="E5" s="19" t="s">
        <v>4</v>
      </c>
      <c r="F5" s="19" t="s">
        <v>5</v>
      </c>
      <c r="G5" s="19" t="s">
        <v>6</v>
      </c>
      <c r="H5" s="19" t="s">
        <v>7</v>
      </c>
      <c r="I5" s="2" t="s">
        <v>2</v>
      </c>
      <c r="J5" s="2" t="s">
        <v>3</v>
      </c>
      <c r="K5" s="2" t="s">
        <v>4</v>
      </c>
      <c r="L5" s="2" t="s">
        <v>5</v>
      </c>
      <c r="M5" s="2" t="s">
        <v>6</v>
      </c>
      <c r="N5" s="2" t="s">
        <v>7</v>
      </c>
      <c r="O5" s="3" t="s">
        <v>2</v>
      </c>
      <c r="P5" s="3" t="s">
        <v>3</v>
      </c>
      <c r="Q5" s="3" t="s">
        <v>4</v>
      </c>
      <c r="R5" s="3" t="s">
        <v>5</v>
      </c>
      <c r="S5" s="3" t="s">
        <v>6</v>
      </c>
      <c r="T5" s="3" t="s">
        <v>7</v>
      </c>
      <c r="U5" s="20" t="s">
        <v>2</v>
      </c>
      <c r="V5" s="20" t="s">
        <v>3</v>
      </c>
      <c r="W5" s="20" t="s">
        <v>4</v>
      </c>
      <c r="X5" s="20" t="s">
        <v>5</v>
      </c>
      <c r="Y5" s="20" t="s">
        <v>6</v>
      </c>
      <c r="Z5" s="20" t="s">
        <v>7</v>
      </c>
      <c r="AA5" s="4" t="s">
        <v>2</v>
      </c>
      <c r="AB5" s="4" t="s">
        <v>3</v>
      </c>
      <c r="AC5" s="4" t="s">
        <v>4</v>
      </c>
      <c r="AD5" s="4" t="s">
        <v>5</v>
      </c>
      <c r="AE5" s="4" t="s">
        <v>6</v>
      </c>
      <c r="AF5" s="21" t="s">
        <v>7</v>
      </c>
    </row>
    <row r="6" spans="1:32" ht="16" customHeight="1" x14ac:dyDescent="0.15">
      <c r="A6" s="5">
        <v>10001</v>
      </c>
      <c r="B6" s="5" t="s">
        <v>18</v>
      </c>
      <c r="C6" s="5">
        <f>SUMIFS('Input Data'!$F:$F,'Input Data'!$A:$A,"&lt;"&amp;Summary!$B$2,'Input Data'!$B:$B,Summary!$A6,'Input Data'!$D:$D,Summary!$C$4,'Input Data'!$E:$E,"IN")
+SUMIFS('Input Data'!$F:$F,'Input Data'!$A:$A,"&lt;"&amp;Summary!$B$2,'Input Data'!$B:$B,Summary!$A6,'Input Data'!$E:$E,"Transfer",'Input Data'!$G:$G,Summary!$C$4)
-SUMIFS('Input Data'!$F:$F,'Input Data'!$A:$A,"&lt;"&amp;Summary!$B$2,'Input Data'!$B:$B,Summary!$A6,'Input Data'!$D:$D,Summary!$C$4,'Input Data'!$E:$E,"Out")
-SUMIFS('Input Data'!$F:$F,'Input Data'!$A:$A,"&lt;"&amp;Summary!$B$2,'Input Data'!$B:$B,Summary!$A6,'Input Data'!$D:$D,Summary!$C$4,'Input Data'!$E:$E,"Transfer")</f>
        <v>34</v>
      </c>
      <c r="D6" s="5">
        <f>SUMIFS('Input Data'!$F:$F,'Input Data'!$A:$A,"="&amp;Summary!$B$2,'Input Data'!$B:$B,Summary!$A6,'Input Data'!$D:$D,Summary!$C$4,'Input Data'!$E:$E,"IN")</f>
        <v>25</v>
      </c>
      <c r="E6" s="5">
        <f>SUMIFS('Input Data'!$F:$F,'Input Data'!$A:$A,"="&amp;Summary!$B$2,'Input Data'!$B:$B,Summary!$A6,'Input Data'!$D:$D,Summary!$C$4,'Input Data'!$E:$E,"Out")</f>
        <v>0</v>
      </c>
      <c r="F6" s="5">
        <f>+SUMIFS('Input Data'!$F:$F,'Input Data'!$A:$A,"="&amp;Summary!$B$2,'Input Data'!$B:$B,Summary!$A6,'Input Data'!$E:$E,"Transfer",'Input Data'!$G:$G,Summary!$C$4)</f>
        <v>0</v>
      </c>
      <c r="G6" s="5">
        <f>SUMIFS('Input Data'!$F:$F,'Input Data'!$A:$A,"="&amp;Summary!$B$2,'Input Data'!$B:$B,Summary!$A6,'Input Data'!$D:$D,Summary!$C$4,'Input Data'!$E:$E,"Transfer")</f>
        <v>10</v>
      </c>
      <c r="H6" s="5">
        <f>C6+D6-E6+F6-G6</f>
        <v>49</v>
      </c>
      <c r="I6" s="5">
        <f>SUMIFS('Input Data'!$F:$F,'Input Data'!$A:$A,"&lt;"&amp;Summary!$B$2,'Input Data'!$B:$B,Summary!$A6,'Input Data'!$D:$D,Summary!$I$4,'Input Data'!$E:$E,"IN")
+SUMIFS('Input Data'!$F:$F,'Input Data'!$A:$A,"&lt;"&amp;Summary!$B$2,'Input Data'!$B:$B,Summary!$A6,'Input Data'!$E:$E,"Transfer",'Input Data'!$G:$G,Summary!$I$4)
-SUMIFS('Input Data'!$F:$F,'Input Data'!$A:$A,"&lt;"&amp;Summary!$B$2,'Input Data'!$B:$B,Summary!$A6,'Input Data'!$D:$D,Summary!$I$4,'Input Data'!$E:$E,"Out")
-SUMIFS('Input Data'!$F:$F,'Input Data'!$A:$A,"&lt;"&amp;Summary!$B$2,'Input Data'!$B:$B,Summary!$A6,'Input Data'!$D:$D,Summary!$I$4,'Input Data'!$E:$E,"Transfer")</f>
        <v>37</v>
      </c>
      <c r="J6" s="5">
        <f>SUMIFS('Input Data'!$F:$F,'Input Data'!$A:$A,"="&amp;Summary!$B$2,'Input Data'!$B:$B,Summary!$A6,'Input Data'!$D:$D,Summary!$I$4,'Input Data'!$E:$E,"IN")</f>
        <v>0</v>
      </c>
      <c r="K6" s="5">
        <f>SUMIFS('Input Data'!$F:$F,'Input Data'!$A:$A,"="&amp;Summary!$B$2,'Input Data'!$B:$B,Summary!$A6,'Input Data'!$D:$D,Summary!$I$4,'Input Data'!$E:$E,"Out")</f>
        <v>0</v>
      </c>
      <c r="L6" s="5">
        <f>+SUMIFS('Input Data'!$F:$F,'Input Data'!$A:$A,"="&amp;Summary!$B$2,'Input Data'!$B:$B,Summary!$A6,'Input Data'!$E:$E,"Transfer",'Input Data'!$G:$G,Summary!$I$4)</f>
        <v>0</v>
      </c>
      <c r="M6" s="5">
        <f>SUMIFS('Input Data'!$F:$F,'Input Data'!$A:$A,"="&amp;Summary!$B$2,'Input Data'!$B:$B,Summary!$A6,'Input Data'!$D:$D,Summary!$I$4,'Input Data'!$E:$E,"Transfer")</f>
        <v>0</v>
      </c>
      <c r="N6" s="5">
        <f>I6+J6-K6+L6-M6</f>
        <v>37</v>
      </c>
      <c r="O6" s="5">
        <f>SUMIFS('Input Data'!$F:$F,'Input Data'!$A:$A,"&lt;"&amp;Summary!$B$2,'Input Data'!$B:$B,Summary!$A6,'Input Data'!$D:$D,Summary!$O$4,'Input Data'!$E:$E,"IN")
+SUMIFS('Input Data'!$F:$F,'Input Data'!$A:$A,"&lt;"&amp;Summary!$B$2,'Input Data'!$B:$B,Summary!$A6,'Input Data'!$E:$E,"Transfer",'Input Data'!$G:$G,Summary!$O$4)
-SUMIFS('Input Data'!$F:$F,'Input Data'!$A:$A,"&lt;"&amp;Summary!$B$2,'Input Data'!$B:$B,Summary!$A6,'Input Data'!$D:$D,Summary!$O$4,'Input Data'!$E:$E,"Out")
-SUMIFS('Input Data'!$F:$F,'Input Data'!$A:$A,"&lt;"&amp;Summary!$B$2,'Input Data'!$B:$B,Summary!$A6,'Input Data'!$D:$D,Summary!$O$4,'Input Data'!$E:$E,"Transfer")</f>
        <v>31</v>
      </c>
      <c r="P6" s="5">
        <f>SUMIFS('Input Data'!$F:$F,'Input Data'!$A:$A,"="&amp;Summary!$B$2,'Input Data'!$B:$B,Summary!$A6,'Input Data'!$D:$D,Summary!$O$4,'Input Data'!$E:$E,"IN")</f>
        <v>0</v>
      </c>
      <c r="Q6" s="5">
        <f>SUMIFS('Input Data'!$F:$F,'Input Data'!$A:$A,"="&amp;Summary!$B$2,'Input Data'!$B:$B,Summary!$A6,'Input Data'!$D:$D,Summary!$O$4,'Input Data'!$E:$E,"Out")</f>
        <v>0</v>
      </c>
      <c r="R6" s="5">
        <f>+SUMIFS('Input Data'!$F:$F,'Input Data'!$A:$A,"="&amp;Summary!$B$2,'Input Data'!$B:$B,Summary!$A6,'Input Data'!$E:$E,"Transfer",'Input Data'!$G:$G,Summary!$O$4)</f>
        <v>0</v>
      </c>
      <c r="S6" s="5">
        <f>SUMIFS('Input Data'!$F:$F,'Input Data'!$A:$A,"="&amp;Summary!$B$2,'Input Data'!$B:$B,Summary!$A6,'Input Data'!$D:$D,Summary!$O$4,'Input Data'!$E:$E,"Transfer")</f>
        <v>0</v>
      </c>
      <c r="T6" s="5">
        <f>O6+P6-Q6+R6-S6</f>
        <v>31</v>
      </c>
      <c r="U6" s="5">
        <f>SUMIFS('Input Data'!$F:$F,'Input Data'!$A:$A,"&lt;"&amp;Summary!$B$2,'Input Data'!$B:$B,Summary!$A6,'Input Data'!$D:$D,Summary!$U$4,'Input Data'!$E:$E,"IN")
+SUMIFS('Input Data'!$F:$F,'Input Data'!$A:$A,"&lt;"&amp;Summary!$B$2,'Input Data'!$B:$B,Summary!$A6,'Input Data'!$E:$E,"Transfer",'Input Data'!$G:$G,Summary!$U$4)
-SUMIFS('Input Data'!$F:$F,'Input Data'!$A:$A,"&lt;"&amp;Summary!$B$2,'Input Data'!$B:$B,Summary!$A6,'Input Data'!$D:$D,Summary!$U$4,'Input Data'!$E:$E,"Out")
-SUMIFS('Input Data'!$F:$F,'Input Data'!$A:$A,"&lt;"&amp;Summary!$B$2,'Input Data'!$B:$B,Summary!$A6,'Input Data'!$D:$D,Summary!$U$4,'Input Data'!$E:$E,"Transfer")</f>
        <v>16</v>
      </c>
      <c r="V6" s="5">
        <f>SUMIFS('Input Data'!$F:$F,'Input Data'!$A:$A,"="&amp;Summary!$B$2,'Input Data'!$B:$B,Summary!$A6,'Input Data'!$D:$D,Summary!$U$4,'Input Data'!$E:$E,"IN")</f>
        <v>0</v>
      </c>
      <c r="W6" s="5">
        <f>SUMIFS('Input Data'!$F:$F,'Input Data'!$A:$A,"="&amp;Summary!$B$2,'Input Data'!$B:$B,Summary!$A6,'Input Data'!$D:$D,Summary!$U$4,'Input Data'!$E:$E,"Out")</f>
        <v>0</v>
      </c>
      <c r="X6" s="5">
        <f>+SUMIFS('Input Data'!$F:$F,'Input Data'!$A:$A,"="&amp;Summary!$B$2,'Input Data'!$B:$B,Summary!$A6,'Input Data'!$E:$E,"Transfer",'Input Data'!$G:$G,Summary!$U$4)</f>
        <v>10</v>
      </c>
      <c r="Y6" s="5">
        <f>SUMIFS('Input Data'!$F:$F,'Input Data'!$A:$A,"="&amp;Summary!$B$2,'Input Data'!$B:$B,Summary!$A6,'Input Data'!$D:$D,Summary!$U$4,'Input Data'!$E:$E,"Transfer")</f>
        <v>0</v>
      </c>
      <c r="Z6" s="5">
        <f>U6+V6-W6+X6-Y6</f>
        <v>26</v>
      </c>
      <c r="AA6" s="5">
        <f>C6+I6+O6+U6</f>
        <v>118</v>
      </c>
      <c r="AB6" s="5">
        <f t="shared" ref="AB6:AF15" si="0">D6+J6+P6+V6</f>
        <v>25</v>
      </c>
      <c r="AC6" s="5">
        <f t="shared" si="0"/>
        <v>0</v>
      </c>
      <c r="AD6" s="5">
        <f t="shared" si="0"/>
        <v>10</v>
      </c>
      <c r="AE6" s="5">
        <f t="shared" si="0"/>
        <v>10</v>
      </c>
      <c r="AF6" s="5">
        <f t="shared" si="0"/>
        <v>143</v>
      </c>
    </row>
    <row r="7" spans="1:32" ht="16" customHeight="1" x14ac:dyDescent="0.15">
      <c r="A7" s="5">
        <v>10002</v>
      </c>
      <c r="B7" s="5" t="s">
        <v>19</v>
      </c>
      <c r="C7" s="5">
        <f>SUMIFS('Input Data'!$F:$F,'Input Data'!$A:$A,"&lt;"&amp;Summary!$B$2,'Input Data'!$B:$B,Summary!$A7,'Input Data'!$D:$D,Summary!$C$4,'Input Data'!$E:$E,"IN")
+SUMIFS('Input Data'!$F:$F,'Input Data'!$A:$A,"&lt;"&amp;Summary!$B$2,'Input Data'!$B:$B,Summary!$A7,'Input Data'!$E:$E,"Transfer",'Input Data'!$G:$G,Summary!$C$4)
-SUMIFS('Input Data'!$F:$F,'Input Data'!$A:$A,"&lt;"&amp;Summary!$B$2,'Input Data'!$B:$B,Summary!$A7,'Input Data'!$D:$D,Summary!$C$4,'Input Data'!$E:$E,"Out")
-SUMIFS('Input Data'!$F:$F,'Input Data'!$A:$A,"&lt;"&amp;Summary!$B$2,'Input Data'!$B:$B,Summary!$A7,'Input Data'!$D:$D,Summary!$C$4,'Input Data'!$E:$E,"Transfer")</f>
        <v>28</v>
      </c>
      <c r="D7" s="5">
        <f>SUMIFS('Input Data'!$F:$F,'Input Data'!$A:$A,"="&amp;Summary!$B$2,'Input Data'!$B:$B,Summary!$A7,'Input Data'!$D:$D,Summary!$C$4,'Input Data'!$E:$E,"IN")</f>
        <v>0</v>
      </c>
      <c r="E7" s="5">
        <f>SUMIFS('Input Data'!$F:$F,'Input Data'!$A:$A,"="&amp;Summary!$B$2,'Input Data'!$B:$B,Summary!$A7,'Input Data'!$D:$D,Summary!$C$4,'Input Data'!$E:$E,"Out")</f>
        <v>0</v>
      </c>
      <c r="F7" s="5">
        <f>+SUMIFS('Input Data'!$F:$F,'Input Data'!$A:$A,"="&amp;Summary!$B$2,'Input Data'!$B:$B,Summary!$A7,'Input Data'!$E:$E,"Transfer",'Input Data'!$G:$G,Summary!$C$4)</f>
        <v>0</v>
      </c>
      <c r="G7" s="5">
        <f>SUMIFS('Input Data'!$F:$F,'Input Data'!$A:$A,"="&amp;Summary!$B$2,'Input Data'!$B:$B,Summary!$A7,'Input Data'!$D:$D,Summary!$C$4,'Input Data'!$E:$E,"Transfer")</f>
        <v>0</v>
      </c>
      <c r="H7" s="5">
        <f t="shared" ref="H7:H15" si="1">C7+D7-E7+F7-G7</f>
        <v>28</v>
      </c>
      <c r="I7" s="5">
        <f>SUMIFS('Input Data'!$F:$F,'Input Data'!$A:$A,"&lt;"&amp;Summary!$B$2,'Input Data'!$B:$B,Summary!$A7,'Input Data'!$D:$D,Summary!$I$4,'Input Data'!$E:$E,"IN")
+SUMIFS('Input Data'!$F:$F,'Input Data'!$A:$A,"&lt;"&amp;Summary!$B$2,'Input Data'!$B:$B,Summary!$A7,'Input Data'!$E:$E,"Transfer",'Input Data'!$G:$G,Summary!$I$4)
-SUMIFS('Input Data'!$F:$F,'Input Data'!$A:$A,"&lt;"&amp;Summary!$B$2,'Input Data'!$B:$B,Summary!$A7,'Input Data'!$D:$D,Summary!$I$4,'Input Data'!$E:$E,"Out")
-SUMIFS('Input Data'!$F:$F,'Input Data'!$A:$A,"&lt;"&amp;Summary!$B$2,'Input Data'!$B:$B,Summary!$A7,'Input Data'!$D:$D,Summary!$I$4,'Input Data'!$E:$E,"Transfer")</f>
        <v>25</v>
      </c>
      <c r="J7" s="5">
        <f>SUMIFS('Input Data'!$F:$F,'Input Data'!$A:$A,"="&amp;Summary!$B$2,'Input Data'!$B:$B,Summary!$A7,'Input Data'!$D:$D,Summary!$I$4,'Input Data'!$E:$E,"IN")</f>
        <v>0</v>
      </c>
      <c r="K7" s="5">
        <f>SUMIFS('Input Data'!$F:$F,'Input Data'!$A:$A,"="&amp;Summary!$B$2,'Input Data'!$B:$B,Summary!$A7,'Input Data'!$D:$D,Summary!$I$4,'Input Data'!$E:$E,"Out")</f>
        <v>0</v>
      </c>
      <c r="L7" s="5">
        <f>+SUMIFS('Input Data'!$F:$F,'Input Data'!$A:$A,"="&amp;Summary!$B$2,'Input Data'!$B:$B,Summary!$A7,'Input Data'!$E:$E,"Transfer",'Input Data'!$G:$G,Summary!$I$4)</f>
        <v>0</v>
      </c>
      <c r="M7" s="5">
        <f>SUMIFS('Input Data'!$F:$F,'Input Data'!$A:$A,"="&amp;Summary!$B$2,'Input Data'!$B:$B,Summary!$A7,'Input Data'!$D:$D,Summary!$I$4,'Input Data'!$E:$E,"Transfer")</f>
        <v>0</v>
      </c>
      <c r="N7" s="5">
        <f t="shared" ref="N7:N15" si="2">I7+J7-K7+L7-M7</f>
        <v>25</v>
      </c>
      <c r="O7" s="5">
        <f>SUMIFS('Input Data'!$F:$F,'Input Data'!$A:$A,"&lt;"&amp;Summary!$B$2,'Input Data'!$B:$B,Summary!$A7,'Input Data'!$D:$D,Summary!$O$4,'Input Data'!$E:$E,"IN")
+SUMIFS('Input Data'!$F:$F,'Input Data'!$A:$A,"&lt;"&amp;Summary!$B$2,'Input Data'!$B:$B,Summary!$A7,'Input Data'!$E:$E,"Transfer",'Input Data'!$G:$G,Summary!$O$4)
-SUMIFS('Input Data'!$F:$F,'Input Data'!$A:$A,"&lt;"&amp;Summary!$B$2,'Input Data'!$B:$B,Summary!$A7,'Input Data'!$D:$D,Summary!$O$4,'Input Data'!$E:$E,"Out")
-SUMIFS('Input Data'!$F:$F,'Input Data'!$A:$A,"&lt;"&amp;Summary!$B$2,'Input Data'!$B:$B,Summary!$A7,'Input Data'!$D:$D,Summary!$O$4,'Input Data'!$E:$E,"Transfer")</f>
        <v>36</v>
      </c>
      <c r="P7" s="5">
        <f>SUMIFS('Input Data'!$F:$F,'Input Data'!$A:$A,"="&amp;Summary!$B$2,'Input Data'!$B:$B,Summary!$A7,'Input Data'!$D:$D,Summary!$O$4,'Input Data'!$E:$E,"IN")</f>
        <v>0</v>
      </c>
      <c r="Q7" s="5">
        <f>SUMIFS('Input Data'!$F:$F,'Input Data'!$A:$A,"="&amp;Summary!$B$2,'Input Data'!$B:$B,Summary!$A7,'Input Data'!$D:$D,Summary!$O$4,'Input Data'!$E:$E,"Out")</f>
        <v>0</v>
      </c>
      <c r="R7" s="5">
        <f>+SUMIFS('Input Data'!$F:$F,'Input Data'!$A:$A,"="&amp;Summary!$B$2,'Input Data'!$B:$B,Summary!$A7,'Input Data'!$E:$E,"Transfer",'Input Data'!$G:$G,Summary!$O$4)</f>
        <v>0</v>
      </c>
      <c r="S7" s="5">
        <f>SUMIFS('Input Data'!$F:$F,'Input Data'!$A:$A,"="&amp;Summary!$B$2,'Input Data'!$B:$B,Summary!$A7,'Input Data'!$D:$D,Summary!$O$4,'Input Data'!$E:$E,"Transfer")</f>
        <v>0</v>
      </c>
      <c r="T7" s="5">
        <f t="shared" ref="T7:T15" si="3">O7+P7-Q7+R7-S7</f>
        <v>36</v>
      </c>
      <c r="U7" s="5">
        <f>SUMIFS('Input Data'!$F:$F,'Input Data'!$A:$A,"&lt;"&amp;Summary!$B$2,'Input Data'!$B:$B,Summary!$A7,'Input Data'!$D:$D,Summary!$U$4,'Input Data'!$E:$E,"IN")
+SUMIFS('Input Data'!$F:$F,'Input Data'!$A:$A,"&lt;"&amp;Summary!$B$2,'Input Data'!$B:$B,Summary!$A7,'Input Data'!$E:$E,"Transfer",'Input Data'!$G:$G,Summary!$U$4)
-SUMIFS('Input Data'!$F:$F,'Input Data'!$A:$A,"&lt;"&amp;Summary!$B$2,'Input Data'!$B:$B,Summary!$A7,'Input Data'!$D:$D,Summary!$U$4,'Input Data'!$E:$E,"Out")
-SUMIFS('Input Data'!$F:$F,'Input Data'!$A:$A,"&lt;"&amp;Summary!$B$2,'Input Data'!$B:$B,Summary!$A7,'Input Data'!$D:$D,Summary!$U$4,'Input Data'!$E:$E,"Transfer")</f>
        <v>43</v>
      </c>
      <c r="V7" s="5">
        <f>SUMIFS('Input Data'!$F:$F,'Input Data'!$A:$A,"="&amp;Summary!$B$2,'Input Data'!$B:$B,Summary!$A7,'Input Data'!$D:$D,Summary!$U$4,'Input Data'!$E:$E,"IN")</f>
        <v>0</v>
      </c>
      <c r="W7" s="5">
        <f>SUMIFS('Input Data'!$F:$F,'Input Data'!$A:$A,"="&amp;Summary!$B$2,'Input Data'!$B:$B,Summary!$A7,'Input Data'!$D:$D,Summary!$U$4,'Input Data'!$E:$E,"Out")</f>
        <v>0</v>
      </c>
      <c r="X7" s="5">
        <f>+SUMIFS('Input Data'!$F:$F,'Input Data'!$A:$A,"="&amp;Summary!$B$2,'Input Data'!$B:$B,Summary!$A7,'Input Data'!$E:$E,"Transfer",'Input Data'!$G:$G,Summary!$U$4)</f>
        <v>0</v>
      </c>
      <c r="Y7" s="5">
        <f>SUMIFS('Input Data'!$F:$F,'Input Data'!$A:$A,"="&amp;Summary!$B$2,'Input Data'!$B:$B,Summary!$A7,'Input Data'!$D:$D,Summary!$U$4,'Input Data'!$E:$E,"Transfer")</f>
        <v>0</v>
      </c>
      <c r="Z7" s="5">
        <f t="shared" ref="Z7:Z15" si="4">U7+V7-W7+X7-Y7</f>
        <v>43</v>
      </c>
      <c r="AA7" s="5">
        <f t="shared" ref="AA7:AA15" si="5">C7+I7+O7+U7</f>
        <v>132</v>
      </c>
      <c r="AB7" s="5">
        <f t="shared" si="0"/>
        <v>0</v>
      </c>
      <c r="AC7" s="5">
        <f t="shared" si="0"/>
        <v>0</v>
      </c>
      <c r="AD7" s="5">
        <f t="shared" si="0"/>
        <v>0</v>
      </c>
      <c r="AE7" s="5">
        <f t="shared" si="0"/>
        <v>0</v>
      </c>
      <c r="AF7" s="5">
        <f t="shared" si="0"/>
        <v>132</v>
      </c>
    </row>
    <row r="8" spans="1:32" ht="16" customHeight="1" x14ac:dyDescent="0.15">
      <c r="A8" s="5">
        <v>10003</v>
      </c>
      <c r="B8" s="5" t="s">
        <v>20</v>
      </c>
      <c r="C8" s="5">
        <f>SUMIFS('Input Data'!$F:$F,'Input Data'!$A:$A,"&lt;"&amp;Summary!$B$2,'Input Data'!$B:$B,Summary!$A8,'Input Data'!$D:$D,Summary!$C$4,'Input Data'!$E:$E,"IN")
+SUMIFS('Input Data'!$F:$F,'Input Data'!$A:$A,"&lt;"&amp;Summary!$B$2,'Input Data'!$B:$B,Summary!$A8,'Input Data'!$E:$E,"Transfer",'Input Data'!$G:$G,Summary!$C$4)
-SUMIFS('Input Data'!$F:$F,'Input Data'!$A:$A,"&lt;"&amp;Summary!$B$2,'Input Data'!$B:$B,Summary!$A8,'Input Data'!$D:$D,Summary!$C$4,'Input Data'!$E:$E,"Out")
-SUMIFS('Input Data'!$F:$F,'Input Data'!$A:$A,"&lt;"&amp;Summary!$B$2,'Input Data'!$B:$B,Summary!$A8,'Input Data'!$D:$D,Summary!$C$4,'Input Data'!$E:$E,"Transfer")</f>
        <v>44</v>
      </c>
      <c r="D8" s="5">
        <f>SUMIFS('Input Data'!$F:$F,'Input Data'!$A:$A,"="&amp;Summary!$B$2,'Input Data'!$B:$B,Summary!$A8,'Input Data'!$D:$D,Summary!$C$4,'Input Data'!$E:$E,"IN")</f>
        <v>0</v>
      </c>
      <c r="E8" s="5">
        <f>SUMIFS('Input Data'!$F:$F,'Input Data'!$A:$A,"="&amp;Summary!$B$2,'Input Data'!$B:$B,Summary!$A8,'Input Data'!$D:$D,Summary!$C$4,'Input Data'!$E:$E,"Out")</f>
        <v>0</v>
      </c>
      <c r="F8" s="5">
        <f>+SUMIFS('Input Data'!$F:$F,'Input Data'!$A:$A,"="&amp;Summary!$B$2,'Input Data'!$B:$B,Summary!$A8,'Input Data'!$E:$E,"Transfer",'Input Data'!$G:$G,Summary!$C$4)</f>
        <v>0</v>
      </c>
      <c r="G8" s="5">
        <f>SUMIFS('Input Data'!$F:$F,'Input Data'!$A:$A,"="&amp;Summary!$B$2,'Input Data'!$B:$B,Summary!$A8,'Input Data'!$D:$D,Summary!$C$4,'Input Data'!$E:$E,"Transfer")</f>
        <v>0</v>
      </c>
      <c r="H8" s="5">
        <f t="shared" si="1"/>
        <v>44</v>
      </c>
      <c r="I8" s="5">
        <f>SUMIFS('Input Data'!$F:$F,'Input Data'!$A:$A,"&lt;"&amp;Summary!$B$2,'Input Data'!$B:$B,Summary!$A8,'Input Data'!$D:$D,Summary!$I$4,'Input Data'!$E:$E,"IN")
+SUMIFS('Input Data'!$F:$F,'Input Data'!$A:$A,"&lt;"&amp;Summary!$B$2,'Input Data'!$B:$B,Summary!$A8,'Input Data'!$E:$E,"Transfer",'Input Data'!$G:$G,Summary!$I$4)
-SUMIFS('Input Data'!$F:$F,'Input Data'!$A:$A,"&lt;"&amp;Summary!$B$2,'Input Data'!$B:$B,Summary!$A8,'Input Data'!$D:$D,Summary!$I$4,'Input Data'!$E:$E,"Out")
-SUMIFS('Input Data'!$F:$F,'Input Data'!$A:$A,"&lt;"&amp;Summary!$B$2,'Input Data'!$B:$B,Summary!$A8,'Input Data'!$D:$D,Summary!$I$4,'Input Data'!$E:$E,"Transfer")</f>
        <v>35</v>
      </c>
      <c r="J8" s="5">
        <f>SUMIFS('Input Data'!$F:$F,'Input Data'!$A:$A,"="&amp;Summary!$B$2,'Input Data'!$B:$B,Summary!$A8,'Input Data'!$D:$D,Summary!$I$4,'Input Data'!$E:$E,"IN")</f>
        <v>0</v>
      </c>
      <c r="K8" s="5">
        <f>SUMIFS('Input Data'!$F:$F,'Input Data'!$A:$A,"="&amp;Summary!$B$2,'Input Data'!$B:$B,Summary!$A8,'Input Data'!$D:$D,Summary!$I$4,'Input Data'!$E:$E,"Out")</f>
        <v>0</v>
      </c>
      <c r="L8" s="5">
        <f>+SUMIFS('Input Data'!$F:$F,'Input Data'!$A:$A,"="&amp;Summary!$B$2,'Input Data'!$B:$B,Summary!$A8,'Input Data'!$E:$E,"Transfer",'Input Data'!$G:$G,Summary!$I$4)</f>
        <v>0</v>
      </c>
      <c r="M8" s="5">
        <f>SUMIFS('Input Data'!$F:$F,'Input Data'!$A:$A,"="&amp;Summary!$B$2,'Input Data'!$B:$B,Summary!$A8,'Input Data'!$D:$D,Summary!$I$4,'Input Data'!$E:$E,"Transfer")</f>
        <v>0</v>
      </c>
      <c r="N8" s="5">
        <f t="shared" si="2"/>
        <v>35</v>
      </c>
      <c r="O8" s="5">
        <f>SUMIFS('Input Data'!$F:$F,'Input Data'!$A:$A,"&lt;"&amp;Summary!$B$2,'Input Data'!$B:$B,Summary!$A8,'Input Data'!$D:$D,Summary!$O$4,'Input Data'!$E:$E,"IN")
+SUMIFS('Input Data'!$F:$F,'Input Data'!$A:$A,"&lt;"&amp;Summary!$B$2,'Input Data'!$B:$B,Summary!$A8,'Input Data'!$E:$E,"Transfer",'Input Data'!$G:$G,Summary!$O$4)
-SUMIFS('Input Data'!$F:$F,'Input Data'!$A:$A,"&lt;"&amp;Summary!$B$2,'Input Data'!$B:$B,Summary!$A8,'Input Data'!$D:$D,Summary!$O$4,'Input Data'!$E:$E,"Out")
-SUMIFS('Input Data'!$F:$F,'Input Data'!$A:$A,"&lt;"&amp;Summary!$B$2,'Input Data'!$B:$B,Summary!$A8,'Input Data'!$D:$D,Summary!$O$4,'Input Data'!$E:$E,"Transfer")</f>
        <v>31</v>
      </c>
      <c r="P8" s="5">
        <f>SUMIFS('Input Data'!$F:$F,'Input Data'!$A:$A,"="&amp;Summary!$B$2,'Input Data'!$B:$B,Summary!$A8,'Input Data'!$D:$D,Summary!$O$4,'Input Data'!$E:$E,"IN")</f>
        <v>0</v>
      </c>
      <c r="Q8" s="5">
        <f>SUMIFS('Input Data'!$F:$F,'Input Data'!$A:$A,"="&amp;Summary!$B$2,'Input Data'!$B:$B,Summary!$A8,'Input Data'!$D:$D,Summary!$O$4,'Input Data'!$E:$E,"Out")</f>
        <v>0</v>
      </c>
      <c r="R8" s="5">
        <f>+SUMIFS('Input Data'!$F:$F,'Input Data'!$A:$A,"="&amp;Summary!$B$2,'Input Data'!$B:$B,Summary!$A8,'Input Data'!$E:$E,"Transfer",'Input Data'!$G:$G,Summary!$O$4)</f>
        <v>0</v>
      </c>
      <c r="S8" s="5">
        <f>SUMIFS('Input Data'!$F:$F,'Input Data'!$A:$A,"="&amp;Summary!$B$2,'Input Data'!$B:$B,Summary!$A8,'Input Data'!$D:$D,Summary!$O$4,'Input Data'!$E:$E,"Transfer")</f>
        <v>0</v>
      </c>
      <c r="T8" s="5">
        <f t="shared" si="3"/>
        <v>31</v>
      </c>
      <c r="U8" s="5">
        <f>SUMIFS('Input Data'!$F:$F,'Input Data'!$A:$A,"&lt;"&amp;Summary!$B$2,'Input Data'!$B:$B,Summary!$A8,'Input Data'!$D:$D,Summary!$U$4,'Input Data'!$E:$E,"IN")
+SUMIFS('Input Data'!$F:$F,'Input Data'!$A:$A,"&lt;"&amp;Summary!$B$2,'Input Data'!$B:$B,Summary!$A8,'Input Data'!$E:$E,"Transfer",'Input Data'!$G:$G,Summary!$U$4)
-SUMIFS('Input Data'!$F:$F,'Input Data'!$A:$A,"&lt;"&amp;Summary!$B$2,'Input Data'!$B:$B,Summary!$A8,'Input Data'!$D:$D,Summary!$U$4,'Input Data'!$E:$E,"Out")
-SUMIFS('Input Data'!$F:$F,'Input Data'!$A:$A,"&lt;"&amp;Summary!$B$2,'Input Data'!$B:$B,Summary!$A8,'Input Data'!$D:$D,Summary!$U$4,'Input Data'!$E:$E,"Transfer")</f>
        <v>25</v>
      </c>
      <c r="V8" s="5">
        <f>SUMIFS('Input Data'!$F:$F,'Input Data'!$A:$A,"="&amp;Summary!$B$2,'Input Data'!$B:$B,Summary!$A8,'Input Data'!$D:$D,Summary!$U$4,'Input Data'!$E:$E,"IN")</f>
        <v>0</v>
      </c>
      <c r="W8" s="5">
        <f>SUMIFS('Input Data'!$F:$F,'Input Data'!$A:$A,"="&amp;Summary!$B$2,'Input Data'!$B:$B,Summary!$A8,'Input Data'!$D:$D,Summary!$U$4,'Input Data'!$E:$E,"Out")</f>
        <v>0</v>
      </c>
      <c r="X8" s="5">
        <f>+SUMIFS('Input Data'!$F:$F,'Input Data'!$A:$A,"="&amp;Summary!$B$2,'Input Data'!$B:$B,Summary!$A8,'Input Data'!$E:$E,"Transfer",'Input Data'!$G:$G,Summary!$U$4)</f>
        <v>0</v>
      </c>
      <c r="Y8" s="5">
        <f>SUMIFS('Input Data'!$F:$F,'Input Data'!$A:$A,"="&amp;Summary!$B$2,'Input Data'!$B:$B,Summary!$A8,'Input Data'!$D:$D,Summary!$U$4,'Input Data'!$E:$E,"Transfer")</f>
        <v>0</v>
      </c>
      <c r="Z8" s="5">
        <f t="shared" si="4"/>
        <v>25</v>
      </c>
      <c r="AA8" s="5">
        <f t="shared" si="5"/>
        <v>135</v>
      </c>
      <c r="AB8" s="5">
        <f t="shared" si="0"/>
        <v>0</v>
      </c>
      <c r="AC8" s="5">
        <f t="shared" si="0"/>
        <v>0</v>
      </c>
      <c r="AD8" s="5">
        <f t="shared" si="0"/>
        <v>0</v>
      </c>
      <c r="AE8" s="5">
        <f t="shared" si="0"/>
        <v>0</v>
      </c>
      <c r="AF8" s="5">
        <f t="shared" si="0"/>
        <v>135</v>
      </c>
    </row>
    <row r="9" spans="1:32" ht="16" customHeight="1" x14ac:dyDescent="0.15">
      <c r="A9" s="5">
        <v>10004</v>
      </c>
      <c r="B9" s="5" t="s">
        <v>21</v>
      </c>
      <c r="C9" s="5">
        <f>SUMIFS('Input Data'!$F:$F,'Input Data'!$A:$A,"&lt;"&amp;Summary!$B$2,'Input Data'!$B:$B,Summary!$A9,'Input Data'!$D:$D,Summary!$C$4,'Input Data'!$E:$E,"IN")
+SUMIFS('Input Data'!$F:$F,'Input Data'!$A:$A,"&lt;"&amp;Summary!$B$2,'Input Data'!$B:$B,Summary!$A9,'Input Data'!$E:$E,"Transfer",'Input Data'!$G:$G,Summary!$C$4)
-SUMIFS('Input Data'!$F:$F,'Input Data'!$A:$A,"&lt;"&amp;Summary!$B$2,'Input Data'!$B:$B,Summary!$A9,'Input Data'!$D:$D,Summary!$C$4,'Input Data'!$E:$E,"Out")
-SUMIFS('Input Data'!$F:$F,'Input Data'!$A:$A,"&lt;"&amp;Summary!$B$2,'Input Data'!$B:$B,Summary!$A9,'Input Data'!$D:$D,Summary!$C$4,'Input Data'!$E:$E,"Transfer")</f>
        <v>11</v>
      </c>
      <c r="D9" s="5">
        <f>SUMIFS('Input Data'!$F:$F,'Input Data'!$A:$A,"="&amp;Summary!$B$2,'Input Data'!$B:$B,Summary!$A9,'Input Data'!$D:$D,Summary!$C$4,'Input Data'!$E:$E,"IN")</f>
        <v>0</v>
      </c>
      <c r="E9" s="5">
        <f>SUMIFS('Input Data'!$F:$F,'Input Data'!$A:$A,"="&amp;Summary!$B$2,'Input Data'!$B:$B,Summary!$A9,'Input Data'!$D:$D,Summary!$C$4,'Input Data'!$E:$E,"Out")</f>
        <v>0</v>
      </c>
      <c r="F9" s="5">
        <f>+SUMIFS('Input Data'!$F:$F,'Input Data'!$A:$A,"="&amp;Summary!$B$2,'Input Data'!$B:$B,Summary!$A9,'Input Data'!$E:$E,"Transfer",'Input Data'!$G:$G,Summary!$C$4)</f>
        <v>0</v>
      </c>
      <c r="G9" s="5">
        <f>SUMIFS('Input Data'!$F:$F,'Input Data'!$A:$A,"="&amp;Summary!$B$2,'Input Data'!$B:$B,Summary!$A9,'Input Data'!$D:$D,Summary!$C$4,'Input Data'!$E:$E,"Transfer")</f>
        <v>0</v>
      </c>
      <c r="H9" s="5">
        <f t="shared" si="1"/>
        <v>11</v>
      </c>
      <c r="I9" s="5">
        <f>SUMIFS('Input Data'!$F:$F,'Input Data'!$A:$A,"&lt;"&amp;Summary!$B$2,'Input Data'!$B:$B,Summary!$A9,'Input Data'!$D:$D,Summary!$I$4,'Input Data'!$E:$E,"IN")
+SUMIFS('Input Data'!$F:$F,'Input Data'!$A:$A,"&lt;"&amp;Summary!$B$2,'Input Data'!$B:$B,Summary!$A9,'Input Data'!$E:$E,"Transfer",'Input Data'!$G:$G,Summary!$I$4)
-SUMIFS('Input Data'!$F:$F,'Input Data'!$A:$A,"&lt;"&amp;Summary!$B$2,'Input Data'!$B:$B,Summary!$A9,'Input Data'!$D:$D,Summary!$I$4,'Input Data'!$E:$E,"Out")
-SUMIFS('Input Data'!$F:$F,'Input Data'!$A:$A,"&lt;"&amp;Summary!$B$2,'Input Data'!$B:$B,Summary!$A9,'Input Data'!$D:$D,Summary!$I$4,'Input Data'!$E:$E,"Transfer")</f>
        <v>37</v>
      </c>
      <c r="J9" s="5">
        <f>SUMIFS('Input Data'!$F:$F,'Input Data'!$A:$A,"="&amp;Summary!$B$2,'Input Data'!$B:$B,Summary!$A9,'Input Data'!$D:$D,Summary!$I$4,'Input Data'!$E:$E,"IN")</f>
        <v>0</v>
      </c>
      <c r="K9" s="5">
        <f>SUMIFS('Input Data'!$F:$F,'Input Data'!$A:$A,"="&amp;Summary!$B$2,'Input Data'!$B:$B,Summary!$A9,'Input Data'!$D:$D,Summary!$I$4,'Input Data'!$E:$E,"Out")</f>
        <v>0</v>
      </c>
      <c r="L9" s="5">
        <f>+SUMIFS('Input Data'!$F:$F,'Input Data'!$A:$A,"="&amp;Summary!$B$2,'Input Data'!$B:$B,Summary!$A9,'Input Data'!$E:$E,"Transfer",'Input Data'!$G:$G,Summary!$I$4)</f>
        <v>0</v>
      </c>
      <c r="M9" s="5">
        <f>SUMIFS('Input Data'!$F:$F,'Input Data'!$A:$A,"="&amp;Summary!$B$2,'Input Data'!$B:$B,Summary!$A9,'Input Data'!$D:$D,Summary!$I$4,'Input Data'!$E:$E,"Transfer")</f>
        <v>0</v>
      </c>
      <c r="N9" s="5">
        <f t="shared" si="2"/>
        <v>37</v>
      </c>
      <c r="O9" s="5">
        <f>SUMIFS('Input Data'!$F:$F,'Input Data'!$A:$A,"&lt;"&amp;Summary!$B$2,'Input Data'!$B:$B,Summary!$A9,'Input Data'!$D:$D,Summary!$O$4,'Input Data'!$E:$E,"IN")
+SUMIFS('Input Data'!$F:$F,'Input Data'!$A:$A,"&lt;"&amp;Summary!$B$2,'Input Data'!$B:$B,Summary!$A9,'Input Data'!$E:$E,"Transfer",'Input Data'!$G:$G,Summary!$O$4)
-SUMIFS('Input Data'!$F:$F,'Input Data'!$A:$A,"&lt;"&amp;Summary!$B$2,'Input Data'!$B:$B,Summary!$A9,'Input Data'!$D:$D,Summary!$O$4,'Input Data'!$E:$E,"Out")
-SUMIFS('Input Data'!$F:$F,'Input Data'!$A:$A,"&lt;"&amp;Summary!$B$2,'Input Data'!$B:$B,Summary!$A9,'Input Data'!$D:$D,Summary!$O$4,'Input Data'!$E:$E,"Transfer")</f>
        <v>29</v>
      </c>
      <c r="P9" s="5">
        <f>SUMIFS('Input Data'!$F:$F,'Input Data'!$A:$A,"="&amp;Summary!$B$2,'Input Data'!$B:$B,Summary!$A9,'Input Data'!$D:$D,Summary!$O$4,'Input Data'!$E:$E,"IN")</f>
        <v>0</v>
      </c>
      <c r="Q9" s="5">
        <f>SUMIFS('Input Data'!$F:$F,'Input Data'!$A:$A,"="&amp;Summary!$B$2,'Input Data'!$B:$B,Summary!$A9,'Input Data'!$D:$D,Summary!$O$4,'Input Data'!$E:$E,"Out")</f>
        <v>0</v>
      </c>
      <c r="R9" s="5">
        <f>+SUMIFS('Input Data'!$F:$F,'Input Data'!$A:$A,"="&amp;Summary!$B$2,'Input Data'!$B:$B,Summary!$A9,'Input Data'!$E:$E,"Transfer",'Input Data'!$G:$G,Summary!$O$4)</f>
        <v>0</v>
      </c>
      <c r="S9" s="5">
        <f>SUMIFS('Input Data'!$F:$F,'Input Data'!$A:$A,"="&amp;Summary!$B$2,'Input Data'!$B:$B,Summary!$A9,'Input Data'!$D:$D,Summary!$O$4,'Input Data'!$E:$E,"Transfer")</f>
        <v>0</v>
      </c>
      <c r="T9" s="5">
        <f t="shared" si="3"/>
        <v>29</v>
      </c>
      <c r="U9" s="5">
        <f>SUMIFS('Input Data'!$F:$F,'Input Data'!$A:$A,"&lt;"&amp;Summary!$B$2,'Input Data'!$B:$B,Summary!$A9,'Input Data'!$D:$D,Summary!$U$4,'Input Data'!$E:$E,"IN")
+SUMIFS('Input Data'!$F:$F,'Input Data'!$A:$A,"&lt;"&amp;Summary!$B$2,'Input Data'!$B:$B,Summary!$A9,'Input Data'!$E:$E,"Transfer",'Input Data'!$G:$G,Summary!$U$4)
-SUMIFS('Input Data'!$F:$F,'Input Data'!$A:$A,"&lt;"&amp;Summary!$B$2,'Input Data'!$B:$B,Summary!$A9,'Input Data'!$D:$D,Summary!$U$4,'Input Data'!$E:$E,"Out")
-SUMIFS('Input Data'!$F:$F,'Input Data'!$A:$A,"&lt;"&amp;Summary!$B$2,'Input Data'!$B:$B,Summary!$A9,'Input Data'!$D:$D,Summary!$U$4,'Input Data'!$E:$E,"Transfer")</f>
        <v>37</v>
      </c>
      <c r="V9" s="5">
        <f>SUMIFS('Input Data'!$F:$F,'Input Data'!$A:$A,"="&amp;Summary!$B$2,'Input Data'!$B:$B,Summary!$A9,'Input Data'!$D:$D,Summary!$U$4,'Input Data'!$E:$E,"IN")</f>
        <v>0</v>
      </c>
      <c r="W9" s="5">
        <f>SUMIFS('Input Data'!$F:$F,'Input Data'!$A:$A,"="&amp;Summary!$B$2,'Input Data'!$B:$B,Summary!$A9,'Input Data'!$D:$D,Summary!$U$4,'Input Data'!$E:$E,"Out")</f>
        <v>0</v>
      </c>
      <c r="X9" s="5">
        <f>+SUMIFS('Input Data'!$F:$F,'Input Data'!$A:$A,"="&amp;Summary!$B$2,'Input Data'!$B:$B,Summary!$A9,'Input Data'!$E:$E,"Transfer",'Input Data'!$G:$G,Summary!$U$4)</f>
        <v>0</v>
      </c>
      <c r="Y9" s="5">
        <f>SUMIFS('Input Data'!$F:$F,'Input Data'!$A:$A,"="&amp;Summary!$B$2,'Input Data'!$B:$B,Summary!$A9,'Input Data'!$D:$D,Summary!$U$4,'Input Data'!$E:$E,"Transfer")</f>
        <v>0</v>
      </c>
      <c r="Z9" s="5">
        <f t="shared" si="4"/>
        <v>37</v>
      </c>
      <c r="AA9" s="5">
        <f t="shared" si="5"/>
        <v>114</v>
      </c>
      <c r="AB9" s="5">
        <f t="shared" si="0"/>
        <v>0</v>
      </c>
      <c r="AC9" s="5">
        <f t="shared" si="0"/>
        <v>0</v>
      </c>
      <c r="AD9" s="5">
        <f t="shared" si="0"/>
        <v>0</v>
      </c>
      <c r="AE9" s="5">
        <f t="shared" si="0"/>
        <v>0</v>
      </c>
      <c r="AF9" s="5">
        <f t="shared" si="0"/>
        <v>114</v>
      </c>
    </row>
    <row r="10" spans="1:32" ht="16" customHeight="1" x14ac:dyDescent="0.15">
      <c r="A10" s="5">
        <v>10005</v>
      </c>
      <c r="B10" s="5" t="s">
        <v>22</v>
      </c>
      <c r="C10" s="5">
        <f>SUMIFS('Input Data'!$F:$F,'Input Data'!$A:$A,"&lt;"&amp;Summary!$B$2,'Input Data'!$B:$B,Summary!$A10,'Input Data'!$D:$D,Summary!$C$4,'Input Data'!$E:$E,"IN")
+SUMIFS('Input Data'!$F:$F,'Input Data'!$A:$A,"&lt;"&amp;Summary!$B$2,'Input Data'!$B:$B,Summary!$A10,'Input Data'!$E:$E,"Transfer",'Input Data'!$G:$G,Summary!$C$4)
-SUMIFS('Input Data'!$F:$F,'Input Data'!$A:$A,"&lt;"&amp;Summary!$B$2,'Input Data'!$B:$B,Summary!$A10,'Input Data'!$D:$D,Summary!$C$4,'Input Data'!$E:$E,"Out")
-SUMIFS('Input Data'!$F:$F,'Input Data'!$A:$A,"&lt;"&amp;Summary!$B$2,'Input Data'!$B:$B,Summary!$A10,'Input Data'!$D:$D,Summary!$C$4,'Input Data'!$E:$E,"Transfer")</f>
        <v>31</v>
      </c>
      <c r="D10" s="5">
        <f>SUMIFS('Input Data'!$F:$F,'Input Data'!$A:$A,"="&amp;Summary!$B$2,'Input Data'!$B:$B,Summary!$A10,'Input Data'!$D:$D,Summary!$C$4,'Input Data'!$E:$E,"IN")</f>
        <v>0</v>
      </c>
      <c r="E10" s="5">
        <f>SUMIFS('Input Data'!$F:$F,'Input Data'!$A:$A,"="&amp;Summary!$B$2,'Input Data'!$B:$B,Summary!$A10,'Input Data'!$D:$D,Summary!$C$4,'Input Data'!$E:$E,"Out")</f>
        <v>0</v>
      </c>
      <c r="F10" s="5">
        <f>+SUMIFS('Input Data'!$F:$F,'Input Data'!$A:$A,"="&amp;Summary!$B$2,'Input Data'!$B:$B,Summary!$A10,'Input Data'!$E:$E,"Transfer",'Input Data'!$G:$G,Summary!$C$4)</f>
        <v>0</v>
      </c>
      <c r="G10" s="5">
        <f>SUMIFS('Input Data'!$F:$F,'Input Data'!$A:$A,"="&amp;Summary!$B$2,'Input Data'!$B:$B,Summary!$A10,'Input Data'!$D:$D,Summary!$C$4,'Input Data'!$E:$E,"Transfer")</f>
        <v>0</v>
      </c>
      <c r="H10" s="5">
        <f t="shared" si="1"/>
        <v>31</v>
      </c>
      <c r="I10" s="5">
        <f>SUMIFS('Input Data'!$F:$F,'Input Data'!$A:$A,"&lt;"&amp;Summary!$B$2,'Input Data'!$B:$B,Summary!$A10,'Input Data'!$D:$D,Summary!$I$4,'Input Data'!$E:$E,"IN")
+SUMIFS('Input Data'!$F:$F,'Input Data'!$A:$A,"&lt;"&amp;Summary!$B$2,'Input Data'!$B:$B,Summary!$A10,'Input Data'!$E:$E,"Transfer",'Input Data'!$G:$G,Summary!$I$4)
-SUMIFS('Input Data'!$F:$F,'Input Data'!$A:$A,"&lt;"&amp;Summary!$B$2,'Input Data'!$B:$B,Summary!$A10,'Input Data'!$D:$D,Summary!$I$4,'Input Data'!$E:$E,"Out")
-SUMIFS('Input Data'!$F:$F,'Input Data'!$A:$A,"&lt;"&amp;Summary!$B$2,'Input Data'!$B:$B,Summary!$A10,'Input Data'!$D:$D,Summary!$I$4,'Input Data'!$E:$E,"Transfer")</f>
        <v>28</v>
      </c>
      <c r="J10" s="5">
        <f>SUMIFS('Input Data'!$F:$F,'Input Data'!$A:$A,"="&amp;Summary!$B$2,'Input Data'!$B:$B,Summary!$A10,'Input Data'!$D:$D,Summary!$I$4,'Input Data'!$E:$E,"IN")</f>
        <v>0</v>
      </c>
      <c r="K10" s="5">
        <f>SUMIFS('Input Data'!$F:$F,'Input Data'!$A:$A,"="&amp;Summary!$B$2,'Input Data'!$B:$B,Summary!$A10,'Input Data'!$D:$D,Summary!$I$4,'Input Data'!$E:$E,"Out")</f>
        <v>0</v>
      </c>
      <c r="L10" s="5">
        <f>+SUMIFS('Input Data'!$F:$F,'Input Data'!$A:$A,"="&amp;Summary!$B$2,'Input Data'!$B:$B,Summary!$A10,'Input Data'!$E:$E,"Transfer",'Input Data'!$G:$G,Summary!$I$4)</f>
        <v>0</v>
      </c>
      <c r="M10" s="5">
        <f>SUMIFS('Input Data'!$F:$F,'Input Data'!$A:$A,"="&amp;Summary!$B$2,'Input Data'!$B:$B,Summary!$A10,'Input Data'!$D:$D,Summary!$I$4,'Input Data'!$E:$E,"Transfer")</f>
        <v>0</v>
      </c>
      <c r="N10" s="5">
        <f t="shared" si="2"/>
        <v>28</v>
      </c>
      <c r="O10" s="5">
        <f>SUMIFS('Input Data'!$F:$F,'Input Data'!$A:$A,"&lt;"&amp;Summary!$B$2,'Input Data'!$B:$B,Summary!$A10,'Input Data'!$D:$D,Summary!$O$4,'Input Data'!$E:$E,"IN")
+SUMIFS('Input Data'!$F:$F,'Input Data'!$A:$A,"&lt;"&amp;Summary!$B$2,'Input Data'!$B:$B,Summary!$A10,'Input Data'!$E:$E,"Transfer",'Input Data'!$G:$G,Summary!$O$4)
-SUMIFS('Input Data'!$F:$F,'Input Data'!$A:$A,"&lt;"&amp;Summary!$B$2,'Input Data'!$B:$B,Summary!$A10,'Input Data'!$D:$D,Summary!$O$4,'Input Data'!$E:$E,"Out")
-SUMIFS('Input Data'!$F:$F,'Input Data'!$A:$A,"&lt;"&amp;Summary!$B$2,'Input Data'!$B:$B,Summary!$A10,'Input Data'!$D:$D,Summary!$O$4,'Input Data'!$E:$E,"Transfer")</f>
        <v>33</v>
      </c>
      <c r="P10" s="5">
        <f>SUMIFS('Input Data'!$F:$F,'Input Data'!$A:$A,"="&amp;Summary!$B$2,'Input Data'!$B:$B,Summary!$A10,'Input Data'!$D:$D,Summary!$O$4,'Input Data'!$E:$E,"IN")</f>
        <v>0</v>
      </c>
      <c r="Q10" s="5">
        <f>SUMIFS('Input Data'!$F:$F,'Input Data'!$A:$A,"="&amp;Summary!$B$2,'Input Data'!$B:$B,Summary!$A10,'Input Data'!$D:$D,Summary!$O$4,'Input Data'!$E:$E,"Out")</f>
        <v>0</v>
      </c>
      <c r="R10" s="5">
        <f>+SUMIFS('Input Data'!$F:$F,'Input Data'!$A:$A,"="&amp;Summary!$B$2,'Input Data'!$B:$B,Summary!$A10,'Input Data'!$E:$E,"Transfer",'Input Data'!$G:$G,Summary!$O$4)</f>
        <v>0</v>
      </c>
      <c r="S10" s="5">
        <f>SUMIFS('Input Data'!$F:$F,'Input Data'!$A:$A,"="&amp;Summary!$B$2,'Input Data'!$B:$B,Summary!$A10,'Input Data'!$D:$D,Summary!$O$4,'Input Data'!$E:$E,"Transfer")</f>
        <v>0</v>
      </c>
      <c r="T10" s="5">
        <f t="shared" si="3"/>
        <v>33</v>
      </c>
      <c r="U10" s="5">
        <f>SUMIFS('Input Data'!$F:$F,'Input Data'!$A:$A,"&lt;"&amp;Summary!$B$2,'Input Data'!$B:$B,Summary!$A10,'Input Data'!$D:$D,Summary!$U$4,'Input Data'!$E:$E,"IN")
+SUMIFS('Input Data'!$F:$F,'Input Data'!$A:$A,"&lt;"&amp;Summary!$B$2,'Input Data'!$B:$B,Summary!$A10,'Input Data'!$E:$E,"Transfer",'Input Data'!$G:$G,Summary!$U$4)
-SUMIFS('Input Data'!$F:$F,'Input Data'!$A:$A,"&lt;"&amp;Summary!$B$2,'Input Data'!$B:$B,Summary!$A10,'Input Data'!$D:$D,Summary!$U$4,'Input Data'!$E:$E,"Out")
-SUMIFS('Input Data'!$F:$F,'Input Data'!$A:$A,"&lt;"&amp;Summary!$B$2,'Input Data'!$B:$B,Summary!$A10,'Input Data'!$D:$D,Summary!$U$4,'Input Data'!$E:$E,"Transfer")</f>
        <v>40</v>
      </c>
      <c r="V10" s="5">
        <f>SUMIFS('Input Data'!$F:$F,'Input Data'!$A:$A,"="&amp;Summary!$B$2,'Input Data'!$B:$B,Summary!$A10,'Input Data'!$D:$D,Summary!$U$4,'Input Data'!$E:$E,"IN")</f>
        <v>0</v>
      </c>
      <c r="W10" s="5">
        <f>SUMIFS('Input Data'!$F:$F,'Input Data'!$A:$A,"="&amp;Summary!$B$2,'Input Data'!$B:$B,Summary!$A10,'Input Data'!$D:$D,Summary!$U$4,'Input Data'!$E:$E,"Out")</f>
        <v>0</v>
      </c>
      <c r="X10" s="5">
        <f>+SUMIFS('Input Data'!$F:$F,'Input Data'!$A:$A,"="&amp;Summary!$B$2,'Input Data'!$B:$B,Summary!$A10,'Input Data'!$E:$E,"Transfer",'Input Data'!$G:$G,Summary!$U$4)</f>
        <v>0</v>
      </c>
      <c r="Y10" s="5">
        <f>SUMIFS('Input Data'!$F:$F,'Input Data'!$A:$A,"="&amp;Summary!$B$2,'Input Data'!$B:$B,Summary!$A10,'Input Data'!$D:$D,Summary!$U$4,'Input Data'!$E:$E,"Transfer")</f>
        <v>0</v>
      </c>
      <c r="Z10" s="5">
        <f t="shared" si="4"/>
        <v>40</v>
      </c>
      <c r="AA10" s="5">
        <f t="shared" si="5"/>
        <v>132</v>
      </c>
      <c r="AB10" s="5">
        <f t="shared" si="0"/>
        <v>0</v>
      </c>
      <c r="AC10" s="5">
        <f t="shared" si="0"/>
        <v>0</v>
      </c>
      <c r="AD10" s="5">
        <f t="shared" si="0"/>
        <v>0</v>
      </c>
      <c r="AE10" s="5">
        <f t="shared" si="0"/>
        <v>0</v>
      </c>
      <c r="AF10" s="5">
        <f t="shared" si="0"/>
        <v>132</v>
      </c>
    </row>
    <row r="11" spans="1:32" ht="16" customHeight="1" x14ac:dyDescent="0.15">
      <c r="A11" s="5">
        <v>10006</v>
      </c>
      <c r="B11" s="5" t="s">
        <v>23</v>
      </c>
      <c r="C11" s="5">
        <f>SUMIFS('Input Data'!$F:$F,'Input Data'!$A:$A,"&lt;"&amp;Summary!$B$2,'Input Data'!$B:$B,Summary!$A11,'Input Data'!$D:$D,Summary!$C$4,'Input Data'!$E:$E,"IN")
+SUMIFS('Input Data'!$F:$F,'Input Data'!$A:$A,"&lt;"&amp;Summary!$B$2,'Input Data'!$B:$B,Summary!$A11,'Input Data'!$E:$E,"Transfer",'Input Data'!$G:$G,Summary!$C$4)
-SUMIFS('Input Data'!$F:$F,'Input Data'!$A:$A,"&lt;"&amp;Summary!$B$2,'Input Data'!$B:$B,Summary!$A11,'Input Data'!$D:$D,Summary!$C$4,'Input Data'!$E:$E,"Out")
-SUMIFS('Input Data'!$F:$F,'Input Data'!$A:$A,"&lt;"&amp;Summary!$B$2,'Input Data'!$B:$B,Summary!$A11,'Input Data'!$D:$D,Summary!$C$4,'Input Data'!$E:$E,"Transfer")</f>
        <v>42</v>
      </c>
      <c r="D11" s="5">
        <f>SUMIFS('Input Data'!$F:$F,'Input Data'!$A:$A,"="&amp;Summary!$B$2,'Input Data'!$B:$B,Summary!$A11,'Input Data'!$D:$D,Summary!$C$4,'Input Data'!$E:$E,"IN")</f>
        <v>0</v>
      </c>
      <c r="E11" s="5">
        <f>SUMIFS('Input Data'!$F:$F,'Input Data'!$A:$A,"="&amp;Summary!$B$2,'Input Data'!$B:$B,Summary!$A11,'Input Data'!$D:$D,Summary!$C$4,'Input Data'!$E:$E,"Out")</f>
        <v>0</v>
      </c>
      <c r="F11" s="5">
        <f>+SUMIFS('Input Data'!$F:$F,'Input Data'!$A:$A,"="&amp;Summary!$B$2,'Input Data'!$B:$B,Summary!$A11,'Input Data'!$E:$E,"Transfer",'Input Data'!$G:$G,Summary!$C$4)</f>
        <v>0</v>
      </c>
      <c r="G11" s="5">
        <f>SUMIFS('Input Data'!$F:$F,'Input Data'!$A:$A,"="&amp;Summary!$B$2,'Input Data'!$B:$B,Summary!$A11,'Input Data'!$D:$D,Summary!$C$4,'Input Data'!$E:$E,"Transfer")</f>
        <v>0</v>
      </c>
      <c r="H11" s="5">
        <f t="shared" si="1"/>
        <v>42</v>
      </c>
      <c r="I11" s="5">
        <f>SUMIFS('Input Data'!$F:$F,'Input Data'!$A:$A,"&lt;"&amp;Summary!$B$2,'Input Data'!$B:$B,Summary!$A11,'Input Data'!$D:$D,Summary!$I$4,'Input Data'!$E:$E,"IN")
+SUMIFS('Input Data'!$F:$F,'Input Data'!$A:$A,"&lt;"&amp;Summary!$B$2,'Input Data'!$B:$B,Summary!$A11,'Input Data'!$E:$E,"Transfer",'Input Data'!$G:$G,Summary!$I$4)
-SUMIFS('Input Data'!$F:$F,'Input Data'!$A:$A,"&lt;"&amp;Summary!$B$2,'Input Data'!$B:$B,Summary!$A11,'Input Data'!$D:$D,Summary!$I$4,'Input Data'!$E:$E,"Out")
-SUMIFS('Input Data'!$F:$F,'Input Data'!$A:$A,"&lt;"&amp;Summary!$B$2,'Input Data'!$B:$B,Summary!$A11,'Input Data'!$D:$D,Summary!$I$4,'Input Data'!$E:$E,"Transfer")</f>
        <v>44</v>
      </c>
      <c r="J11" s="5">
        <f>SUMIFS('Input Data'!$F:$F,'Input Data'!$A:$A,"="&amp;Summary!$B$2,'Input Data'!$B:$B,Summary!$A11,'Input Data'!$D:$D,Summary!$I$4,'Input Data'!$E:$E,"IN")</f>
        <v>0</v>
      </c>
      <c r="K11" s="5">
        <f>SUMIFS('Input Data'!$F:$F,'Input Data'!$A:$A,"="&amp;Summary!$B$2,'Input Data'!$B:$B,Summary!$A11,'Input Data'!$D:$D,Summary!$I$4,'Input Data'!$E:$E,"Out")</f>
        <v>0</v>
      </c>
      <c r="L11" s="5">
        <f>+SUMIFS('Input Data'!$F:$F,'Input Data'!$A:$A,"="&amp;Summary!$B$2,'Input Data'!$B:$B,Summary!$A11,'Input Data'!$E:$E,"Transfer",'Input Data'!$G:$G,Summary!$I$4)</f>
        <v>0</v>
      </c>
      <c r="M11" s="5">
        <f>SUMIFS('Input Data'!$F:$F,'Input Data'!$A:$A,"="&amp;Summary!$B$2,'Input Data'!$B:$B,Summary!$A11,'Input Data'!$D:$D,Summary!$I$4,'Input Data'!$E:$E,"Transfer")</f>
        <v>0</v>
      </c>
      <c r="N11" s="5">
        <f t="shared" si="2"/>
        <v>44</v>
      </c>
      <c r="O11" s="5">
        <f>SUMIFS('Input Data'!$F:$F,'Input Data'!$A:$A,"&lt;"&amp;Summary!$B$2,'Input Data'!$B:$B,Summary!$A11,'Input Data'!$D:$D,Summary!$O$4,'Input Data'!$E:$E,"IN")
+SUMIFS('Input Data'!$F:$F,'Input Data'!$A:$A,"&lt;"&amp;Summary!$B$2,'Input Data'!$B:$B,Summary!$A11,'Input Data'!$E:$E,"Transfer",'Input Data'!$G:$G,Summary!$O$4)
-SUMIFS('Input Data'!$F:$F,'Input Data'!$A:$A,"&lt;"&amp;Summary!$B$2,'Input Data'!$B:$B,Summary!$A11,'Input Data'!$D:$D,Summary!$O$4,'Input Data'!$E:$E,"Out")
-SUMIFS('Input Data'!$F:$F,'Input Data'!$A:$A,"&lt;"&amp;Summary!$B$2,'Input Data'!$B:$B,Summary!$A11,'Input Data'!$D:$D,Summary!$O$4,'Input Data'!$E:$E,"Transfer")</f>
        <v>24</v>
      </c>
      <c r="P11" s="5">
        <f>SUMIFS('Input Data'!$F:$F,'Input Data'!$A:$A,"="&amp;Summary!$B$2,'Input Data'!$B:$B,Summary!$A11,'Input Data'!$D:$D,Summary!$O$4,'Input Data'!$E:$E,"IN")</f>
        <v>0</v>
      </c>
      <c r="Q11" s="5">
        <f>SUMIFS('Input Data'!$F:$F,'Input Data'!$A:$A,"="&amp;Summary!$B$2,'Input Data'!$B:$B,Summary!$A11,'Input Data'!$D:$D,Summary!$O$4,'Input Data'!$E:$E,"Out")</f>
        <v>0</v>
      </c>
      <c r="R11" s="5">
        <f>+SUMIFS('Input Data'!$F:$F,'Input Data'!$A:$A,"="&amp;Summary!$B$2,'Input Data'!$B:$B,Summary!$A11,'Input Data'!$E:$E,"Transfer",'Input Data'!$G:$G,Summary!$O$4)</f>
        <v>0</v>
      </c>
      <c r="S11" s="5">
        <f>SUMIFS('Input Data'!$F:$F,'Input Data'!$A:$A,"="&amp;Summary!$B$2,'Input Data'!$B:$B,Summary!$A11,'Input Data'!$D:$D,Summary!$O$4,'Input Data'!$E:$E,"Transfer")</f>
        <v>0</v>
      </c>
      <c r="T11" s="5">
        <f t="shared" si="3"/>
        <v>24</v>
      </c>
      <c r="U11" s="5">
        <f>SUMIFS('Input Data'!$F:$F,'Input Data'!$A:$A,"&lt;"&amp;Summary!$B$2,'Input Data'!$B:$B,Summary!$A11,'Input Data'!$D:$D,Summary!$U$4,'Input Data'!$E:$E,"IN")
+SUMIFS('Input Data'!$F:$F,'Input Data'!$A:$A,"&lt;"&amp;Summary!$B$2,'Input Data'!$B:$B,Summary!$A11,'Input Data'!$E:$E,"Transfer",'Input Data'!$G:$G,Summary!$U$4)
-SUMIFS('Input Data'!$F:$F,'Input Data'!$A:$A,"&lt;"&amp;Summary!$B$2,'Input Data'!$B:$B,Summary!$A11,'Input Data'!$D:$D,Summary!$U$4,'Input Data'!$E:$E,"Out")
-SUMIFS('Input Data'!$F:$F,'Input Data'!$A:$A,"&lt;"&amp;Summary!$B$2,'Input Data'!$B:$B,Summary!$A11,'Input Data'!$D:$D,Summary!$U$4,'Input Data'!$E:$E,"Transfer")</f>
        <v>31</v>
      </c>
      <c r="V11" s="5">
        <f>SUMIFS('Input Data'!$F:$F,'Input Data'!$A:$A,"="&amp;Summary!$B$2,'Input Data'!$B:$B,Summary!$A11,'Input Data'!$D:$D,Summary!$U$4,'Input Data'!$E:$E,"IN")</f>
        <v>0</v>
      </c>
      <c r="W11" s="5">
        <f>SUMIFS('Input Data'!$F:$F,'Input Data'!$A:$A,"="&amp;Summary!$B$2,'Input Data'!$B:$B,Summary!$A11,'Input Data'!$D:$D,Summary!$U$4,'Input Data'!$E:$E,"Out")</f>
        <v>0</v>
      </c>
      <c r="X11" s="5">
        <f>+SUMIFS('Input Data'!$F:$F,'Input Data'!$A:$A,"="&amp;Summary!$B$2,'Input Data'!$B:$B,Summary!$A11,'Input Data'!$E:$E,"Transfer",'Input Data'!$G:$G,Summary!$U$4)</f>
        <v>0</v>
      </c>
      <c r="Y11" s="5">
        <f>SUMIFS('Input Data'!$F:$F,'Input Data'!$A:$A,"="&amp;Summary!$B$2,'Input Data'!$B:$B,Summary!$A11,'Input Data'!$D:$D,Summary!$U$4,'Input Data'!$E:$E,"Transfer")</f>
        <v>0</v>
      </c>
      <c r="Z11" s="5">
        <f t="shared" si="4"/>
        <v>31</v>
      </c>
      <c r="AA11" s="5">
        <f t="shared" si="5"/>
        <v>141</v>
      </c>
      <c r="AB11" s="5">
        <f t="shared" si="0"/>
        <v>0</v>
      </c>
      <c r="AC11" s="5">
        <f t="shared" si="0"/>
        <v>0</v>
      </c>
      <c r="AD11" s="5">
        <f t="shared" si="0"/>
        <v>0</v>
      </c>
      <c r="AE11" s="5">
        <f t="shared" si="0"/>
        <v>0</v>
      </c>
      <c r="AF11" s="5">
        <f t="shared" si="0"/>
        <v>141</v>
      </c>
    </row>
    <row r="12" spans="1:32" ht="16" customHeight="1" x14ac:dyDescent="0.15">
      <c r="A12" s="5">
        <v>10007</v>
      </c>
      <c r="B12" s="5" t="s">
        <v>24</v>
      </c>
      <c r="C12" s="5">
        <f>SUMIFS('Input Data'!$F:$F,'Input Data'!$A:$A,"&lt;"&amp;Summary!$B$2,'Input Data'!$B:$B,Summary!$A12,'Input Data'!$D:$D,Summary!$C$4,'Input Data'!$E:$E,"IN")
+SUMIFS('Input Data'!$F:$F,'Input Data'!$A:$A,"&lt;"&amp;Summary!$B$2,'Input Data'!$B:$B,Summary!$A12,'Input Data'!$E:$E,"Transfer",'Input Data'!$G:$G,Summary!$C$4)
-SUMIFS('Input Data'!$F:$F,'Input Data'!$A:$A,"&lt;"&amp;Summary!$B$2,'Input Data'!$B:$B,Summary!$A12,'Input Data'!$D:$D,Summary!$C$4,'Input Data'!$E:$E,"Out")
-SUMIFS('Input Data'!$F:$F,'Input Data'!$A:$A,"&lt;"&amp;Summary!$B$2,'Input Data'!$B:$B,Summary!$A12,'Input Data'!$D:$D,Summary!$C$4,'Input Data'!$E:$E,"Transfer")</f>
        <v>23</v>
      </c>
      <c r="D12" s="5">
        <f>SUMIFS('Input Data'!$F:$F,'Input Data'!$A:$A,"="&amp;Summary!$B$2,'Input Data'!$B:$B,Summary!$A12,'Input Data'!$D:$D,Summary!$C$4,'Input Data'!$E:$E,"IN")</f>
        <v>0</v>
      </c>
      <c r="E12" s="5">
        <f>SUMIFS('Input Data'!$F:$F,'Input Data'!$A:$A,"="&amp;Summary!$B$2,'Input Data'!$B:$B,Summary!$A12,'Input Data'!$D:$D,Summary!$C$4,'Input Data'!$E:$E,"Out")</f>
        <v>0</v>
      </c>
      <c r="F12" s="5">
        <f>+SUMIFS('Input Data'!$F:$F,'Input Data'!$A:$A,"="&amp;Summary!$B$2,'Input Data'!$B:$B,Summary!$A12,'Input Data'!$E:$E,"Transfer",'Input Data'!$G:$G,Summary!$C$4)</f>
        <v>0</v>
      </c>
      <c r="G12" s="5">
        <f>SUMIFS('Input Data'!$F:$F,'Input Data'!$A:$A,"="&amp;Summary!$B$2,'Input Data'!$B:$B,Summary!$A12,'Input Data'!$D:$D,Summary!$C$4,'Input Data'!$E:$E,"Transfer")</f>
        <v>0</v>
      </c>
      <c r="H12" s="5">
        <f t="shared" si="1"/>
        <v>23</v>
      </c>
      <c r="I12" s="5">
        <f>SUMIFS('Input Data'!$F:$F,'Input Data'!$A:$A,"&lt;"&amp;Summary!$B$2,'Input Data'!$B:$B,Summary!$A12,'Input Data'!$D:$D,Summary!$I$4,'Input Data'!$E:$E,"IN")
+SUMIFS('Input Data'!$F:$F,'Input Data'!$A:$A,"&lt;"&amp;Summary!$B$2,'Input Data'!$B:$B,Summary!$A12,'Input Data'!$E:$E,"Transfer",'Input Data'!$G:$G,Summary!$I$4)
-SUMIFS('Input Data'!$F:$F,'Input Data'!$A:$A,"&lt;"&amp;Summary!$B$2,'Input Data'!$B:$B,Summary!$A12,'Input Data'!$D:$D,Summary!$I$4,'Input Data'!$E:$E,"Out")
-SUMIFS('Input Data'!$F:$F,'Input Data'!$A:$A,"&lt;"&amp;Summary!$B$2,'Input Data'!$B:$B,Summary!$A12,'Input Data'!$D:$D,Summary!$I$4,'Input Data'!$E:$E,"Transfer")</f>
        <v>29</v>
      </c>
      <c r="J12" s="5">
        <f>SUMIFS('Input Data'!$F:$F,'Input Data'!$A:$A,"="&amp;Summary!$B$2,'Input Data'!$B:$B,Summary!$A12,'Input Data'!$D:$D,Summary!$I$4,'Input Data'!$E:$E,"IN")</f>
        <v>0</v>
      </c>
      <c r="K12" s="5">
        <f>SUMIFS('Input Data'!$F:$F,'Input Data'!$A:$A,"="&amp;Summary!$B$2,'Input Data'!$B:$B,Summary!$A12,'Input Data'!$D:$D,Summary!$I$4,'Input Data'!$E:$E,"Out")</f>
        <v>0</v>
      </c>
      <c r="L12" s="5">
        <f>+SUMIFS('Input Data'!$F:$F,'Input Data'!$A:$A,"="&amp;Summary!$B$2,'Input Data'!$B:$B,Summary!$A12,'Input Data'!$E:$E,"Transfer",'Input Data'!$G:$G,Summary!$I$4)</f>
        <v>0</v>
      </c>
      <c r="M12" s="5">
        <f>SUMIFS('Input Data'!$F:$F,'Input Data'!$A:$A,"="&amp;Summary!$B$2,'Input Data'!$B:$B,Summary!$A12,'Input Data'!$D:$D,Summary!$I$4,'Input Data'!$E:$E,"Transfer")</f>
        <v>0</v>
      </c>
      <c r="N12" s="5">
        <f t="shared" si="2"/>
        <v>29</v>
      </c>
      <c r="O12" s="5">
        <f>SUMIFS('Input Data'!$F:$F,'Input Data'!$A:$A,"&lt;"&amp;Summary!$B$2,'Input Data'!$B:$B,Summary!$A12,'Input Data'!$D:$D,Summary!$O$4,'Input Data'!$E:$E,"IN")
+SUMIFS('Input Data'!$F:$F,'Input Data'!$A:$A,"&lt;"&amp;Summary!$B$2,'Input Data'!$B:$B,Summary!$A12,'Input Data'!$E:$E,"Transfer",'Input Data'!$G:$G,Summary!$O$4)
-SUMIFS('Input Data'!$F:$F,'Input Data'!$A:$A,"&lt;"&amp;Summary!$B$2,'Input Data'!$B:$B,Summary!$A12,'Input Data'!$D:$D,Summary!$O$4,'Input Data'!$E:$E,"Out")
-SUMIFS('Input Data'!$F:$F,'Input Data'!$A:$A,"&lt;"&amp;Summary!$B$2,'Input Data'!$B:$B,Summary!$A12,'Input Data'!$D:$D,Summary!$O$4,'Input Data'!$E:$E,"Transfer")</f>
        <v>47</v>
      </c>
      <c r="P12" s="5">
        <f>SUMIFS('Input Data'!$F:$F,'Input Data'!$A:$A,"="&amp;Summary!$B$2,'Input Data'!$B:$B,Summary!$A12,'Input Data'!$D:$D,Summary!$O$4,'Input Data'!$E:$E,"IN")</f>
        <v>0</v>
      </c>
      <c r="Q12" s="5">
        <f>SUMIFS('Input Data'!$F:$F,'Input Data'!$A:$A,"="&amp;Summary!$B$2,'Input Data'!$B:$B,Summary!$A12,'Input Data'!$D:$D,Summary!$O$4,'Input Data'!$E:$E,"Out")</f>
        <v>0</v>
      </c>
      <c r="R12" s="5">
        <f>+SUMIFS('Input Data'!$F:$F,'Input Data'!$A:$A,"="&amp;Summary!$B$2,'Input Data'!$B:$B,Summary!$A12,'Input Data'!$E:$E,"Transfer",'Input Data'!$G:$G,Summary!$O$4)</f>
        <v>0</v>
      </c>
      <c r="S12" s="5">
        <f>SUMIFS('Input Data'!$F:$F,'Input Data'!$A:$A,"="&amp;Summary!$B$2,'Input Data'!$B:$B,Summary!$A12,'Input Data'!$D:$D,Summary!$O$4,'Input Data'!$E:$E,"Transfer")</f>
        <v>0</v>
      </c>
      <c r="T12" s="5">
        <f t="shared" si="3"/>
        <v>47</v>
      </c>
      <c r="U12" s="5">
        <f>SUMIFS('Input Data'!$F:$F,'Input Data'!$A:$A,"&lt;"&amp;Summary!$B$2,'Input Data'!$B:$B,Summary!$A12,'Input Data'!$D:$D,Summary!$U$4,'Input Data'!$E:$E,"IN")
+SUMIFS('Input Data'!$F:$F,'Input Data'!$A:$A,"&lt;"&amp;Summary!$B$2,'Input Data'!$B:$B,Summary!$A12,'Input Data'!$E:$E,"Transfer",'Input Data'!$G:$G,Summary!$U$4)
-SUMIFS('Input Data'!$F:$F,'Input Data'!$A:$A,"&lt;"&amp;Summary!$B$2,'Input Data'!$B:$B,Summary!$A12,'Input Data'!$D:$D,Summary!$U$4,'Input Data'!$E:$E,"Out")
-SUMIFS('Input Data'!$F:$F,'Input Data'!$A:$A,"&lt;"&amp;Summary!$B$2,'Input Data'!$B:$B,Summary!$A12,'Input Data'!$D:$D,Summary!$U$4,'Input Data'!$E:$E,"Transfer")</f>
        <v>48</v>
      </c>
      <c r="V12" s="5">
        <f>SUMIFS('Input Data'!$F:$F,'Input Data'!$A:$A,"="&amp;Summary!$B$2,'Input Data'!$B:$B,Summary!$A12,'Input Data'!$D:$D,Summary!$U$4,'Input Data'!$E:$E,"IN")</f>
        <v>0</v>
      </c>
      <c r="W12" s="5">
        <f>SUMIFS('Input Data'!$F:$F,'Input Data'!$A:$A,"="&amp;Summary!$B$2,'Input Data'!$B:$B,Summary!$A12,'Input Data'!$D:$D,Summary!$U$4,'Input Data'!$E:$E,"Out")</f>
        <v>0</v>
      </c>
      <c r="X12" s="5">
        <f>+SUMIFS('Input Data'!$F:$F,'Input Data'!$A:$A,"="&amp;Summary!$B$2,'Input Data'!$B:$B,Summary!$A12,'Input Data'!$E:$E,"Transfer",'Input Data'!$G:$G,Summary!$U$4)</f>
        <v>0</v>
      </c>
      <c r="Y12" s="5">
        <f>SUMIFS('Input Data'!$F:$F,'Input Data'!$A:$A,"="&amp;Summary!$B$2,'Input Data'!$B:$B,Summary!$A12,'Input Data'!$D:$D,Summary!$U$4,'Input Data'!$E:$E,"Transfer")</f>
        <v>0</v>
      </c>
      <c r="Z12" s="5">
        <f t="shared" si="4"/>
        <v>48</v>
      </c>
      <c r="AA12" s="5">
        <f t="shared" si="5"/>
        <v>147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147</v>
      </c>
    </row>
    <row r="13" spans="1:32" ht="16" customHeight="1" x14ac:dyDescent="0.15">
      <c r="A13" s="5">
        <v>10008</v>
      </c>
      <c r="B13" s="5" t="s">
        <v>25</v>
      </c>
      <c r="C13" s="5">
        <f>SUMIFS('Input Data'!$F:$F,'Input Data'!$A:$A,"&lt;"&amp;Summary!$B$2,'Input Data'!$B:$B,Summary!$A13,'Input Data'!$D:$D,Summary!$C$4,'Input Data'!$E:$E,"IN")
+SUMIFS('Input Data'!$F:$F,'Input Data'!$A:$A,"&lt;"&amp;Summary!$B$2,'Input Data'!$B:$B,Summary!$A13,'Input Data'!$E:$E,"Transfer",'Input Data'!$G:$G,Summary!$C$4)
-SUMIFS('Input Data'!$F:$F,'Input Data'!$A:$A,"&lt;"&amp;Summary!$B$2,'Input Data'!$B:$B,Summary!$A13,'Input Data'!$D:$D,Summary!$C$4,'Input Data'!$E:$E,"Out")
-SUMIFS('Input Data'!$F:$F,'Input Data'!$A:$A,"&lt;"&amp;Summary!$B$2,'Input Data'!$B:$B,Summary!$A13,'Input Data'!$D:$D,Summary!$C$4,'Input Data'!$E:$E,"Transfer")</f>
        <v>42</v>
      </c>
      <c r="D13" s="5">
        <f>SUMIFS('Input Data'!$F:$F,'Input Data'!$A:$A,"="&amp;Summary!$B$2,'Input Data'!$B:$B,Summary!$A13,'Input Data'!$D:$D,Summary!$C$4,'Input Data'!$E:$E,"IN")</f>
        <v>0</v>
      </c>
      <c r="E13" s="5">
        <f>SUMIFS('Input Data'!$F:$F,'Input Data'!$A:$A,"="&amp;Summary!$B$2,'Input Data'!$B:$B,Summary!$A13,'Input Data'!$D:$D,Summary!$C$4,'Input Data'!$E:$E,"Out")</f>
        <v>0</v>
      </c>
      <c r="F13" s="5">
        <f>+SUMIFS('Input Data'!$F:$F,'Input Data'!$A:$A,"="&amp;Summary!$B$2,'Input Data'!$B:$B,Summary!$A13,'Input Data'!$E:$E,"Transfer",'Input Data'!$G:$G,Summary!$C$4)</f>
        <v>0</v>
      </c>
      <c r="G13" s="5">
        <f>SUMIFS('Input Data'!$F:$F,'Input Data'!$A:$A,"="&amp;Summary!$B$2,'Input Data'!$B:$B,Summary!$A13,'Input Data'!$D:$D,Summary!$C$4,'Input Data'!$E:$E,"Transfer")</f>
        <v>0</v>
      </c>
      <c r="H13" s="5">
        <f t="shared" si="1"/>
        <v>42</v>
      </c>
      <c r="I13" s="5">
        <f>SUMIFS('Input Data'!$F:$F,'Input Data'!$A:$A,"&lt;"&amp;Summary!$B$2,'Input Data'!$B:$B,Summary!$A13,'Input Data'!$D:$D,Summary!$I$4,'Input Data'!$E:$E,"IN")
+SUMIFS('Input Data'!$F:$F,'Input Data'!$A:$A,"&lt;"&amp;Summary!$B$2,'Input Data'!$B:$B,Summary!$A13,'Input Data'!$E:$E,"Transfer",'Input Data'!$G:$G,Summary!$I$4)
-SUMIFS('Input Data'!$F:$F,'Input Data'!$A:$A,"&lt;"&amp;Summary!$B$2,'Input Data'!$B:$B,Summary!$A13,'Input Data'!$D:$D,Summary!$I$4,'Input Data'!$E:$E,"Out")
-SUMIFS('Input Data'!$F:$F,'Input Data'!$A:$A,"&lt;"&amp;Summary!$B$2,'Input Data'!$B:$B,Summary!$A13,'Input Data'!$D:$D,Summary!$I$4,'Input Data'!$E:$E,"Transfer")</f>
        <v>21</v>
      </c>
      <c r="J13" s="5">
        <f>SUMIFS('Input Data'!$F:$F,'Input Data'!$A:$A,"="&amp;Summary!$B$2,'Input Data'!$B:$B,Summary!$A13,'Input Data'!$D:$D,Summary!$I$4,'Input Data'!$E:$E,"IN")</f>
        <v>0</v>
      </c>
      <c r="K13" s="5">
        <f>SUMIFS('Input Data'!$F:$F,'Input Data'!$A:$A,"="&amp;Summary!$B$2,'Input Data'!$B:$B,Summary!$A13,'Input Data'!$D:$D,Summary!$I$4,'Input Data'!$E:$E,"Out")</f>
        <v>0</v>
      </c>
      <c r="L13" s="5">
        <f>+SUMIFS('Input Data'!$F:$F,'Input Data'!$A:$A,"="&amp;Summary!$B$2,'Input Data'!$B:$B,Summary!$A13,'Input Data'!$E:$E,"Transfer",'Input Data'!$G:$G,Summary!$I$4)</f>
        <v>0</v>
      </c>
      <c r="M13" s="5">
        <f>SUMIFS('Input Data'!$F:$F,'Input Data'!$A:$A,"="&amp;Summary!$B$2,'Input Data'!$B:$B,Summary!$A13,'Input Data'!$D:$D,Summary!$I$4,'Input Data'!$E:$E,"Transfer")</f>
        <v>0</v>
      </c>
      <c r="N13" s="5">
        <f t="shared" si="2"/>
        <v>21</v>
      </c>
      <c r="O13" s="5">
        <f>SUMIFS('Input Data'!$F:$F,'Input Data'!$A:$A,"&lt;"&amp;Summary!$B$2,'Input Data'!$B:$B,Summary!$A13,'Input Data'!$D:$D,Summary!$O$4,'Input Data'!$E:$E,"IN")
+SUMIFS('Input Data'!$F:$F,'Input Data'!$A:$A,"&lt;"&amp;Summary!$B$2,'Input Data'!$B:$B,Summary!$A13,'Input Data'!$E:$E,"Transfer",'Input Data'!$G:$G,Summary!$O$4)
-SUMIFS('Input Data'!$F:$F,'Input Data'!$A:$A,"&lt;"&amp;Summary!$B$2,'Input Data'!$B:$B,Summary!$A13,'Input Data'!$D:$D,Summary!$O$4,'Input Data'!$E:$E,"Out")
-SUMIFS('Input Data'!$F:$F,'Input Data'!$A:$A,"&lt;"&amp;Summary!$B$2,'Input Data'!$B:$B,Summary!$A13,'Input Data'!$D:$D,Summary!$O$4,'Input Data'!$E:$E,"Transfer")</f>
        <v>22</v>
      </c>
      <c r="P13" s="5">
        <f>SUMIFS('Input Data'!$F:$F,'Input Data'!$A:$A,"="&amp;Summary!$B$2,'Input Data'!$B:$B,Summary!$A13,'Input Data'!$D:$D,Summary!$O$4,'Input Data'!$E:$E,"IN")</f>
        <v>0</v>
      </c>
      <c r="Q13" s="5">
        <f>SUMIFS('Input Data'!$F:$F,'Input Data'!$A:$A,"="&amp;Summary!$B$2,'Input Data'!$B:$B,Summary!$A13,'Input Data'!$D:$D,Summary!$O$4,'Input Data'!$E:$E,"Out")</f>
        <v>0</v>
      </c>
      <c r="R13" s="5">
        <f>+SUMIFS('Input Data'!$F:$F,'Input Data'!$A:$A,"="&amp;Summary!$B$2,'Input Data'!$B:$B,Summary!$A13,'Input Data'!$E:$E,"Transfer",'Input Data'!$G:$G,Summary!$O$4)</f>
        <v>0</v>
      </c>
      <c r="S13" s="5">
        <f>SUMIFS('Input Data'!$F:$F,'Input Data'!$A:$A,"="&amp;Summary!$B$2,'Input Data'!$B:$B,Summary!$A13,'Input Data'!$D:$D,Summary!$O$4,'Input Data'!$E:$E,"Transfer")</f>
        <v>0</v>
      </c>
      <c r="T13" s="5">
        <f t="shared" si="3"/>
        <v>22</v>
      </c>
      <c r="U13" s="5">
        <f>SUMIFS('Input Data'!$F:$F,'Input Data'!$A:$A,"&lt;"&amp;Summary!$B$2,'Input Data'!$B:$B,Summary!$A13,'Input Data'!$D:$D,Summary!$U$4,'Input Data'!$E:$E,"IN")
+SUMIFS('Input Data'!$F:$F,'Input Data'!$A:$A,"&lt;"&amp;Summary!$B$2,'Input Data'!$B:$B,Summary!$A13,'Input Data'!$E:$E,"Transfer",'Input Data'!$G:$G,Summary!$U$4)
-SUMIFS('Input Data'!$F:$F,'Input Data'!$A:$A,"&lt;"&amp;Summary!$B$2,'Input Data'!$B:$B,Summary!$A13,'Input Data'!$D:$D,Summary!$U$4,'Input Data'!$E:$E,"Out")
-SUMIFS('Input Data'!$F:$F,'Input Data'!$A:$A,"&lt;"&amp;Summary!$B$2,'Input Data'!$B:$B,Summary!$A13,'Input Data'!$D:$D,Summary!$U$4,'Input Data'!$E:$E,"Transfer")</f>
        <v>50</v>
      </c>
      <c r="V13" s="5">
        <f>SUMIFS('Input Data'!$F:$F,'Input Data'!$A:$A,"="&amp;Summary!$B$2,'Input Data'!$B:$B,Summary!$A13,'Input Data'!$D:$D,Summary!$U$4,'Input Data'!$E:$E,"IN")</f>
        <v>0</v>
      </c>
      <c r="W13" s="5">
        <f>SUMIFS('Input Data'!$F:$F,'Input Data'!$A:$A,"="&amp;Summary!$B$2,'Input Data'!$B:$B,Summary!$A13,'Input Data'!$D:$D,Summary!$U$4,'Input Data'!$E:$E,"Out")</f>
        <v>0</v>
      </c>
      <c r="X13" s="5">
        <f>+SUMIFS('Input Data'!$F:$F,'Input Data'!$A:$A,"="&amp;Summary!$B$2,'Input Data'!$B:$B,Summary!$A13,'Input Data'!$E:$E,"Transfer",'Input Data'!$G:$G,Summary!$U$4)</f>
        <v>0</v>
      </c>
      <c r="Y13" s="5">
        <f>SUMIFS('Input Data'!$F:$F,'Input Data'!$A:$A,"="&amp;Summary!$B$2,'Input Data'!$B:$B,Summary!$A13,'Input Data'!$D:$D,Summary!$U$4,'Input Data'!$E:$E,"Transfer")</f>
        <v>0</v>
      </c>
      <c r="Z13" s="5">
        <f t="shared" si="4"/>
        <v>50</v>
      </c>
      <c r="AA13" s="5">
        <f t="shared" si="5"/>
        <v>135</v>
      </c>
      <c r="AB13" s="5">
        <f t="shared" si="0"/>
        <v>0</v>
      </c>
      <c r="AC13" s="5">
        <f t="shared" si="0"/>
        <v>0</v>
      </c>
      <c r="AD13" s="5">
        <f t="shared" si="0"/>
        <v>0</v>
      </c>
      <c r="AE13" s="5">
        <f t="shared" si="0"/>
        <v>0</v>
      </c>
      <c r="AF13" s="5">
        <f t="shared" si="0"/>
        <v>135</v>
      </c>
    </row>
    <row r="14" spans="1:32" ht="16" customHeight="1" x14ac:dyDescent="0.15">
      <c r="A14" s="5">
        <v>10009</v>
      </c>
      <c r="B14" s="5" t="s">
        <v>26</v>
      </c>
      <c r="C14" s="5">
        <f>SUMIFS('Input Data'!$F:$F,'Input Data'!$A:$A,"&lt;"&amp;Summary!$B$2,'Input Data'!$B:$B,Summary!$A14,'Input Data'!$D:$D,Summary!$C$4,'Input Data'!$E:$E,"IN")
+SUMIFS('Input Data'!$F:$F,'Input Data'!$A:$A,"&lt;"&amp;Summary!$B$2,'Input Data'!$B:$B,Summary!$A14,'Input Data'!$E:$E,"Transfer",'Input Data'!$G:$G,Summary!$C$4)
-SUMIFS('Input Data'!$F:$F,'Input Data'!$A:$A,"&lt;"&amp;Summary!$B$2,'Input Data'!$B:$B,Summary!$A14,'Input Data'!$D:$D,Summary!$C$4,'Input Data'!$E:$E,"Out")
-SUMIFS('Input Data'!$F:$F,'Input Data'!$A:$A,"&lt;"&amp;Summary!$B$2,'Input Data'!$B:$B,Summary!$A14,'Input Data'!$D:$D,Summary!$C$4,'Input Data'!$E:$E,"Transfer")</f>
        <v>46</v>
      </c>
      <c r="D14" s="5">
        <f>SUMIFS('Input Data'!$F:$F,'Input Data'!$A:$A,"="&amp;Summary!$B$2,'Input Data'!$B:$B,Summary!$A14,'Input Data'!$D:$D,Summary!$C$4,'Input Data'!$E:$E,"IN")</f>
        <v>0</v>
      </c>
      <c r="E14" s="5">
        <f>SUMIFS('Input Data'!$F:$F,'Input Data'!$A:$A,"="&amp;Summary!$B$2,'Input Data'!$B:$B,Summary!$A14,'Input Data'!$D:$D,Summary!$C$4,'Input Data'!$E:$E,"Out")</f>
        <v>0</v>
      </c>
      <c r="F14" s="5">
        <f>+SUMIFS('Input Data'!$F:$F,'Input Data'!$A:$A,"="&amp;Summary!$B$2,'Input Data'!$B:$B,Summary!$A14,'Input Data'!$E:$E,"Transfer",'Input Data'!$G:$G,Summary!$C$4)</f>
        <v>0</v>
      </c>
      <c r="G14" s="5">
        <f>SUMIFS('Input Data'!$F:$F,'Input Data'!$A:$A,"="&amp;Summary!$B$2,'Input Data'!$B:$B,Summary!$A14,'Input Data'!$D:$D,Summary!$C$4,'Input Data'!$E:$E,"Transfer")</f>
        <v>0</v>
      </c>
      <c r="H14" s="5">
        <f t="shared" si="1"/>
        <v>46</v>
      </c>
      <c r="I14" s="5">
        <f>SUMIFS('Input Data'!$F:$F,'Input Data'!$A:$A,"&lt;"&amp;Summary!$B$2,'Input Data'!$B:$B,Summary!$A14,'Input Data'!$D:$D,Summary!$I$4,'Input Data'!$E:$E,"IN")
+SUMIFS('Input Data'!$F:$F,'Input Data'!$A:$A,"&lt;"&amp;Summary!$B$2,'Input Data'!$B:$B,Summary!$A14,'Input Data'!$E:$E,"Transfer",'Input Data'!$G:$G,Summary!$I$4)
-SUMIFS('Input Data'!$F:$F,'Input Data'!$A:$A,"&lt;"&amp;Summary!$B$2,'Input Data'!$B:$B,Summary!$A14,'Input Data'!$D:$D,Summary!$I$4,'Input Data'!$E:$E,"Out")
-SUMIFS('Input Data'!$F:$F,'Input Data'!$A:$A,"&lt;"&amp;Summary!$B$2,'Input Data'!$B:$B,Summary!$A14,'Input Data'!$D:$D,Summary!$I$4,'Input Data'!$E:$E,"Transfer")</f>
        <v>33</v>
      </c>
      <c r="J14" s="5">
        <f>SUMIFS('Input Data'!$F:$F,'Input Data'!$A:$A,"="&amp;Summary!$B$2,'Input Data'!$B:$B,Summary!$A14,'Input Data'!$D:$D,Summary!$I$4,'Input Data'!$E:$E,"IN")</f>
        <v>0</v>
      </c>
      <c r="K14" s="5">
        <f>SUMIFS('Input Data'!$F:$F,'Input Data'!$A:$A,"="&amp;Summary!$B$2,'Input Data'!$B:$B,Summary!$A14,'Input Data'!$D:$D,Summary!$I$4,'Input Data'!$E:$E,"Out")</f>
        <v>0</v>
      </c>
      <c r="L14" s="5">
        <f>+SUMIFS('Input Data'!$F:$F,'Input Data'!$A:$A,"="&amp;Summary!$B$2,'Input Data'!$B:$B,Summary!$A14,'Input Data'!$E:$E,"Transfer",'Input Data'!$G:$G,Summary!$I$4)</f>
        <v>0</v>
      </c>
      <c r="M14" s="5">
        <f>SUMIFS('Input Data'!$F:$F,'Input Data'!$A:$A,"="&amp;Summary!$B$2,'Input Data'!$B:$B,Summary!$A14,'Input Data'!$D:$D,Summary!$I$4,'Input Data'!$E:$E,"Transfer")</f>
        <v>0</v>
      </c>
      <c r="N14" s="5">
        <f t="shared" si="2"/>
        <v>33</v>
      </c>
      <c r="O14" s="5">
        <f>SUMIFS('Input Data'!$F:$F,'Input Data'!$A:$A,"&lt;"&amp;Summary!$B$2,'Input Data'!$B:$B,Summary!$A14,'Input Data'!$D:$D,Summary!$O$4,'Input Data'!$E:$E,"IN")
+SUMIFS('Input Data'!$F:$F,'Input Data'!$A:$A,"&lt;"&amp;Summary!$B$2,'Input Data'!$B:$B,Summary!$A14,'Input Data'!$E:$E,"Transfer",'Input Data'!$G:$G,Summary!$O$4)
-SUMIFS('Input Data'!$F:$F,'Input Data'!$A:$A,"&lt;"&amp;Summary!$B$2,'Input Data'!$B:$B,Summary!$A14,'Input Data'!$D:$D,Summary!$O$4,'Input Data'!$E:$E,"Out")
-SUMIFS('Input Data'!$F:$F,'Input Data'!$A:$A,"&lt;"&amp;Summary!$B$2,'Input Data'!$B:$B,Summary!$A14,'Input Data'!$D:$D,Summary!$O$4,'Input Data'!$E:$E,"Transfer")</f>
        <v>24</v>
      </c>
      <c r="P14" s="5">
        <f>SUMIFS('Input Data'!$F:$F,'Input Data'!$A:$A,"="&amp;Summary!$B$2,'Input Data'!$B:$B,Summary!$A14,'Input Data'!$D:$D,Summary!$O$4,'Input Data'!$E:$E,"IN")</f>
        <v>0</v>
      </c>
      <c r="Q14" s="5">
        <f>SUMIFS('Input Data'!$F:$F,'Input Data'!$A:$A,"="&amp;Summary!$B$2,'Input Data'!$B:$B,Summary!$A14,'Input Data'!$D:$D,Summary!$O$4,'Input Data'!$E:$E,"Out")</f>
        <v>0</v>
      </c>
      <c r="R14" s="5">
        <f>+SUMIFS('Input Data'!$F:$F,'Input Data'!$A:$A,"="&amp;Summary!$B$2,'Input Data'!$B:$B,Summary!$A14,'Input Data'!$E:$E,"Transfer",'Input Data'!$G:$G,Summary!$O$4)</f>
        <v>0</v>
      </c>
      <c r="S14" s="5">
        <f>SUMIFS('Input Data'!$F:$F,'Input Data'!$A:$A,"="&amp;Summary!$B$2,'Input Data'!$B:$B,Summary!$A14,'Input Data'!$D:$D,Summary!$O$4,'Input Data'!$E:$E,"Transfer")</f>
        <v>0</v>
      </c>
      <c r="T14" s="5">
        <f t="shared" si="3"/>
        <v>24</v>
      </c>
      <c r="U14" s="5">
        <f>SUMIFS('Input Data'!$F:$F,'Input Data'!$A:$A,"&lt;"&amp;Summary!$B$2,'Input Data'!$B:$B,Summary!$A14,'Input Data'!$D:$D,Summary!$U$4,'Input Data'!$E:$E,"IN")
+SUMIFS('Input Data'!$F:$F,'Input Data'!$A:$A,"&lt;"&amp;Summary!$B$2,'Input Data'!$B:$B,Summary!$A14,'Input Data'!$E:$E,"Transfer",'Input Data'!$G:$G,Summary!$U$4)
-SUMIFS('Input Data'!$F:$F,'Input Data'!$A:$A,"&lt;"&amp;Summary!$B$2,'Input Data'!$B:$B,Summary!$A14,'Input Data'!$D:$D,Summary!$U$4,'Input Data'!$E:$E,"Out")
-SUMIFS('Input Data'!$F:$F,'Input Data'!$A:$A,"&lt;"&amp;Summary!$B$2,'Input Data'!$B:$B,Summary!$A14,'Input Data'!$D:$D,Summary!$U$4,'Input Data'!$E:$E,"Transfer")</f>
        <v>37</v>
      </c>
      <c r="V14" s="5">
        <f>SUMIFS('Input Data'!$F:$F,'Input Data'!$A:$A,"="&amp;Summary!$B$2,'Input Data'!$B:$B,Summary!$A14,'Input Data'!$D:$D,Summary!$U$4,'Input Data'!$E:$E,"IN")</f>
        <v>0</v>
      </c>
      <c r="W14" s="5">
        <f>SUMIFS('Input Data'!$F:$F,'Input Data'!$A:$A,"="&amp;Summary!$B$2,'Input Data'!$B:$B,Summary!$A14,'Input Data'!$D:$D,Summary!$U$4,'Input Data'!$E:$E,"Out")</f>
        <v>0</v>
      </c>
      <c r="X14" s="5">
        <f>+SUMIFS('Input Data'!$F:$F,'Input Data'!$A:$A,"="&amp;Summary!$B$2,'Input Data'!$B:$B,Summary!$A14,'Input Data'!$E:$E,"Transfer",'Input Data'!$G:$G,Summary!$U$4)</f>
        <v>0</v>
      </c>
      <c r="Y14" s="5">
        <f>SUMIFS('Input Data'!$F:$F,'Input Data'!$A:$A,"="&amp;Summary!$B$2,'Input Data'!$B:$B,Summary!$A14,'Input Data'!$D:$D,Summary!$U$4,'Input Data'!$E:$E,"Transfer")</f>
        <v>0</v>
      </c>
      <c r="Z14" s="5">
        <f t="shared" si="4"/>
        <v>37</v>
      </c>
      <c r="AA14" s="5">
        <f t="shared" si="5"/>
        <v>140</v>
      </c>
      <c r="AB14" s="5">
        <f t="shared" si="0"/>
        <v>0</v>
      </c>
      <c r="AC14" s="5">
        <f t="shared" si="0"/>
        <v>0</v>
      </c>
      <c r="AD14" s="5">
        <f t="shared" si="0"/>
        <v>0</v>
      </c>
      <c r="AE14" s="5">
        <f t="shared" si="0"/>
        <v>0</v>
      </c>
      <c r="AF14" s="5">
        <f t="shared" si="0"/>
        <v>140</v>
      </c>
    </row>
    <row r="15" spans="1:32" ht="16" customHeight="1" x14ac:dyDescent="0.15">
      <c r="A15" s="5">
        <v>10010</v>
      </c>
      <c r="B15" s="5" t="s">
        <v>27</v>
      </c>
      <c r="C15" s="5">
        <f>SUMIFS('Input Data'!$F:$F,'Input Data'!$A:$A,"&lt;"&amp;Summary!$B$2,'Input Data'!$B:$B,Summary!$A15,'Input Data'!$D:$D,Summary!$C$4,'Input Data'!$E:$E,"IN")
+SUMIFS('Input Data'!$F:$F,'Input Data'!$A:$A,"&lt;"&amp;Summary!$B$2,'Input Data'!$B:$B,Summary!$A15,'Input Data'!$E:$E,"Transfer",'Input Data'!$G:$G,Summary!$C$4)
-SUMIFS('Input Data'!$F:$F,'Input Data'!$A:$A,"&lt;"&amp;Summary!$B$2,'Input Data'!$B:$B,Summary!$A15,'Input Data'!$D:$D,Summary!$C$4,'Input Data'!$E:$E,"Out")
-SUMIFS('Input Data'!$F:$F,'Input Data'!$A:$A,"&lt;"&amp;Summary!$B$2,'Input Data'!$B:$B,Summary!$A15,'Input Data'!$D:$D,Summary!$C$4,'Input Data'!$E:$E,"Transfer")</f>
        <v>31</v>
      </c>
      <c r="D15" s="5">
        <f>SUMIFS('Input Data'!$F:$F,'Input Data'!$A:$A,"="&amp;Summary!$B$2,'Input Data'!$B:$B,Summary!$A15,'Input Data'!$D:$D,Summary!$C$4,'Input Data'!$E:$E,"IN")</f>
        <v>0</v>
      </c>
      <c r="E15" s="5">
        <f>SUMIFS('Input Data'!$F:$F,'Input Data'!$A:$A,"="&amp;Summary!$B$2,'Input Data'!$B:$B,Summary!$A15,'Input Data'!$D:$D,Summary!$C$4,'Input Data'!$E:$E,"Out")</f>
        <v>0</v>
      </c>
      <c r="F15" s="5">
        <f>+SUMIFS('Input Data'!$F:$F,'Input Data'!$A:$A,"="&amp;Summary!$B$2,'Input Data'!$B:$B,Summary!$A15,'Input Data'!$E:$E,"Transfer",'Input Data'!$G:$G,Summary!$C$4)</f>
        <v>0</v>
      </c>
      <c r="G15" s="5">
        <f>SUMIFS('Input Data'!$F:$F,'Input Data'!$A:$A,"="&amp;Summary!$B$2,'Input Data'!$B:$B,Summary!$A15,'Input Data'!$D:$D,Summary!$C$4,'Input Data'!$E:$E,"Transfer")</f>
        <v>0</v>
      </c>
      <c r="H15" s="5">
        <f t="shared" si="1"/>
        <v>31</v>
      </c>
      <c r="I15" s="5">
        <f>SUMIFS('Input Data'!$F:$F,'Input Data'!$A:$A,"&lt;"&amp;Summary!$B$2,'Input Data'!$B:$B,Summary!$A15,'Input Data'!$D:$D,Summary!$I$4,'Input Data'!$E:$E,"IN")
+SUMIFS('Input Data'!$F:$F,'Input Data'!$A:$A,"&lt;"&amp;Summary!$B$2,'Input Data'!$B:$B,Summary!$A15,'Input Data'!$E:$E,"Transfer",'Input Data'!$G:$G,Summary!$I$4)
-SUMIFS('Input Data'!$F:$F,'Input Data'!$A:$A,"&lt;"&amp;Summary!$B$2,'Input Data'!$B:$B,Summary!$A15,'Input Data'!$D:$D,Summary!$I$4,'Input Data'!$E:$E,"Out")
-SUMIFS('Input Data'!$F:$F,'Input Data'!$A:$A,"&lt;"&amp;Summary!$B$2,'Input Data'!$B:$B,Summary!$A15,'Input Data'!$D:$D,Summary!$I$4,'Input Data'!$E:$E,"Transfer")</f>
        <v>27</v>
      </c>
      <c r="J15" s="5">
        <f>SUMIFS('Input Data'!$F:$F,'Input Data'!$A:$A,"="&amp;Summary!$B$2,'Input Data'!$B:$B,Summary!$A15,'Input Data'!$D:$D,Summary!$I$4,'Input Data'!$E:$E,"IN")</f>
        <v>0</v>
      </c>
      <c r="K15" s="5">
        <f>SUMIFS('Input Data'!$F:$F,'Input Data'!$A:$A,"="&amp;Summary!$B$2,'Input Data'!$B:$B,Summary!$A15,'Input Data'!$D:$D,Summary!$I$4,'Input Data'!$E:$E,"Out")</f>
        <v>0</v>
      </c>
      <c r="L15" s="5">
        <f>+SUMIFS('Input Data'!$F:$F,'Input Data'!$A:$A,"="&amp;Summary!$B$2,'Input Data'!$B:$B,Summary!$A15,'Input Data'!$E:$E,"Transfer",'Input Data'!$G:$G,Summary!$I$4)</f>
        <v>0</v>
      </c>
      <c r="M15" s="5">
        <f>SUMIFS('Input Data'!$F:$F,'Input Data'!$A:$A,"="&amp;Summary!$B$2,'Input Data'!$B:$B,Summary!$A15,'Input Data'!$D:$D,Summary!$I$4,'Input Data'!$E:$E,"Transfer")</f>
        <v>0</v>
      </c>
      <c r="N15" s="5">
        <f t="shared" si="2"/>
        <v>27</v>
      </c>
      <c r="O15" s="5">
        <f>SUMIFS('Input Data'!$F:$F,'Input Data'!$A:$A,"&lt;"&amp;Summary!$B$2,'Input Data'!$B:$B,Summary!$A15,'Input Data'!$D:$D,Summary!$O$4,'Input Data'!$E:$E,"IN")
+SUMIFS('Input Data'!$F:$F,'Input Data'!$A:$A,"&lt;"&amp;Summary!$B$2,'Input Data'!$B:$B,Summary!$A15,'Input Data'!$E:$E,"Transfer",'Input Data'!$G:$G,Summary!$O$4)
-SUMIFS('Input Data'!$F:$F,'Input Data'!$A:$A,"&lt;"&amp;Summary!$B$2,'Input Data'!$B:$B,Summary!$A15,'Input Data'!$D:$D,Summary!$O$4,'Input Data'!$E:$E,"Out")
-SUMIFS('Input Data'!$F:$F,'Input Data'!$A:$A,"&lt;"&amp;Summary!$B$2,'Input Data'!$B:$B,Summary!$A15,'Input Data'!$D:$D,Summary!$O$4,'Input Data'!$E:$E,"Transfer")</f>
        <v>37</v>
      </c>
      <c r="P15" s="5">
        <f>SUMIFS('Input Data'!$F:$F,'Input Data'!$A:$A,"="&amp;Summary!$B$2,'Input Data'!$B:$B,Summary!$A15,'Input Data'!$D:$D,Summary!$O$4,'Input Data'!$E:$E,"IN")</f>
        <v>0</v>
      </c>
      <c r="Q15" s="5">
        <f>SUMIFS('Input Data'!$F:$F,'Input Data'!$A:$A,"="&amp;Summary!$B$2,'Input Data'!$B:$B,Summary!$A15,'Input Data'!$D:$D,Summary!$O$4,'Input Data'!$E:$E,"Out")</f>
        <v>0</v>
      </c>
      <c r="R15" s="5">
        <f>+SUMIFS('Input Data'!$F:$F,'Input Data'!$A:$A,"="&amp;Summary!$B$2,'Input Data'!$B:$B,Summary!$A15,'Input Data'!$E:$E,"Transfer",'Input Data'!$G:$G,Summary!$O$4)</f>
        <v>0</v>
      </c>
      <c r="S15" s="5">
        <f>SUMIFS('Input Data'!$F:$F,'Input Data'!$A:$A,"="&amp;Summary!$B$2,'Input Data'!$B:$B,Summary!$A15,'Input Data'!$D:$D,Summary!$O$4,'Input Data'!$E:$E,"Transfer")</f>
        <v>0</v>
      </c>
      <c r="T15" s="5">
        <f t="shared" si="3"/>
        <v>37</v>
      </c>
      <c r="U15" s="5">
        <f>SUMIFS('Input Data'!$F:$F,'Input Data'!$A:$A,"&lt;"&amp;Summary!$B$2,'Input Data'!$B:$B,Summary!$A15,'Input Data'!$D:$D,Summary!$U$4,'Input Data'!$E:$E,"IN")
+SUMIFS('Input Data'!$F:$F,'Input Data'!$A:$A,"&lt;"&amp;Summary!$B$2,'Input Data'!$B:$B,Summary!$A15,'Input Data'!$E:$E,"Transfer",'Input Data'!$G:$G,Summary!$U$4)
-SUMIFS('Input Data'!$F:$F,'Input Data'!$A:$A,"&lt;"&amp;Summary!$B$2,'Input Data'!$B:$B,Summary!$A15,'Input Data'!$D:$D,Summary!$U$4,'Input Data'!$E:$E,"Out")
-SUMIFS('Input Data'!$F:$F,'Input Data'!$A:$A,"&lt;"&amp;Summary!$B$2,'Input Data'!$B:$B,Summary!$A15,'Input Data'!$D:$D,Summary!$U$4,'Input Data'!$E:$E,"Transfer")</f>
        <v>21</v>
      </c>
      <c r="V15" s="5">
        <f>SUMIFS('Input Data'!$F:$F,'Input Data'!$A:$A,"="&amp;Summary!$B$2,'Input Data'!$B:$B,Summary!$A15,'Input Data'!$D:$D,Summary!$U$4,'Input Data'!$E:$E,"IN")</f>
        <v>0</v>
      </c>
      <c r="W15" s="5">
        <f>SUMIFS('Input Data'!$F:$F,'Input Data'!$A:$A,"="&amp;Summary!$B$2,'Input Data'!$B:$B,Summary!$A15,'Input Data'!$D:$D,Summary!$U$4,'Input Data'!$E:$E,"Out")</f>
        <v>0</v>
      </c>
      <c r="X15" s="5">
        <f>+SUMIFS('Input Data'!$F:$F,'Input Data'!$A:$A,"="&amp;Summary!$B$2,'Input Data'!$B:$B,Summary!$A15,'Input Data'!$E:$E,"Transfer",'Input Data'!$G:$G,Summary!$U$4)</f>
        <v>0</v>
      </c>
      <c r="Y15" s="5">
        <f>SUMIFS('Input Data'!$F:$F,'Input Data'!$A:$A,"="&amp;Summary!$B$2,'Input Data'!$B:$B,Summary!$A15,'Input Data'!$D:$D,Summary!$U$4,'Input Data'!$E:$E,"Transfer")</f>
        <v>0</v>
      </c>
      <c r="Z15" s="5">
        <f t="shared" si="4"/>
        <v>21</v>
      </c>
      <c r="AA15" s="5">
        <f t="shared" si="5"/>
        <v>116</v>
      </c>
      <c r="AB15" s="5">
        <f t="shared" si="0"/>
        <v>0</v>
      </c>
      <c r="AC15" s="5">
        <f t="shared" si="0"/>
        <v>0</v>
      </c>
      <c r="AD15" s="5">
        <f t="shared" si="0"/>
        <v>0</v>
      </c>
      <c r="AE15" s="5">
        <f t="shared" si="0"/>
        <v>0</v>
      </c>
      <c r="AF15" s="5">
        <f t="shared" si="0"/>
        <v>116</v>
      </c>
    </row>
  </sheetData>
  <mergeCells count="7">
    <mergeCell ref="U4:Z4"/>
    <mergeCell ref="AA4:AF4"/>
    <mergeCell ref="A4:A5"/>
    <mergeCell ref="B4:B5"/>
    <mergeCell ref="C4:H4"/>
    <mergeCell ref="I4:N4"/>
    <mergeCell ref="O4:T4"/>
  </mergeCells>
  <conditionalFormatting sqref="C6:AF15">
    <cfRule type="cellIs" dxfId="3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FC-9F7D-4ADF-8016-937672BCD81E}">
  <sheetPr>
    <tabColor theme="8" tint="0.59999389629810485"/>
  </sheetPr>
  <dimension ref="A4:AG17"/>
  <sheetViews>
    <sheetView showGridLines="0" showRowColHeaders="0" workbookViewId="0">
      <pane ySplit="7" topLeftCell="A8" activePane="bottomLeft" state="frozen"/>
      <selection pane="bottomLeft" activeCell="AH38" sqref="AH38"/>
    </sheetView>
  </sheetViews>
  <sheetFormatPr baseColWidth="10" defaultColWidth="8.6640625" defaultRowHeight="11" x14ac:dyDescent="0.15"/>
  <cols>
    <col min="1" max="1" width="2.33203125" style="13" customWidth="1"/>
    <col min="2" max="2" width="10.5" style="13" customWidth="1"/>
    <col min="3" max="33" width="4.5" style="13" customWidth="1"/>
    <col min="34" max="16384" width="8.6640625" style="13"/>
  </cols>
  <sheetData>
    <row r="4" spans="1:33" ht="15" customHeight="1" x14ac:dyDescent="0.15">
      <c r="E4" s="32" t="s">
        <v>32</v>
      </c>
      <c r="F4" s="32"/>
      <c r="G4" s="32"/>
      <c r="H4" s="32" t="s">
        <v>33</v>
      </c>
      <c r="I4" s="32"/>
      <c r="J4" s="32"/>
      <c r="Z4" s="33" t="s">
        <v>14</v>
      </c>
      <c r="AA4" s="33"/>
      <c r="AB4" s="33"/>
    </row>
    <row r="5" spans="1:33" ht="15" customHeight="1" x14ac:dyDescent="0.15">
      <c r="E5" s="31" t="s">
        <v>35</v>
      </c>
      <c r="F5" s="31"/>
      <c r="G5" s="31"/>
      <c r="H5" s="31">
        <v>2022</v>
      </c>
      <c r="I5" s="31"/>
      <c r="J5" s="31"/>
      <c r="Z5" s="31" t="s">
        <v>8</v>
      </c>
      <c r="AA5" s="31"/>
      <c r="AB5" s="31"/>
    </row>
    <row r="6" spans="1:33" ht="5.5" customHeight="1" x14ac:dyDescent="0.15"/>
    <row r="7" spans="1:33" ht="51.5" customHeight="1" x14ac:dyDescent="0.15">
      <c r="B7" s="22" t="s">
        <v>34</v>
      </c>
      <c r="C7" s="23">
        <f>DATEVALUE("1-"&amp;E5&amp;"-"&amp;H5)</f>
        <v>44866</v>
      </c>
      <c r="D7" s="23">
        <f>C7+1</f>
        <v>44867</v>
      </c>
      <c r="E7" s="23">
        <f t="shared" ref="E7:T7" si="0">D7+1</f>
        <v>44868</v>
      </c>
      <c r="F7" s="23">
        <f t="shared" si="0"/>
        <v>44869</v>
      </c>
      <c r="G7" s="23">
        <f t="shared" si="0"/>
        <v>44870</v>
      </c>
      <c r="H7" s="23">
        <f t="shared" si="0"/>
        <v>44871</v>
      </c>
      <c r="I7" s="23">
        <f t="shared" si="0"/>
        <v>44872</v>
      </c>
      <c r="J7" s="23">
        <f t="shared" si="0"/>
        <v>44873</v>
      </c>
      <c r="K7" s="23">
        <f t="shared" si="0"/>
        <v>44874</v>
      </c>
      <c r="L7" s="23">
        <f t="shared" si="0"/>
        <v>44875</v>
      </c>
      <c r="M7" s="23">
        <f t="shared" si="0"/>
        <v>44876</v>
      </c>
      <c r="N7" s="23">
        <f t="shared" si="0"/>
        <v>44877</v>
      </c>
      <c r="O7" s="23">
        <f t="shared" si="0"/>
        <v>44878</v>
      </c>
      <c r="P7" s="23">
        <f t="shared" si="0"/>
        <v>44879</v>
      </c>
      <c r="Q7" s="23">
        <f t="shared" si="0"/>
        <v>44880</v>
      </c>
      <c r="R7" s="23">
        <f t="shared" si="0"/>
        <v>44881</v>
      </c>
      <c r="S7" s="23">
        <f t="shared" si="0"/>
        <v>44882</v>
      </c>
      <c r="T7" s="23">
        <f t="shared" si="0"/>
        <v>44883</v>
      </c>
      <c r="U7" s="23">
        <f t="shared" ref="U7:AE7" si="1">T7+1</f>
        <v>44884</v>
      </c>
      <c r="V7" s="23">
        <f t="shared" si="1"/>
        <v>44885</v>
      </c>
      <c r="W7" s="23">
        <f t="shared" si="1"/>
        <v>44886</v>
      </c>
      <c r="X7" s="23">
        <f t="shared" si="1"/>
        <v>44887</v>
      </c>
      <c r="Y7" s="23">
        <f t="shared" si="1"/>
        <v>44888</v>
      </c>
      <c r="Z7" s="23">
        <f t="shared" si="1"/>
        <v>44889</v>
      </c>
      <c r="AA7" s="23">
        <f t="shared" si="1"/>
        <v>44890</v>
      </c>
      <c r="AB7" s="23">
        <f t="shared" si="1"/>
        <v>44891</v>
      </c>
      <c r="AC7" s="23">
        <f t="shared" si="1"/>
        <v>44892</v>
      </c>
      <c r="AD7" s="23">
        <f t="shared" si="1"/>
        <v>44893</v>
      </c>
      <c r="AE7" s="23">
        <f t="shared" si="1"/>
        <v>44894</v>
      </c>
      <c r="AF7" s="23">
        <f>AE7+1</f>
        <v>44895</v>
      </c>
      <c r="AG7" s="23">
        <f>AF7+1</f>
        <v>44896</v>
      </c>
    </row>
    <row r="8" spans="1:33" ht="17.5" customHeight="1" x14ac:dyDescent="0.15">
      <c r="A8" s="14">
        <v>10001</v>
      </c>
      <c r="B8" s="15" t="s">
        <v>18</v>
      </c>
      <c r="C8" s="16">
        <f>SUMIFS('Input Data'!$F:$F,'Input Data'!$A:$A,"&lt;="&amp; C$7,'Input Data'!$B:$B,$A8,'Input Data'!$D:$D,$Z$5,'Input Data'!$E:$E,"IN")
+SUMIFS('Input Data'!$F:$F,'Input Data'!$A:$A,"&lt;="&amp; C$7,'Input Data'!$B:$B,$A8,'Input Data'!$D:$D,$Z$5,'Input Data'!$E:$E,"Transfer",'Input Data'!$G:$G,$Z$5)
-SUMIFS('Input Data'!$F:$F,'Input Data'!$A:$A,"&lt;="&amp; C$7,'Input Data'!$B:$B,$A8,'Input Data'!$D:$D,$Z$5,'Input Data'!$E:$E,"OUT")
-SUMIFS('Input Data'!$F:$F,'Input Data'!$A:$A,"&lt;="&amp; C$7,'Input Data'!$B:$B,$A8,'Input Data'!$D:$D,$Z$5,'Input Data'!$E:$E,"Transfer")</f>
        <v>24</v>
      </c>
      <c r="D8" s="16">
        <f>SUMIFS('Input Data'!$F:$F,'Input Data'!$A:$A,"&lt;="&amp; D$7,'Input Data'!$B:$B,$A8,'Input Data'!$D:$D,$Z$5,'Input Data'!$E:$E,"IN")
+SUMIFS('Input Data'!$F:$F,'Input Data'!$A:$A,"&lt;="&amp; D$7,'Input Data'!$B:$B,$A8,'Input Data'!$D:$D,$Z$5,'Input Data'!$E:$E,"Transfer",'Input Data'!$G:$G,$Z$5)
-SUMIFS('Input Data'!$F:$F,'Input Data'!$A:$A,"&lt;="&amp; D$7,'Input Data'!$B:$B,$A8,'Input Data'!$D:$D,$Z$5,'Input Data'!$E:$E,"OUT")
-SUMIFS('Input Data'!$F:$F,'Input Data'!$A:$A,"&lt;="&amp; D$7,'Input Data'!$B:$B,$A8,'Input Data'!$D:$D,$Z$5,'Input Data'!$E:$E,"Transfer")</f>
        <v>24</v>
      </c>
      <c r="E8" s="16">
        <f>SUMIFS('Input Data'!$F:$F,'Input Data'!$A:$A,"&lt;="&amp; E$7,'Input Data'!$B:$B,$A8,'Input Data'!$D:$D,$Z$5,'Input Data'!$E:$E,"IN")
+SUMIFS('Input Data'!$F:$F,'Input Data'!$A:$A,"&lt;="&amp; E$7,'Input Data'!$B:$B,$A8,'Input Data'!$D:$D,$Z$5,'Input Data'!$E:$E,"Transfer",'Input Data'!$G:$G,$Z$5)
-SUMIFS('Input Data'!$F:$F,'Input Data'!$A:$A,"&lt;="&amp; E$7,'Input Data'!$B:$B,$A8,'Input Data'!$D:$D,$Z$5,'Input Data'!$E:$E,"OUT")
-SUMIFS('Input Data'!$F:$F,'Input Data'!$A:$A,"&lt;="&amp; E$7,'Input Data'!$B:$B,$A8,'Input Data'!$D:$D,$Z$5,'Input Data'!$E:$E,"Transfer")</f>
        <v>24</v>
      </c>
      <c r="F8" s="16">
        <f>SUMIFS('Input Data'!$F:$F,'Input Data'!$A:$A,"&lt;="&amp; F$7,'Input Data'!$B:$B,$A8,'Input Data'!$D:$D,$Z$5,'Input Data'!$E:$E,"IN")
+SUMIFS('Input Data'!$F:$F,'Input Data'!$A:$A,"&lt;="&amp; F$7,'Input Data'!$B:$B,$A8,'Input Data'!$D:$D,$Z$5,'Input Data'!$E:$E,"Transfer",'Input Data'!$G:$G,$Z$5)
-SUMIFS('Input Data'!$F:$F,'Input Data'!$A:$A,"&lt;="&amp; F$7,'Input Data'!$B:$B,$A8,'Input Data'!$D:$D,$Z$5,'Input Data'!$E:$E,"OUT")
-SUMIFS('Input Data'!$F:$F,'Input Data'!$A:$A,"&lt;="&amp; F$7,'Input Data'!$B:$B,$A8,'Input Data'!$D:$D,$Z$5,'Input Data'!$E:$E,"Transfer")</f>
        <v>24</v>
      </c>
      <c r="G8" s="16">
        <f>SUMIFS('Input Data'!$F:$F,'Input Data'!$A:$A,"&lt;="&amp; G$7,'Input Data'!$B:$B,$A8,'Input Data'!$D:$D,$Z$5,'Input Data'!$E:$E,"IN")
+SUMIFS('Input Data'!$F:$F,'Input Data'!$A:$A,"&lt;="&amp; G$7,'Input Data'!$B:$B,$A8,'Input Data'!$D:$D,$Z$5,'Input Data'!$E:$E,"Transfer",'Input Data'!$G:$G,$Z$5)
-SUMIFS('Input Data'!$F:$F,'Input Data'!$A:$A,"&lt;="&amp; G$7,'Input Data'!$B:$B,$A8,'Input Data'!$D:$D,$Z$5,'Input Data'!$E:$E,"OUT")
-SUMIFS('Input Data'!$F:$F,'Input Data'!$A:$A,"&lt;="&amp; G$7,'Input Data'!$B:$B,$A8,'Input Data'!$D:$D,$Z$5,'Input Data'!$E:$E,"Transfer")</f>
        <v>24</v>
      </c>
      <c r="H8" s="16">
        <f>SUMIFS('Input Data'!$F:$F,'Input Data'!$A:$A,"&lt;="&amp; H$7,'Input Data'!$B:$B,$A8,'Input Data'!$D:$D,$Z$5,'Input Data'!$E:$E,"IN")
+SUMIFS('Input Data'!$F:$F,'Input Data'!$A:$A,"&lt;="&amp; H$7,'Input Data'!$B:$B,$A8,'Input Data'!$D:$D,$Z$5,'Input Data'!$E:$E,"Transfer",'Input Data'!$G:$G,$Z$5)
-SUMIFS('Input Data'!$F:$F,'Input Data'!$A:$A,"&lt;="&amp; H$7,'Input Data'!$B:$B,$A8,'Input Data'!$D:$D,$Z$5,'Input Data'!$E:$E,"OUT")
-SUMIFS('Input Data'!$F:$F,'Input Data'!$A:$A,"&lt;="&amp; H$7,'Input Data'!$B:$B,$A8,'Input Data'!$D:$D,$Z$5,'Input Data'!$E:$E,"Transfer")</f>
        <v>24</v>
      </c>
      <c r="I8" s="16">
        <f>SUMIFS('Input Data'!$F:$F,'Input Data'!$A:$A,"&lt;="&amp; I$7,'Input Data'!$B:$B,$A8,'Input Data'!$D:$D,$Z$5,'Input Data'!$E:$E,"IN")
+SUMIFS('Input Data'!$F:$F,'Input Data'!$A:$A,"&lt;="&amp; I$7,'Input Data'!$B:$B,$A8,'Input Data'!$D:$D,$Z$5,'Input Data'!$E:$E,"Transfer",'Input Data'!$G:$G,$Z$5)
-SUMIFS('Input Data'!$F:$F,'Input Data'!$A:$A,"&lt;="&amp; I$7,'Input Data'!$B:$B,$A8,'Input Data'!$D:$D,$Z$5,'Input Data'!$E:$E,"OUT")
-SUMIFS('Input Data'!$F:$F,'Input Data'!$A:$A,"&lt;="&amp; I$7,'Input Data'!$B:$B,$A8,'Input Data'!$D:$D,$Z$5,'Input Data'!$E:$E,"Transfer")</f>
        <v>24</v>
      </c>
      <c r="J8" s="16">
        <f>SUMIFS('Input Data'!$F:$F,'Input Data'!$A:$A,"&lt;="&amp; J$7,'Input Data'!$B:$B,$A8,'Input Data'!$D:$D,$Z$5,'Input Data'!$E:$E,"IN")
+SUMIFS('Input Data'!$F:$F,'Input Data'!$A:$A,"&lt;="&amp; J$7,'Input Data'!$B:$B,$A8,'Input Data'!$D:$D,$Z$5,'Input Data'!$E:$E,"Transfer",'Input Data'!$G:$G,$Z$5)
-SUMIFS('Input Data'!$F:$F,'Input Data'!$A:$A,"&lt;="&amp; J$7,'Input Data'!$B:$B,$A8,'Input Data'!$D:$D,$Z$5,'Input Data'!$E:$E,"OUT")
-SUMIFS('Input Data'!$F:$F,'Input Data'!$A:$A,"&lt;="&amp; J$7,'Input Data'!$B:$B,$A8,'Input Data'!$D:$D,$Z$5,'Input Data'!$E:$E,"Transfer")</f>
        <v>24</v>
      </c>
      <c r="K8" s="16">
        <f>SUMIFS('Input Data'!$F:$F,'Input Data'!$A:$A,"&lt;="&amp; K$7,'Input Data'!$B:$B,$A8,'Input Data'!$D:$D,$Z$5,'Input Data'!$E:$E,"IN")
+SUMIFS('Input Data'!$F:$F,'Input Data'!$A:$A,"&lt;="&amp; K$7,'Input Data'!$B:$B,$A8,'Input Data'!$D:$D,$Z$5,'Input Data'!$E:$E,"Transfer",'Input Data'!$G:$G,$Z$5)
-SUMIFS('Input Data'!$F:$F,'Input Data'!$A:$A,"&lt;="&amp; K$7,'Input Data'!$B:$B,$A8,'Input Data'!$D:$D,$Z$5,'Input Data'!$E:$E,"OUT")
-SUMIFS('Input Data'!$F:$F,'Input Data'!$A:$A,"&lt;="&amp; K$7,'Input Data'!$B:$B,$A8,'Input Data'!$D:$D,$Z$5,'Input Data'!$E:$E,"Transfer")</f>
        <v>24</v>
      </c>
      <c r="L8" s="16">
        <f>SUMIFS('Input Data'!$F:$F,'Input Data'!$A:$A,"&lt;="&amp; L$7,'Input Data'!$B:$B,$A8,'Input Data'!$D:$D,$Z$5,'Input Data'!$E:$E,"IN")
+SUMIFS('Input Data'!$F:$F,'Input Data'!$A:$A,"&lt;="&amp; L$7,'Input Data'!$B:$B,$A8,'Input Data'!$D:$D,$Z$5,'Input Data'!$E:$E,"Transfer",'Input Data'!$G:$G,$Z$5)
-SUMIFS('Input Data'!$F:$F,'Input Data'!$A:$A,"&lt;="&amp; L$7,'Input Data'!$B:$B,$A8,'Input Data'!$D:$D,$Z$5,'Input Data'!$E:$E,"OUT")
-SUMIFS('Input Data'!$F:$F,'Input Data'!$A:$A,"&lt;="&amp; L$7,'Input Data'!$B:$B,$A8,'Input Data'!$D:$D,$Z$5,'Input Data'!$E:$E,"Transfer")</f>
        <v>24</v>
      </c>
      <c r="M8" s="16">
        <f>SUMIFS('Input Data'!$F:$F,'Input Data'!$A:$A,"&lt;="&amp; M$7,'Input Data'!$B:$B,$A8,'Input Data'!$D:$D,$Z$5,'Input Data'!$E:$E,"IN")
+SUMIFS('Input Data'!$F:$F,'Input Data'!$A:$A,"&lt;="&amp; M$7,'Input Data'!$B:$B,$A8,'Input Data'!$D:$D,$Z$5,'Input Data'!$E:$E,"Transfer",'Input Data'!$G:$G,$Z$5)
-SUMIFS('Input Data'!$F:$F,'Input Data'!$A:$A,"&lt;="&amp; M$7,'Input Data'!$B:$B,$A8,'Input Data'!$D:$D,$Z$5,'Input Data'!$E:$E,"OUT")
-SUMIFS('Input Data'!$F:$F,'Input Data'!$A:$A,"&lt;="&amp; M$7,'Input Data'!$B:$B,$A8,'Input Data'!$D:$D,$Z$5,'Input Data'!$E:$E,"Transfer")</f>
        <v>24</v>
      </c>
      <c r="N8" s="16">
        <f>SUMIFS('Input Data'!$F:$F,'Input Data'!$A:$A,"&lt;="&amp; N$7,'Input Data'!$B:$B,$A8,'Input Data'!$D:$D,$Z$5,'Input Data'!$E:$E,"IN")
+SUMIFS('Input Data'!$F:$F,'Input Data'!$A:$A,"&lt;="&amp; N$7,'Input Data'!$B:$B,$A8,'Input Data'!$D:$D,$Z$5,'Input Data'!$E:$E,"Transfer",'Input Data'!$G:$G,$Z$5)
-SUMIFS('Input Data'!$F:$F,'Input Data'!$A:$A,"&lt;="&amp; N$7,'Input Data'!$B:$B,$A8,'Input Data'!$D:$D,$Z$5,'Input Data'!$E:$E,"OUT")
-SUMIFS('Input Data'!$F:$F,'Input Data'!$A:$A,"&lt;="&amp; N$7,'Input Data'!$B:$B,$A8,'Input Data'!$D:$D,$Z$5,'Input Data'!$E:$E,"Transfer")</f>
        <v>4</v>
      </c>
      <c r="O8" s="16">
        <f>SUMIFS('Input Data'!$F:$F,'Input Data'!$A:$A,"&lt;="&amp; O$7,'Input Data'!$B:$B,$A8,'Input Data'!$D:$D,$Z$5,'Input Data'!$E:$E,"IN")
+SUMIFS('Input Data'!$F:$F,'Input Data'!$A:$A,"&lt;="&amp; O$7,'Input Data'!$B:$B,$A8,'Input Data'!$D:$D,$Z$5,'Input Data'!$E:$E,"Transfer",'Input Data'!$G:$G,$Z$5)
-SUMIFS('Input Data'!$F:$F,'Input Data'!$A:$A,"&lt;="&amp; O$7,'Input Data'!$B:$B,$A8,'Input Data'!$D:$D,$Z$5,'Input Data'!$E:$E,"OUT")
-SUMIFS('Input Data'!$F:$F,'Input Data'!$A:$A,"&lt;="&amp; O$7,'Input Data'!$B:$B,$A8,'Input Data'!$D:$D,$Z$5,'Input Data'!$E:$E,"Transfer")</f>
        <v>4</v>
      </c>
      <c r="P8" s="16">
        <f>SUMIFS('Input Data'!$F:$F,'Input Data'!$A:$A,"&lt;="&amp; P$7,'Input Data'!$B:$B,$A8,'Input Data'!$D:$D,$Z$5,'Input Data'!$E:$E,"IN")
+SUMIFS('Input Data'!$F:$F,'Input Data'!$A:$A,"&lt;="&amp; P$7,'Input Data'!$B:$B,$A8,'Input Data'!$D:$D,$Z$5,'Input Data'!$E:$E,"Transfer",'Input Data'!$G:$G,$Z$5)
-SUMIFS('Input Data'!$F:$F,'Input Data'!$A:$A,"&lt;="&amp; P$7,'Input Data'!$B:$B,$A8,'Input Data'!$D:$D,$Z$5,'Input Data'!$E:$E,"OUT")
-SUMIFS('Input Data'!$F:$F,'Input Data'!$A:$A,"&lt;="&amp; P$7,'Input Data'!$B:$B,$A8,'Input Data'!$D:$D,$Z$5,'Input Data'!$E:$E,"Transfer")</f>
        <v>4</v>
      </c>
      <c r="Q8" s="16">
        <f>SUMIFS('Input Data'!$F:$F,'Input Data'!$A:$A,"&lt;="&amp; Q$7,'Input Data'!$B:$B,$A8,'Input Data'!$D:$D,$Z$5,'Input Data'!$E:$E,"IN")
+SUMIFS('Input Data'!$F:$F,'Input Data'!$A:$A,"&lt;="&amp; Q$7,'Input Data'!$B:$B,$A8,'Input Data'!$D:$D,$Z$5,'Input Data'!$E:$E,"Transfer",'Input Data'!$G:$G,$Z$5)
-SUMIFS('Input Data'!$F:$F,'Input Data'!$A:$A,"&lt;="&amp; Q$7,'Input Data'!$B:$B,$A8,'Input Data'!$D:$D,$Z$5,'Input Data'!$E:$E,"OUT")
-SUMIFS('Input Data'!$F:$F,'Input Data'!$A:$A,"&lt;="&amp; Q$7,'Input Data'!$B:$B,$A8,'Input Data'!$D:$D,$Z$5,'Input Data'!$E:$E,"Transfer")</f>
        <v>4</v>
      </c>
      <c r="R8" s="16">
        <f>SUMIFS('Input Data'!$F:$F,'Input Data'!$A:$A,"&lt;="&amp; R$7,'Input Data'!$B:$B,$A8,'Input Data'!$D:$D,$Z$5,'Input Data'!$E:$E,"IN")
+SUMIFS('Input Data'!$F:$F,'Input Data'!$A:$A,"&lt;="&amp; R$7,'Input Data'!$B:$B,$A8,'Input Data'!$D:$D,$Z$5,'Input Data'!$E:$E,"Transfer",'Input Data'!$G:$G,$Z$5)
-SUMIFS('Input Data'!$F:$F,'Input Data'!$A:$A,"&lt;="&amp; R$7,'Input Data'!$B:$B,$A8,'Input Data'!$D:$D,$Z$5,'Input Data'!$E:$E,"OUT")
-SUMIFS('Input Data'!$F:$F,'Input Data'!$A:$A,"&lt;="&amp; R$7,'Input Data'!$B:$B,$A8,'Input Data'!$D:$D,$Z$5,'Input Data'!$E:$E,"Transfer")</f>
        <v>4</v>
      </c>
      <c r="S8" s="16">
        <f>SUMIFS('Input Data'!$F:$F,'Input Data'!$A:$A,"&lt;="&amp; S$7,'Input Data'!$B:$B,$A8,'Input Data'!$D:$D,$Z$5,'Input Data'!$E:$E,"IN")
+SUMIFS('Input Data'!$F:$F,'Input Data'!$A:$A,"&lt;="&amp; S$7,'Input Data'!$B:$B,$A8,'Input Data'!$D:$D,$Z$5,'Input Data'!$E:$E,"Transfer",'Input Data'!$G:$G,$Z$5)
-SUMIFS('Input Data'!$F:$F,'Input Data'!$A:$A,"&lt;="&amp; S$7,'Input Data'!$B:$B,$A8,'Input Data'!$D:$D,$Z$5,'Input Data'!$E:$E,"OUT")
-SUMIFS('Input Data'!$F:$F,'Input Data'!$A:$A,"&lt;="&amp; S$7,'Input Data'!$B:$B,$A8,'Input Data'!$D:$D,$Z$5,'Input Data'!$E:$E,"Transfer")</f>
        <v>4</v>
      </c>
      <c r="T8" s="16">
        <f>SUMIFS('Input Data'!$F:$F,'Input Data'!$A:$A,"&lt;="&amp; T$7,'Input Data'!$B:$B,$A8,'Input Data'!$D:$D,$Z$5,'Input Data'!$E:$E,"IN")
+SUMIFS('Input Data'!$F:$F,'Input Data'!$A:$A,"&lt;="&amp; T$7,'Input Data'!$B:$B,$A8,'Input Data'!$D:$D,$Z$5,'Input Data'!$E:$E,"Transfer",'Input Data'!$G:$G,$Z$5)
-SUMIFS('Input Data'!$F:$F,'Input Data'!$A:$A,"&lt;="&amp; T$7,'Input Data'!$B:$B,$A8,'Input Data'!$D:$D,$Z$5,'Input Data'!$E:$E,"OUT")
-SUMIFS('Input Data'!$F:$F,'Input Data'!$A:$A,"&lt;="&amp; T$7,'Input Data'!$B:$B,$A8,'Input Data'!$D:$D,$Z$5,'Input Data'!$E:$E,"Transfer")</f>
        <v>4</v>
      </c>
      <c r="U8" s="16">
        <f>SUMIFS('Input Data'!$F:$F,'Input Data'!$A:$A,"&lt;="&amp; U$7,'Input Data'!$B:$B,$A8,'Input Data'!$D:$D,$Z$5,'Input Data'!$E:$E,"IN")
+SUMIFS('Input Data'!$F:$F,'Input Data'!$A:$A,"&lt;="&amp; U$7,'Input Data'!$B:$B,$A8,'Input Data'!$D:$D,$Z$5,'Input Data'!$E:$E,"Transfer",'Input Data'!$G:$G,$Z$5)
-SUMIFS('Input Data'!$F:$F,'Input Data'!$A:$A,"&lt;="&amp; U$7,'Input Data'!$B:$B,$A8,'Input Data'!$D:$D,$Z$5,'Input Data'!$E:$E,"OUT")
-SUMIFS('Input Data'!$F:$F,'Input Data'!$A:$A,"&lt;="&amp; U$7,'Input Data'!$B:$B,$A8,'Input Data'!$D:$D,$Z$5,'Input Data'!$E:$E,"Transfer")</f>
        <v>4</v>
      </c>
      <c r="V8" s="16">
        <f>SUMIFS('Input Data'!$F:$F,'Input Data'!$A:$A,"&lt;="&amp; V$7,'Input Data'!$B:$B,$A8,'Input Data'!$D:$D,$Z$5,'Input Data'!$E:$E,"IN")
+SUMIFS('Input Data'!$F:$F,'Input Data'!$A:$A,"&lt;="&amp; V$7,'Input Data'!$B:$B,$A8,'Input Data'!$D:$D,$Z$5,'Input Data'!$E:$E,"Transfer",'Input Data'!$G:$G,$Z$5)
-SUMIFS('Input Data'!$F:$F,'Input Data'!$A:$A,"&lt;="&amp; V$7,'Input Data'!$B:$B,$A8,'Input Data'!$D:$D,$Z$5,'Input Data'!$E:$E,"OUT")
-SUMIFS('Input Data'!$F:$F,'Input Data'!$A:$A,"&lt;="&amp; V$7,'Input Data'!$B:$B,$A8,'Input Data'!$D:$D,$Z$5,'Input Data'!$E:$E,"Transfer")</f>
        <v>14</v>
      </c>
      <c r="W8" s="16">
        <f>SUMIFS('Input Data'!$F:$F,'Input Data'!$A:$A,"&lt;="&amp; W$7,'Input Data'!$B:$B,$A8,'Input Data'!$D:$D,$Z$5,'Input Data'!$E:$E,"IN")
+SUMIFS('Input Data'!$F:$F,'Input Data'!$A:$A,"&lt;="&amp; W$7,'Input Data'!$B:$B,$A8,'Input Data'!$D:$D,$Z$5,'Input Data'!$E:$E,"Transfer",'Input Data'!$G:$G,$Z$5)
-SUMIFS('Input Data'!$F:$F,'Input Data'!$A:$A,"&lt;="&amp; W$7,'Input Data'!$B:$B,$A8,'Input Data'!$D:$D,$Z$5,'Input Data'!$E:$E,"OUT")
-SUMIFS('Input Data'!$F:$F,'Input Data'!$A:$A,"&lt;="&amp; W$7,'Input Data'!$B:$B,$A8,'Input Data'!$D:$D,$Z$5,'Input Data'!$E:$E,"Transfer")</f>
        <v>14</v>
      </c>
      <c r="X8" s="16">
        <f>SUMIFS('Input Data'!$F:$F,'Input Data'!$A:$A,"&lt;="&amp; X$7,'Input Data'!$B:$B,$A8,'Input Data'!$D:$D,$Z$5,'Input Data'!$E:$E,"IN")
+SUMIFS('Input Data'!$F:$F,'Input Data'!$A:$A,"&lt;="&amp; X$7,'Input Data'!$B:$B,$A8,'Input Data'!$D:$D,$Z$5,'Input Data'!$E:$E,"Transfer",'Input Data'!$G:$G,$Z$5)
-SUMIFS('Input Data'!$F:$F,'Input Data'!$A:$A,"&lt;="&amp; X$7,'Input Data'!$B:$B,$A8,'Input Data'!$D:$D,$Z$5,'Input Data'!$E:$E,"OUT")
-SUMIFS('Input Data'!$F:$F,'Input Data'!$A:$A,"&lt;="&amp; X$7,'Input Data'!$B:$B,$A8,'Input Data'!$D:$D,$Z$5,'Input Data'!$E:$E,"Transfer")</f>
        <v>14</v>
      </c>
      <c r="Y8" s="16">
        <f>SUMIFS('Input Data'!$F:$F,'Input Data'!$A:$A,"&lt;="&amp; Y$7,'Input Data'!$B:$B,$A8,'Input Data'!$D:$D,$Z$5,'Input Data'!$E:$E,"IN")
+SUMIFS('Input Data'!$F:$F,'Input Data'!$A:$A,"&lt;="&amp; Y$7,'Input Data'!$B:$B,$A8,'Input Data'!$D:$D,$Z$5,'Input Data'!$E:$E,"Transfer",'Input Data'!$G:$G,$Z$5)
-SUMIFS('Input Data'!$F:$F,'Input Data'!$A:$A,"&lt;="&amp; Y$7,'Input Data'!$B:$B,$A8,'Input Data'!$D:$D,$Z$5,'Input Data'!$E:$E,"OUT")
-SUMIFS('Input Data'!$F:$F,'Input Data'!$A:$A,"&lt;="&amp; Y$7,'Input Data'!$B:$B,$A8,'Input Data'!$D:$D,$Z$5,'Input Data'!$E:$E,"Transfer")</f>
        <v>14</v>
      </c>
      <c r="Z8" s="16">
        <f>SUMIFS('Input Data'!$F:$F,'Input Data'!$A:$A,"&lt;="&amp; Z$7,'Input Data'!$B:$B,$A8,'Input Data'!$D:$D,$Z$5,'Input Data'!$E:$E,"IN")
+SUMIFS('Input Data'!$F:$F,'Input Data'!$A:$A,"&lt;="&amp; Z$7,'Input Data'!$B:$B,$A8,'Input Data'!$D:$D,$Z$5,'Input Data'!$E:$E,"Transfer",'Input Data'!$G:$G,$Z$5)
-SUMIFS('Input Data'!$F:$F,'Input Data'!$A:$A,"&lt;="&amp; Z$7,'Input Data'!$B:$B,$A8,'Input Data'!$D:$D,$Z$5,'Input Data'!$E:$E,"OUT")
-SUMIFS('Input Data'!$F:$F,'Input Data'!$A:$A,"&lt;="&amp; Z$7,'Input Data'!$B:$B,$A8,'Input Data'!$D:$D,$Z$5,'Input Data'!$E:$E,"Transfer")</f>
        <v>14</v>
      </c>
      <c r="AA8" s="16">
        <f>SUMIFS('Input Data'!$F:$F,'Input Data'!$A:$A,"&lt;="&amp; AA$7,'Input Data'!$B:$B,$A8,'Input Data'!$D:$D,$Z$5,'Input Data'!$E:$E,"IN")
+SUMIFS('Input Data'!$F:$F,'Input Data'!$A:$A,"&lt;="&amp; AA$7,'Input Data'!$B:$B,$A8,'Input Data'!$D:$D,$Z$5,'Input Data'!$E:$E,"Transfer",'Input Data'!$G:$G,$Z$5)
-SUMIFS('Input Data'!$F:$F,'Input Data'!$A:$A,"&lt;="&amp; AA$7,'Input Data'!$B:$B,$A8,'Input Data'!$D:$D,$Z$5,'Input Data'!$E:$E,"OUT")
-SUMIFS('Input Data'!$F:$F,'Input Data'!$A:$A,"&lt;="&amp; AA$7,'Input Data'!$B:$B,$A8,'Input Data'!$D:$D,$Z$5,'Input Data'!$E:$E,"Transfer")</f>
        <v>29</v>
      </c>
      <c r="AB8" s="16">
        <f>SUMIFS('Input Data'!$F:$F,'Input Data'!$A:$A,"&lt;="&amp; AB$7,'Input Data'!$B:$B,$A8,'Input Data'!$D:$D,$Z$5,'Input Data'!$E:$E,"IN")
+SUMIFS('Input Data'!$F:$F,'Input Data'!$A:$A,"&lt;="&amp; AB$7,'Input Data'!$B:$B,$A8,'Input Data'!$D:$D,$Z$5,'Input Data'!$E:$E,"Transfer",'Input Data'!$G:$G,$Z$5)
-SUMIFS('Input Data'!$F:$F,'Input Data'!$A:$A,"&lt;="&amp; AB$7,'Input Data'!$B:$B,$A8,'Input Data'!$D:$D,$Z$5,'Input Data'!$E:$E,"OUT")
-SUMIFS('Input Data'!$F:$F,'Input Data'!$A:$A,"&lt;="&amp; AB$7,'Input Data'!$B:$B,$A8,'Input Data'!$D:$D,$Z$5,'Input Data'!$E:$E,"Transfer")</f>
        <v>29</v>
      </c>
      <c r="AC8" s="16">
        <f>SUMIFS('Input Data'!$F:$F,'Input Data'!$A:$A,"&lt;="&amp; AC$7,'Input Data'!$B:$B,$A8,'Input Data'!$D:$D,$Z$5,'Input Data'!$E:$E,"IN")
+SUMIFS('Input Data'!$F:$F,'Input Data'!$A:$A,"&lt;="&amp; AC$7,'Input Data'!$B:$B,$A8,'Input Data'!$D:$D,$Z$5,'Input Data'!$E:$E,"Transfer",'Input Data'!$G:$G,$Z$5)
-SUMIFS('Input Data'!$F:$F,'Input Data'!$A:$A,"&lt;="&amp; AC$7,'Input Data'!$B:$B,$A8,'Input Data'!$D:$D,$Z$5,'Input Data'!$E:$E,"OUT")
-SUMIFS('Input Data'!$F:$F,'Input Data'!$A:$A,"&lt;="&amp; AC$7,'Input Data'!$B:$B,$A8,'Input Data'!$D:$D,$Z$5,'Input Data'!$E:$E,"Transfer")</f>
        <v>29</v>
      </c>
      <c r="AD8" s="16">
        <f>SUMIFS('Input Data'!$F:$F,'Input Data'!$A:$A,"&lt;="&amp; AD$7,'Input Data'!$B:$B,$A8,'Input Data'!$D:$D,$Z$5,'Input Data'!$E:$E,"IN")
+SUMIFS('Input Data'!$F:$F,'Input Data'!$A:$A,"&lt;="&amp; AD$7,'Input Data'!$B:$B,$A8,'Input Data'!$D:$D,$Z$5,'Input Data'!$E:$E,"Transfer",'Input Data'!$G:$G,$Z$5)
-SUMIFS('Input Data'!$F:$F,'Input Data'!$A:$A,"&lt;="&amp; AD$7,'Input Data'!$B:$B,$A8,'Input Data'!$D:$D,$Z$5,'Input Data'!$E:$E,"OUT")
-SUMIFS('Input Data'!$F:$F,'Input Data'!$A:$A,"&lt;="&amp; AD$7,'Input Data'!$B:$B,$A8,'Input Data'!$D:$D,$Z$5,'Input Data'!$E:$E,"Transfer")</f>
        <v>29</v>
      </c>
      <c r="AE8" s="16">
        <f>SUMIFS('Input Data'!$F:$F,'Input Data'!$A:$A,"&lt;="&amp; AE$7,'Input Data'!$B:$B,$A8,'Input Data'!$D:$D,$Z$5,'Input Data'!$E:$E,"IN")
+SUMIFS('Input Data'!$F:$F,'Input Data'!$A:$A,"&lt;="&amp; AE$7,'Input Data'!$B:$B,$A8,'Input Data'!$D:$D,$Z$5,'Input Data'!$E:$E,"Transfer",'Input Data'!$G:$G,$Z$5)
-SUMIFS('Input Data'!$F:$F,'Input Data'!$A:$A,"&lt;="&amp; AE$7,'Input Data'!$B:$B,$A8,'Input Data'!$D:$D,$Z$5,'Input Data'!$E:$E,"OUT")
-SUMIFS('Input Data'!$F:$F,'Input Data'!$A:$A,"&lt;="&amp; AE$7,'Input Data'!$B:$B,$A8,'Input Data'!$D:$D,$Z$5,'Input Data'!$E:$E,"Transfer")</f>
        <v>29</v>
      </c>
      <c r="AF8" s="16">
        <f>SUMIFS('Input Data'!$F:$F,'Input Data'!$A:$A,"&lt;="&amp; AF$7,'Input Data'!$B:$B,$A8,'Input Data'!$D:$D,$Z$5,'Input Data'!$E:$E,"IN")
+SUMIFS('Input Data'!$F:$F,'Input Data'!$A:$A,"&lt;="&amp; AF$7,'Input Data'!$B:$B,$A8,'Input Data'!$D:$D,$Z$5,'Input Data'!$E:$E,"Transfer",'Input Data'!$G:$G,$Z$5)
-SUMIFS('Input Data'!$F:$F,'Input Data'!$A:$A,"&lt;="&amp; AF$7,'Input Data'!$B:$B,$A8,'Input Data'!$D:$D,$Z$5,'Input Data'!$E:$E,"OUT")
-SUMIFS('Input Data'!$F:$F,'Input Data'!$A:$A,"&lt;="&amp; AF$7,'Input Data'!$B:$B,$A8,'Input Data'!$D:$D,$Z$5,'Input Data'!$E:$E,"Transfer")</f>
        <v>29</v>
      </c>
      <c r="AG8" s="16">
        <f>SUMIFS('Input Data'!$F:$F,'Input Data'!$A:$A,"&lt;="&amp; AG$7,'Input Data'!$B:$B,$A8,'Input Data'!$D:$D,$Z$5,'Input Data'!$E:$E,"IN")
+SUMIFS('Input Data'!$F:$F,'Input Data'!$A:$A,"&lt;="&amp; AG$7,'Input Data'!$B:$B,$A8,'Input Data'!$D:$D,$Z$5,'Input Data'!$E:$E,"Transfer",'Input Data'!$G:$G,$Z$5)
-SUMIFS('Input Data'!$F:$F,'Input Data'!$A:$A,"&lt;="&amp; AG$7,'Input Data'!$B:$B,$A8,'Input Data'!$D:$D,$Z$5,'Input Data'!$E:$E,"OUT")
-SUMIFS('Input Data'!$F:$F,'Input Data'!$A:$A,"&lt;="&amp; AG$7,'Input Data'!$B:$B,$A8,'Input Data'!$D:$D,$Z$5,'Input Data'!$E:$E,"Transfer")</f>
        <v>29</v>
      </c>
    </row>
    <row r="9" spans="1:33" ht="17.5" customHeight="1" x14ac:dyDescent="0.15">
      <c r="A9" s="14">
        <v>10002</v>
      </c>
      <c r="B9" s="15" t="s">
        <v>19</v>
      </c>
      <c r="C9" s="16">
        <f>SUMIFS('Input Data'!$F:$F,'Input Data'!$A:$A,"&lt;="&amp; C$7,'Input Data'!$B:$B,$A9,'Input Data'!$D:$D,$Z$5,'Input Data'!$E:$E,"IN")
+SUMIFS('Input Data'!$F:$F,'Input Data'!$A:$A,"&lt;="&amp; C$7,'Input Data'!$B:$B,$A9,'Input Data'!$D:$D,$Z$5,'Input Data'!$E:$E,"Transfer",'Input Data'!$G:$G,$Z$5)
-SUMIFS('Input Data'!$F:$F,'Input Data'!$A:$A,"&lt;="&amp; C$7,'Input Data'!$B:$B,$A9,'Input Data'!$D:$D,$Z$5,'Input Data'!$E:$E,"OUT")
-SUMIFS('Input Data'!$F:$F,'Input Data'!$A:$A,"&lt;="&amp; C$7,'Input Data'!$B:$B,$A9,'Input Data'!$D:$D,$Z$5,'Input Data'!$E:$E,"Transfer")</f>
        <v>48</v>
      </c>
      <c r="D9" s="16">
        <f>SUMIFS('Input Data'!$F:$F,'Input Data'!$A:$A,"&lt;="&amp; D$7,'Input Data'!$B:$B,$A9,'Input Data'!$D:$D,$Z$5,'Input Data'!$E:$E,"IN")
+SUMIFS('Input Data'!$F:$F,'Input Data'!$A:$A,"&lt;="&amp; D$7,'Input Data'!$B:$B,$A9,'Input Data'!$D:$D,$Z$5,'Input Data'!$E:$E,"Transfer",'Input Data'!$G:$G,$Z$5)
-SUMIFS('Input Data'!$F:$F,'Input Data'!$A:$A,"&lt;="&amp; D$7,'Input Data'!$B:$B,$A9,'Input Data'!$D:$D,$Z$5,'Input Data'!$E:$E,"OUT")
-SUMIFS('Input Data'!$F:$F,'Input Data'!$A:$A,"&lt;="&amp; D$7,'Input Data'!$B:$B,$A9,'Input Data'!$D:$D,$Z$5,'Input Data'!$E:$E,"Transfer")</f>
        <v>48</v>
      </c>
      <c r="E9" s="16">
        <f>SUMIFS('Input Data'!$F:$F,'Input Data'!$A:$A,"&lt;="&amp; E$7,'Input Data'!$B:$B,$A9,'Input Data'!$D:$D,$Z$5,'Input Data'!$E:$E,"IN")
+SUMIFS('Input Data'!$F:$F,'Input Data'!$A:$A,"&lt;="&amp; E$7,'Input Data'!$B:$B,$A9,'Input Data'!$D:$D,$Z$5,'Input Data'!$E:$E,"Transfer",'Input Data'!$G:$G,$Z$5)
-SUMIFS('Input Data'!$F:$F,'Input Data'!$A:$A,"&lt;="&amp; E$7,'Input Data'!$B:$B,$A9,'Input Data'!$D:$D,$Z$5,'Input Data'!$E:$E,"OUT")
-SUMIFS('Input Data'!$F:$F,'Input Data'!$A:$A,"&lt;="&amp; E$7,'Input Data'!$B:$B,$A9,'Input Data'!$D:$D,$Z$5,'Input Data'!$E:$E,"Transfer")</f>
        <v>48</v>
      </c>
      <c r="F9" s="16">
        <f>SUMIFS('Input Data'!$F:$F,'Input Data'!$A:$A,"&lt;="&amp; F$7,'Input Data'!$B:$B,$A9,'Input Data'!$D:$D,$Z$5,'Input Data'!$E:$E,"IN")
+SUMIFS('Input Data'!$F:$F,'Input Data'!$A:$A,"&lt;="&amp; F$7,'Input Data'!$B:$B,$A9,'Input Data'!$D:$D,$Z$5,'Input Data'!$E:$E,"Transfer",'Input Data'!$G:$G,$Z$5)
-SUMIFS('Input Data'!$F:$F,'Input Data'!$A:$A,"&lt;="&amp; F$7,'Input Data'!$B:$B,$A9,'Input Data'!$D:$D,$Z$5,'Input Data'!$E:$E,"OUT")
-SUMIFS('Input Data'!$F:$F,'Input Data'!$A:$A,"&lt;="&amp; F$7,'Input Data'!$B:$B,$A9,'Input Data'!$D:$D,$Z$5,'Input Data'!$E:$E,"Transfer")</f>
        <v>48</v>
      </c>
      <c r="G9" s="16">
        <f>SUMIFS('Input Data'!$F:$F,'Input Data'!$A:$A,"&lt;="&amp; G$7,'Input Data'!$B:$B,$A9,'Input Data'!$D:$D,$Z$5,'Input Data'!$E:$E,"IN")
+SUMIFS('Input Data'!$F:$F,'Input Data'!$A:$A,"&lt;="&amp; G$7,'Input Data'!$B:$B,$A9,'Input Data'!$D:$D,$Z$5,'Input Data'!$E:$E,"Transfer",'Input Data'!$G:$G,$Z$5)
-SUMIFS('Input Data'!$F:$F,'Input Data'!$A:$A,"&lt;="&amp; G$7,'Input Data'!$B:$B,$A9,'Input Data'!$D:$D,$Z$5,'Input Data'!$E:$E,"OUT")
-SUMIFS('Input Data'!$F:$F,'Input Data'!$A:$A,"&lt;="&amp; G$7,'Input Data'!$B:$B,$A9,'Input Data'!$D:$D,$Z$5,'Input Data'!$E:$E,"Transfer")</f>
        <v>48</v>
      </c>
      <c r="H9" s="16">
        <f>SUMIFS('Input Data'!$F:$F,'Input Data'!$A:$A,"&lt;="&amp; H$7,'Input Data'!$B:$B,$A9,'Input Data'!$D:$D,$Z$5,'Input Data'!$E:$E,"IN")
+SUMIFS('Input Data'!$F:$F,'Input Data'!$A:$A,"&lt;="&amp; H$7,'Input Data'!$B:$B,$A9,'Input Data'!$D:$D,$Z$5,'Input Data'!$E:$E,"Transfer",'Input Data'!$G:$G,$Z$5)
-SUMIFS('Input Data'!$F:$F,'Input Data'!$A:$A,"&lt;="&amp; H$7,'Input Data'!$B:$B,$A9,'Input Data'!$D:$D,$Z$5,'Input Data'!$E:$E,"OUT")
-SUMIFS('Input Data'!$F:$F,'Input Data'!$A:$A,"&lt;="&amp; H$7,'Input Data'!$B:$B,$A9,'Input Data'!$D:$D,$Z$5,'Input Data'!$E:$E,"Transfer")</f>
        <v>28</v>
      </c>
      <c r="I9" s="16">
        <f>SUMIFS('Input Data'!$F:$F,'Input Data'!$A:$A,"&lt;="&amp; I$7,'Input Data'!$B:$B,$A9,'Input Data'!$D:$D,$Z$5,'Input Data'!$E:$E,"IN")
+SUMIFS('Input Data'!$F:$F,'Input Data'!$A:$A,"&lt;="&amp; I$7,'Input Data'!$B:$B,$A9,'Input Data'!$D:$D,$Z$5,'Input Data'!$E:$E,"Transfer",'Input Data'!$G:$G,$Z$5)
-SUMIFS('Input Data'!$F:$F,'Input Data'!$A:$A,"&lt;="&amp; I$7,'Input Data'!$B:$B,$A9,'Input Data'!$D:$D,$Z$5,'Input Data'!$E:$E,"OUT")
-SUMIFS('Input Data'!$F:$F,'Input Data'!$A:$A,"&lt;="&amp; I$7,'Input Data'!$B:$B,$A9,'Input Data'!$D:$D,$Z$5,'Input Data'!$E:$E,"Transfer")</f>
        <v>28</v>
      </c>
      <c r="J9" s="16">
        <f>SUMIFS('Input Data'!$F:$F,'Input Data'!$A:$A,"&lt;="&amp; J$7,'Input Data'!$B:$B,$A9,'Input Data'!$D:$D,$Z$5,'Input Data'!$E:$E,"IN")
+SUMIFS('Input Data'!$F:$F,'Input Data'!$A:$A,"&lt;="&amp; J$7,'Input Data'!$B:$B,$A9,'Input Data'!$D:$D,$Z$5,'Input Data'!$E:$E,"Transfer",'Input Data'!$G:$G,$Z$5)
-SUMIFS('Input Data'!$F:$F,'Input Data'!$A:$A,"&lt;="&amp; J$7,'Input Data'!$B:$B,$A9,'Input Data'!$D:$D,$Z$5,'Input Data'!$E:$E,"OUT")
-SUMIFS('Input Data'!$F:$F,'Input Data'!$A:$A,"&lt;="&amp; J$7,'Input Data'!$B:$B,$A9,'Input Data'!$D:$D,$Z$5,'Input Data'!$E:$E,"Transfer")</f>
        <v>28</v>
      </c>
      <c r="K9" s="16">
        <f>SUMIFS('Input Data'!$F:$F,'Input Data'!$A:$A,"&lt;="&amp; K$7,'Input Data'!$B:$B,$A9,'Input Data'!$D:$D,$Z$5,'Input Data'!$E:$E,"IN")
+SUMIFS('Input Data'!$F:$F,'Input Data'!$A:$A,"&lt;="&amp; K$7,'Input Data'!$B:$B,$A9,'Input Data'!$D:$D,$Z$5,'Input Data'!$E:$E,"Transfer",'Input Data'!$G:$G,$Z$5)
-SUMIFS('Input Data'!$F:$F,'Input Data'!$A:$A,"&lt;="&amp; K$7,'Input Data'!$B:$B,$A9,'Input Data'!$D:$D,$Z$5,'Input Data'!$E:$E,"OUT")
-SUMIFS('Input Data'!$F:$F,'Input Data'!$A:$A,"&lt;="&amp; K$7,'Input Data'!$B:$B,$A9,'Input Data'!$D:$D,$Z$5,'Input Data'!$E:$E,"Transfer")</f>
        <v>28</v>
      </c>
      <c r="L9" s="16">
        <f>SUMIFS('Input Data'!$F:$F,'Input Data'!$A:$A,"&lt;="&amp; L$7,'Input Data'!$B:$B,$A9,'Input Data'!$D:$D,$Z$5,'Input Data'!$E:$E,"IN")
+SUMIFS('Input Data'!$F:$F,'Input Data'!$A:$A,"&lt;="&amp; L$7,'Input Data'!$B:$B,$A9,'Input Data'!$D:$D,$Z$5,'Input Data'!$E:$E,"Transfer",'Input Data'!$G:$G,$Z$5)
-SUMIFS('Input Data'!$F:$F,'Input Data'!$A:$A,"&lt;="&amp; L$7,'Input Data'!$B:$B,$A9,'Input Data'!$D:$D,$Z$5,'Input Data'!$E:$E,"OUT")
-SUMIFS('Input Data'!$F:$F,'Input Data'!$A:$A,"&lt;="&amp; L$7,'Input Data'!$B:$B,$A9,'Input Data'!$D:$D,$Z$5,'Input Data'!$E:$E,"Transfer")</f>
        <v>28</v>
      </c>
      <c r="M9" s="16">
        <f>SUMIFS('Input Data'!$F:$F,'Input Data'!$A:$A,"&lt;="&amp; M$7,'Input Data'!$B:$B,$A9,'Input Data'!$D:$D,$Z$5,'Input Data'!$E:$E,"IN")
+SUMIFS('Input Data'!$F:$F,'Input Data'!$A:$A,"&lt;="&amp; M$7,'Input Data'!$B:$B,$A9,'Input Data'!$D:$D,$Z$5,'Input Data'!$E:$E,"Transfer",'Input Data'!$G:$G,$Z$5)
-SUMIFS('Input Data'!$F:$F,'Input Data'!$A:$A,"&lt;="&amp; M$7,'Input Data'!$B:$B,$A9,'Input Data'!$D:$D,$Z$5,'Input Data'!$E:$E,"OUT")
-SUMIFS('Input Data'!$F:$F,'Input Data'!$A:$A,"&lt;="&amp; M$7,'Input Data'!$B:$B,$A9,'Input Data'!$D:$D,$Z$5,'Input Data'!$E:$E,"Transfer")</f>
        <v>28</v>
      </c>
      <c r="N9" s="16">
        <f>SUMIFS('Input Data'!$F:$F,'Input Data'!$A:$A,"&lt;="&amp; N$7,'Input Data'!$B:$B,$A9,'Input Data'!$D:$D,$Z$5,'Input Data'!$E:$E,"IN")
+SUMIFS('Input Data'!$F:$F,'Input Data'!$A:$A,"&lt;="&amp; N$7,'Input Data'!$B:$B,$A9,'Input Data'!$D:$D,$Z$5,'Input Data'!$E:$E,"Transfer",'Input Data'!$G:$G,$Z$5)
-SUMIFS('Input Data'!$F:$F,'Input Data'!$A:$A,"&lt;="&amp; N$7,'Input Data'!$B:$B,$A9,'Input Data'!$D:$D,$Z$5,'Input Data'!$E:$E,"OUT")
-SUMIFS('Input Data'!$F:$F,'Input Data'!$A:$A,"&lt;="&amp; N$7,'Input Data'!$B:$B,$A9,'Input Data'!$D:$D,$Z$5,'Input Data'!$E:$E,"Transfer")</f>
        <v>28</v>
      </c>
      <c r="O9" s="16">
        <f>SUMIFS('Input Data'!$F:$F,'Input Data'!$A:$A,"&lt;="&amp; O$7,'Input Data'!$B:$B,$A9,'Input Data'!$D:$D,$Z$5,'Input Data'!$E:$E,"IN")
+SUMIFS('Input Data'!$F:$F,'Input Data'!$A:$A,"&lt;="&amp; O$7,'Input Data'!$B:$B,$A9,'Input Data'!$D:$D,$Z$5,'Input Data'!$E:$E,"Transfer",'Input Data'!$G:$G,$Z$5)
-SUMIFS('Input Data'!$F:$F,'Input Data'!$A:$A,"&lt;="&amp; O$7,'Input Data'!$B:$B,$A9,'Input Data'!$D:$D,$Z$5,'Input Data'!$E:$E,"OUT")
-SUMIFS('Input Data'!$F:$F,'Input Data'!$A:$A,"&lt;="&amp; O$7,'Input Data'!$B:$B,$A9,'Input Data'!$D:$D,$Z$5,'Input Data'!$E:$E,"Transfer")</f>
        <v>28</v>
      </c>
      <c r="P9" s="16">
        <f>SUMIFS('Input Data'!$F:$F,'Input Data'!$A:$A,"&lt;="&amp; P$7,'Input Data'!$B:$B,$A9,'Input Data'!$D:$D,$Z$5,'Input Data'!$E:$E,"IN")
+SUMIFS('Input Data'!$F:$F,'Input Data'!$A:$A,"&lt;="&amp; P$7,'Input Data'!$B:$B,$A9,'Input Data'!$D:$D,$Z$5,'Input Data'!$E:$E,"Transfer",'Input Data'!$G:$G,$Z$5)
-SUMIFS('Input Data'!$F:$F,'Input Data'!$A:$A,"&lt;="&amp; P$7,'Input Data'!$B:$B,$A9,'Input Data'!$D:$D,$Z$5,'Input Data'!$E:$E,"OUT")
-SUMIFS('Input Data'!$F:$F,'Input Data'!$A:$A,"&lt;="&amp; P$7,'Input Data'!$B:$B,$A9,'Input Data'!$D:$D,$Z$5,'Input Data'!$E:$E,"Transfer")</f>
        <v>28</v>
      </c>
      <c r="Q9" s="16">
        <f>SUMIFS('Input Data'!$F:$F,'Input Data'!$A:$A,"&lt;="&amp; Q$7,'Input Data'!$B:$B,$A9,'Input Data'!$D:$D,$Z$5,'Input Data'!$E:$E,"IN")
+SUMIFS('Input Data'!$F:$F,'Input Data'!$A:$A,"&lt;="&amp; Q$7,'Input Data'!$B:$B,$A9,'Input Data'!$D:$D,$Z$5,'Input Data'!$E:$E,"Transfer",'Input Data'!$G:$G,$Z$5)
-SUMIFS('Input Data'!$F:$F,'Input Data'!$A:$A,"&lt;="&amp; Q$7,'Input Data'!$B:$B,$A9,'Input Data'!$D:$D,$Z$5,'Input Data'!$E:$E,"OUT")
-SUMIFS('Input Data'!$F:$F,'Input Data'!$A:$A,"&lt;="&amp; Q$7,'Input Data'!$B:$B,$A9,'Input Data'!$D:$D,$Z$5,'Input Data'!$E:$E,"Transfer")</f>
        <v>28</v>
      </c>
      <c r="R9" s="16">
        <f>SUMIFS('Input Data'!$F:$F,'Input Data'!$A:$A,"&lt;="&amp; R$7,'Input Data'!$B:$B,$A9,'Input Data'!$D:$D,$Z$5,'Input Data'!$E:$E,"IN")
+SUMIFS('Input Data'!$F:$F,'Input Data'!$A:$A,"&lt;="&amp; R$7,'Input Data'!$B:$B,$A9,'Input Data'!$D:$D,$Z$5,'Input Data'!$E:$E,"Transfer",'Input Data'!$G:$G,$Z$5)
-SUMIFS('Input Data'!$F:$F,'Input Data'!$A:$A,"&lt;="&amp; R$7,'Input Data'!$B:$B,$A9,'Input Data'!$D:$D,$Z$5,'Input Data'!$E:$E,"OUT")
-SUMIFS('Input Data'!$F:$F,'Input Data'!$A:$A,"&lt;="&amp; R$7,'Input Data'!$B:$B,$A9,'Input Data'!$D:$D,$Z$5,'Input Data'!$E:$E,"Transfer")</f>
        <v>28</v>
      </c>
      <c r="S9" s="16">
        <f>SUMIFS('Input Data'!$F:$F,'Input Data'!$A:$A,"&lt;="&amp; S$7,'Input Data'!$B:$B,$A9,'Input Data'!$D:$D,$Z$5,'Input Data'!$E:$E,"IN")
+SUMIFS('Input Data'!$F:$F,'Input Data'!$A:$A,"&lt;="&amp; S$7,'Input Data'!$B:$B,$A9,'Input Data'!$D:$D,$Z$5,'Input Data'!$E:$E,"Transfer",'Input Data'!$G:$G,$Z$5)
-SUMIFS('Input Data'!$F:$F,'Input Data'!$A:$A,"&lt;="&amp; S$7,'Input Data'!$B:$B,$A9,'Input Data'!$D:$D,$Z$5,'Input Data'!$E:$E,"OUT")
-SUMIFS('Input Data'!$F:$F,'Input Data'!$A:$A,"&lt;="&amp; S$7,'Input Data'!$B:$B,$A9,'Input Data'!$D:$D,$Z$5,'Input Data'!$E:$E,"Transfer")</f>
        <v>28</v>
      </c>
      <c r="T9" s="16">
        <f>SUMIFS('Input Data'!$F:$F,'Input Data'!$A:$A,"&lt;="&amp; T$7,'Input Data'!$B:$B,$A9,'Input Data'!$D:$D,$Z$5,'Input Data'!$E:$E,"IN")
+SUMIFS('Input Data'!$F:$F,'Input Data'!$A:$A,"&lt;="&amp; T$7,'Input Data'!$B:$B,$A9,'Input Data'!$D:$D,$Z$5,'Input Data'!$E:$E,"Transfer",'Input Data'!$G:$G,$Z$5)
-SUMIFS('Input Data'!$F:$F,'Input Data'!$A:$A,"&lt;="&amp; T$7,'Input Data'!$B:$B,$A9,'Input Data'!$D:$D,$Z$5,'Input Data'!$E:$E,"OUT")
-SUMIFS('Input Data'!$F:$F,'Input Data'!$A:$A,"&lt;="&amp; T$7,'Input Data'!$B:$B,$A9,'Input Data'!$D:$D,$Z$5,'Input Data'!$E:$E,"Transfer")</f>
        <v>28</v>
      </c>
      <c r="U9" s="16">
        <f>SUMIFS('Input Data'!$F:$F,'Input Data'!$A:$A,"&lt;="&amp; U$7,'Input Data'!$B:$B,$A9,'Input Data'!$D:$D,$Z$5,'Input Data'!$E:$E,"IN")
+SUMIFS('Input Data'!$F:$F,'Input Data'!$A:$A,"&lt;="&amp; U$7,'Input Data'!$B:$B,$A9,'Input Data'!$D:$D,$Z$5,'Input Data'!$E:$E,"Transfer",'Input Data'!$G:$G,$Z$5)
-SUMIFS('Input Data'!$F:$F,'Input Data'!$A:$A,"&lt;="&amp; U$7,'Input Data'!$B:$B,$A9,'Input Data'!$D:$D,$Z$5,'Input Data'!$E:$E,"OUT")
-SUMIFS('Input Data'!$F:$F,'Input Data'!$A:$A,"&lt;="&amp; U$7,'Input Data'!$B:$B,$A9,'Input Data'!$D:$D,$Z$5,'Input Data'!$E:$E,"Transfer")</f>
        <v>28</v>
      </c>
      <c r="V9" s="16">
        <f>SUMIFS('Input Data'!$F:$F,'Input Data'!$A:$A,"&lt;="&amp; V$7,'Input Data'!$B:$B,$A9,'Input Data'!$D:$D,$Z$5,'Input Data'!$E:$E,"IN")
+SUMIFS('Input Data'!$F:$F,'Input Data'!$A:$A,"&lt;="&amp; V$7,'Input Data'!$B:$B,$A9,'Input Data'!$D:$D,$Z$5,'Input Data'!$E:$E,"Transfer",'Input Data'!$G:$G,$Z$5)
-SUMIFS('Input Data'!$F:$F,'Input Data'!$A:$A,"&lt;="&amp; V$7,'Input Data'!$B:$B,$A9,'Input Data'!$D:$D,$Z$5,'Input Data'!$E:$E,"OUT")
-SUMIFS('Input Data'!$F:$F,'Input Data'!$A:$A,"&lt;="&amp; V$7,'Input Data'!$B:$B,$A9,'Input Data'!$D:$D,$Z$5,'Input Data'!$E:$E,"Transfer")</f>
        <v>28</v>
      </c>
      <c r="W9" s="16">
        <f>SUMIFS('Input Data'!$F:$F,'Input Data'!$A:$A,"&lt;="&amp; W$7,'Input Data'!$B:$B,$A9,'Input Data'!$D:$D,$Z$5,'Input Data'!$E:$E,"IN")
+SUMIFS('Input Data'!$F:$F,'Input Data'!$A:$A,"&lt;="&amp; W$7,'Input Data'!$B:$B,$A9,'Input Data'!$D:$D,$Z$5,'Input Data'!$E:$E,"Transfer",'Input Data'!$G:$G,$Z$5)
-SUMIFS('Input Data'!$F:$F,'Input Data'!$A:$A,"&lt;="&amp; W$7,'Input Data'!$B:$B,$A9,'Input Data'!$D:$D,$Z$5,'Input Data'!$E:$E,"OUT")
-SUMIFS('Input Data'!$F:$F,'Input Data'!$A:$A,"&lt;="&amp; W$7,'Input Data'!$B:$B,$A9,'Input Data'!$D:$D,$Z$5,'Input Data'!$E:$E,"Transfer")</f>
        <v>28</v>
      </c>
      <c r="X9" s="16">
        <f>SUMIFS('Input Data'!$F:$F,'Input Data'!$A:$A,"&lt;="&amp; X$7,'Input Data'!$B:$B,$A9,'Input Data'!$D:$D,$Z$5,'Input Data'!$E:$E,"IN")
+SUMIFS('Input Data'!$F:$F,'Input Data'!$A:$A,"&lt;="&amp; X$7,'Input Data'!$B:$B,$A9,'Input Data'!$D:$D,$Z$5,'Input Data'!$E:$E,"Transfer",'Input Data'!$G:$G,$Z$5)
-SUMIFS('Input Data'!$F:$F,'Input Data'!$A:$A,"&lt;="&amp; X$7,'Input Data'!$B:$B,$A9,'Input Data'!$D:$D,$Z$5,'Input Data'!$E:$E,"OUT")
-SUMIFS('Input Data'!$F:$F,'Input Data'!$A:$A,"&lt;="&amp; X$7,'Input Data'!$B:$B,$A9,'Input Data'!$D:$D,$Z$5,'Input Data'!$E:$E,"Transfer")</f>
        <v>28</v>
      </c>
      <c r="Y9" s="16">
        <f>SUMIFS('Input Data'!$F:$F,'Input Data'!$A:$A,"&lt;="&amp; Y$7,'Input Data'!$B:$B,$A9,'Input Data'!$D:$D,$Z$5,'Input Data'!$E:$E,"IN")
+SUMIFS('Input Data'!$F:$F,'Input Data'!$A:$A,"&lt;="&amp; Y$7,'Input Data'!$B:$B,$A9,'Input Data'!$D:$D,$Z$5,'Input Data'!$E:$E,"Transfer",'Input Data'!$G:$G,$Z$5)
-SUMIFS('Input Data'!$F:$F,'Input Data'!$A:$A,"&lt;="&amp; Y$7,'Input Data'!$B:$B,$A9,'Input Data'!$D:$D,$Z$5,'Input Data'!$E:$E,"OUT")
-SUMIFS('Input Data'!$F:$F,'Input Data'!$A:$A,"&lt;="&amp; Y$7,'Input Data'!$B:$B,$A9,'Input Data'!$D:$D,$Z$5,'Input Data'!$E:$E,"Transfer")</f>
        <v>28</v>
      </c>
      <c r="Z9" s="16">
        <f>SUMIFS('Input Data'!$F:$F,'Input Data'!$A:$A,"&lt;="&amp; Z$7,'Input Data'!$B:$B,$A9,'Input Data'!$D:$D,$Z$5,'Input Data'!$E:$E,"IN")
+SUMIFS('Input Data'!$F:$F,'Input Data'!$A:$A,"&lt;="&amp; Z$7,'Input Data'!$B:$B,$A9,'Input Data'!$D:$D,$Z$5,'Input Data'!$E:$E,"Transfer",'Input Data'!$G:$G,$Z$5)
-SUMIFS('Input Data'!$F:$F,'Input Data'!$A:$A,"&lt;="&amp; Z$7,'Input Data'!$B:$B,$A9,'Input Data'!$D:$D,$Z$5,'Input Data'!$E:$E,"OUT")
-SUMIFS('Input Data'!$F:$F,'Input Data'!$A:$A,"&lt;="&amp; Z$7,'Input Data'!$B:$B,$A9,'Input Data'!$D:$D,$Z$5,'Input Data'!$E:$E,"Transfer")</f>
        <v>28</v>
      </c>
      <c r="AA9" s="16">
        <f>SUMIFS('Input Data'!$F:$F,'Input Data'!$A:$A,"&lt;="&amp; AA$7,'Input Data'!$B:$B,$A9,'Input Data'!$D:$D,$Z$5,'Input Data'!$E:$E,"IN")
+SUMIFS('Input Data'!$F:$F,'Input Data'!$A:$A,"&lt;="&amp; AA$7,'Input Data'!$B:$B,$A9,'Input Data'!$D:$D,$Z$5,'Input Data'!$E:$E,"Transfer",'Input Data'!$G:$G,$Z$5)
-SUMIFS('Input Data'!$F:$F,'Input Data'!$A:$A,"&lt;="&amp; AA$7,'Input Data'!$B:$B,$A9,'Input Data'!$D:$D,$Z$5,'Input Data'!$E:$E,"OUT")
-SUMIFS('Input Data'!$F:$F,'Input Data'!$A:$A,"&lt;="&amp; AA$7,'Input Data'!$B:$B,$A9,'Input Data'!$D:$D,$Z$5,'Input Data'!$E:$E,"Transfer")</f>
        <v>28</v>
      </c>
      <c r="AB9" s="16">
        <f>SUMIFS('Input Data'!$F:$F,'Input Data'!$A:$A,"&lt;="&amp; AB$7,'Input Data'!$B:$B,$A9,'Input Data'!$D:$D,$Z$5,'Input Data'!$E:$E,"IN")
+SUMIFS('Input Data'!$F:$F,'Input Data'!$A:$A,"&lt;="&amp; AB$7,'Input Data'!$B:$B,$A9,'Input Data'!$D:$D,$Z$5,'Input Data'!$E:$E,"Transfer",'Input Data'!$G:$G,$Z$5)
-SUMIFS('Input Data'!$F:$F,'Input Data'!$A:$A,"&lt;="&amp; AB$7,'Input Data'!$B:$B,$A9,'Input Data'!$D:$D,$Z$5,'Input Data'!$E:$E,"OUT")
-SUMIFS('Input Data'!$F:$F,'Input Data'!$A:$A,"&lt;="&amp; AB$7,'Input Data'!$B:$B,$A9,'Input Data'!$D:$D,$Z$5,'Input Data'!$E:$E,"Transfer")</f>
        <v>28</v>
      </c>
      <c r="AC9" s="16">
        <f>SUMIFS('Input Data'!$F:$F,'Input Data'!$A:$A,"&lt;="&amp; AC$7,'Input Data'!$B:$B,$A9,'Input Data'!$D:$D,$Z$5,'Input Data'!$E:$E,"IN")
+SUMIFS('Input Data'!$F:$F,'Input Data'!$A:$A,"&lt;="&amp; AC$7,'Input Data'!$B:$B,$A9,'Input Data'!$D:$D,$Z$5,'Input Data'!$E:$E,"Transfer",'Input Data'!$G:$G,$Z$5)
-SUMIFS('Input Data'!$F:$F,'Input Data'!$A:$A,"&lt;="&amp; AC$7,'Input Data'!$B:$B,$A9,'Input Data'!$D:$D,$Z$5,'Input Data'!$E:$E,"OUT")
-SUMIFS('Input Data'!$F:$F,'Input Data'!$A:$A,"&lt;="&amp; AC$7,'Input Data'!$B:$B,$A9,'Input Data'!$D:$D,$Z$5,'Input Data'!$E:$E,"Transfer")</f>
        <v>28</v>
      </c>
      <c r="AD9" s="16">
        <f>SUMIFS('Input Data'!$F:$F,'Input Data'!$A:$A,"&lt;="&amp; AD$7,'Input Data'!$B:$B,$A9,'Input Data'!$D:$D,$Z$5,'Input Data'!$E:$E,"IN")
+SUMIFS('Input Data'!$F:$F,'Input Data'!$A:$A,"&lt;="&amp; AD$7,'Input Data'!$B:$B,$A9,'Input Data'!$D:$D,$Z$5,'Input Data'!$E:$E,"Transfer",'Input Data'!$G:$G,$Z$5)
-SUMIFS('Input Data'!$F:$F,'Input Data'!$A:$A,"&lt;="&amp; AD$7,'Input Data'!$B:$B,$A9,'Input Data'!$D:$D,$Z$5,'Input Data'!$E:$E,"OUT")
-SUMIFS('Input Data'!$F:$F,'Input Data'!$A:$A,"&lt;="&amp; AD$7,'Input Data'!$B:$B,$A9,'Input Data'!$D:$D,$Z$5,'Input Data'!$E:$E,"Transfer")</f>
        <v>28</v>
      </c>
      <c r="AE9" s="16">
        <f>SUMIFS('Input Data'!$F:$F,'Input Data'!$A:$A,"&lt;="&amp; AE$7,'Input Data'!$B:$B,$A9,'Input Data'!$D:$D,$Z$5,'Input Data'!$E:$E,"IN")
+SUMIFS('Input Data'!$F:$F,'Input Data'!$A:$A,"&lt;="&amp; AE$7,'Input Data'!$B:$B,$A9,'Input Data'!$D:$D,$Z$5,'Input Data'!$E:$E,"Transfer",'Input Data'!$G:$G,$Z$5)
-SUMIFS('Input Data'!$F:$F,'Input Data'!$A:$A,"&lt;="&amp; AE$7,'Input Data'!$B:$B,$A9,'Input Data'!$D:$D,$Z$5,'Input Data'!$E:$E,"OUT")
-SUMIFS('Input Data'!$F:$F,'Input Data'!$A:$A,"&lt;="&amp; AE$7,'Input Data'!$B:$B,$A9,'Input Data'!$D:$D,$Z$5,'Input Data'!$E:$E,"Transfer")</f>
        <v>28</v>
      </c>
      <c r="AF9" s="16">
        <f>SUMIFS('Input Data'!$F:$F,'Input Data'!$A:$A,"&lt;="&amp; AF$7,'Input Data'!$B:$B,$A9,'Input Data'!$D:$D,$Z$5,'Input Data'!$E:$E,"IN")
+SUMIFS('Input Data'!$F:$F,'Input Data'!$A:$A,"&lt;="&amp; AF$7,'Input Data'!$B:$B,$A9,'Input Data'!$D:$D,$Z$5,'Input Data'!$E:$E,"Transfer",'Input Data'!$G:$G,$Z$5)
-SUMIFS('Input Data'!$F:$F,'Input Data'!$A:$A,"&lt;="&amp; AF$7,'Input Data'!$B:$B,$A9,'Input Data'!$D:$D,$Z$5,'Input Data'!$E:$E,"OUT")
-SUMIFS('Input Data'!$F:$F,'Input Data'!$A:$A,"&lt;="&amp; AF$7,'Input Data'!$B:$B,$A9,'Input Data'!$D:$D,$Z$5,'Input Data'!$E:$E,"Transfer")</f>
        <v>28</v>
      </c>
      <c r="AG9" s="16">
        <f>SUMIFS('Input Data'!$F:$F,'Input Data'!$A:$A,"&lt;="&amp; AG$7,'Input Data'!$B:$B,$A9,'Input Data'!$D:$D,$Z$5,'Input Data'!$E:$E,"IN")
+SUMIFS('Input Data'!$F:$F,'Input Data'!$A:$A,"&lt;="&amp; AG$7,'Input Data'!$B:$B,$A9,'Input Data'!$D:$D,$Z$5,'Input Data'!$E:$E,"Transfer",'Input Data'!$G:$G,$Z$5)
-SUMIFS('Input Data'!$F:$F,'Input Data'!$A:$A,"&lt;="&amp; AG$7,'Input Data'!$B:$B,$A9,'Input Data'!$D:$D,$Z$5,'Input Data'!$E:$E,"OUT")
-SUMIFS('Input Data'!$F:$F,'Input Data'!$A:$A,"&lt;="&amp; AG$7,'Input Data'!$B:$B,$A9,'Input Data'!$D:$D,$Z$5,'Input Data'!$E:$E,"Transfer")</f>
        <v>28</v>
      </c>
    </row>
    <row r="10" spans="1:33" ht="17.5" customHeight="1" x14ac:dyDescent="0.15">
      <c r="A10" s="14">
        <v>10003</v>
      </c>
      <c r="B10" s="15" t="s">
        <v>20</v>
      </c>
      <c r="C10" s="16">
        <f>SUMIFS('Input Data'!$F:$F,'Input Data'!$A:$A,"&lt;="&amp; C$7,'Input Data'!$B:$B,$A10,'Input Data'!$D:$D,$Z$5,'Input Data'!$E:$E,"IN")
+SUMIFS('Input Data'!$F:$F,'Input Data'!$A:$A,"&lt;="&amp; C$7,'Input Data'!$B:$B,$A10,'Input Data'!$D:$D,$Z$5,'Input Data'!$E:$E,"Transfer",'Input Data'!$G:$G,$Z$5)
-SUMIFS('Input Data'!$F:$F,'Input Data'!$A:$A,"&lt;="&amp; C$7,'Input Data'!$B:$B,$A10,'Input Data'!$D:$D,$Z$5,'Input Data'!$E:$E,"OUT")
-SUMIFS('Input Data'!$F:$F,'Input Data'!$A:$A,"&lt;="&amp; C$7,'Input Data'!$B:$B,$A10,'Input Data'!$D:$D,$Z$5,'Input Data'!$E:$E,"Transfer")</f>
        <v>26</v>
      </c>
      <c r="D10" s="16">
        <f>SUMIFS('Input Data'!$F:$F,'Input Data'!$A:$A,"&lt;="&amp; D$7,'Input Data'!$B:$B,$A10,'Input Data'!$D:$D,$Z$5,'Input Data'!$E:$E,"IN")
+SUMIFS('Input Data'!$F:$F,'Input Data'!$A:$A,"&lt;="&amp; D$7,'Input Data'!$B:$B,$A10,'Input Data'!$D:$D,$Z$5,'Input Data'!$E:$E,"Transfer",'Input Data'!$G:$G,$Z$5)
-SUMIFS('Input Data'!$F:$F,'Input Data'!$A:$A,"&lt;="&amp; D$7,'Input Data'!$B:$B,$A10,'Input Data'!$D:$D,$Z$5,'Input Data'!$E:$E,"OUT")
-SUMIFS('Input Data'!$F:$F,'Input Data'!$A:$A,"&lt;="&amp; D$7,'Input Data'!$B:$B,$A10,'Input Data'!$D:$D,$Z$5,'Input Data'!$E:$E,"Transfer")</f>
        <v>26</v>
      </c>
      <c r="E10" s="16">
        <f>SUMIFS('Input Data'!$F:$F,'Input Data'!$A:$A,"&lt;="&amp; E$7,'Input Data'!$B:$B,$A10,'Input Data'!$D:$D,$Z$5,'Input Data'!$E:$E,"IN")
+SUMIFS('Input Data'!$F:$F,'Input Data'!$A:$A,"&lt;="&amp; E$7,'Input Data'!$B:$B,$A10,'Input Data'!$D:$D,$Z$5,'Input Data'!$E:$E,"Transfer",'Input Data'!$G:$G,$Z$5)
-SUMIFS('Input Data'!$F:$F,'Input Data'!$A:$A,"&lt;="&amp; E$7,'Input Data'!$B:$B,$A10,'Input Data'!$D:$D,$Z$5,'Input Data'!$E:$E,"OUT")
-SUMIFS('Input Data'!$F:$F,'Input Data'!$A:$A,"&lt;="&amp; E$7,'Input Data'!$B:$B,$A10,'Input Data'!$D:$D,$Z$5,'Input Data'!$E:$E,"Transfer")</f>
        <v>26</v>
      </c>
      <c r="F10" s="16">
        <f>SUMIFS('Input Data'!$F:$F,'Input Data'!$A:$A,"&lt;="&amp; F$7,'Input Data'!$B:$B,$A10,'Input Data'!$D:$D,$Z$5,'Input Data'!$E:$E,"IN")
+SUMIFS('Input Data'!$F:$F,'Input Data'!$A:$A,"&lt;="&amp; F$7,'Input Data'!$B:$B,$A10,'Input Data'!$D:$D,$Z$5,'Input Data'!$E:$E,"Transfer",'Input Data'!$G:$G,$Z$5)
-SUMIFS('Input Data'!$F:$F,'Input Data'!$A:$A,"&lt;="&amp; F$7,'Input Data'!$B:$B,$A10,'Input Data'!$D:$D,$Z$5,'Input Data'!$E:$E,"OUT")
-SUMIFS('Input Data'!$F:$F,'Input Data'!$A:$A,"&lt;="&amp; F$7,'Input Data'!$B:$B,$A10,'Input Data'!$D:$D,$Z$5,'Input Data'!$E:$E,"Transfer")</f>
        <v>26</v>
      </c>
      <c r="G10" s="16">
        <f>SUMIFS('Input Data'!$F:$F,'Input Data'!$A:$A,"&lt;="&amp; G$7,'Input Data'!$B:$B,$A10,'Input Data'!$D:$D,$Z$5,'Input Data'!$E:$E,"IN")
+SUMIFS('Input Data'!$F:$F,'Input Data'!$A:$A,"&lt;="&amp; G$7,'Input Data'!$B:$B,$A10,'Input Data'!$D:$D,$Z$5,'Input Data'!$E:$E,"Transfer",'Input Data'!$G:$G,$Z$5)
-SUMIFS('Input Data'!$F:$F,'Input Data'!$A:$A,"&lt;="&amp; G$7,'Input Data'!$B:$B,$A10,'Input Data'!$D:$D,$Z$5,'Input Data'!$E:$E,"OUT")
-SUMIFS('Input Data'!$F:$F,'Input Data'!$A:$A,"&lt;="&amp; G$7,'Input Data'!$B:$B,$A10,'Input Data'!$D:$D,$Z$5,'Input Data'!$E:$E,"Transfer")</f>
        <v>16</v>
      </c>
      <c r="H10" s="16">
        <f>SUMIFS('Input Data'!$F:$F,'Input Data'!$A:$A,"&lt;="&amp; H$7,'Input Data'!$B:$B,$A10,'Input Data'!$D:$D,$Z$5,'Input Data'!$E:$E,"IN")
+SUMIFS('Input Data'!$F:$F,'Input Data'!$A:$A,"&lt;="&amp; H$7,'Input Data'!$B:$B,$A10,'Input Data'!$D:$D,$Z$5,'Input Data'!$E:$E,"Transfer",'Input Data'!$G:$G,$Z$5)
-SUMIFS('Input Data'!$F:$F,'Input Data'!$A:$A,"&lt;="&amp; H$7,'Input Data'!$B:$B,$A10,'Input Data'!$D:$D,$Z$5,'Input Data'!$E:$E,"OUT")
-SUMIFS('Input Data'!$F:$F,'Input Data'!$A:$A,"&lt;="&amp; H$7,'Input Data'!$B:$B,$A10,'Input Data'!$D:$D,$Z$5,'Input Data'!$E:$E,"Transfer")</f>
        <v>16</v>
      </c>
      <c r="I10" s="16">
        <f>SUMIFS('Input Data'!$F:$F,'Input Data'!$A:$A,"&lt;="&amp; I$7,'Input Data'!$B:$B,$A10,'Input Data'!$D:$D,$Z$5,'Input Data'!$E:$E,"IN")
+SUMIFS('Input Data'!$F:$F,'Input Data'!$A:$A,"&lt;="&amp; I$7,'Input Data'!$B:$B,$A10,'Input Data'!$D:$D,$Z$5,'Input Data'!$E:$E,"Transfer",'Input Data'!$G:$G,$Z$5)
-SUMIFS('Input Data'!$F:$F,'Input Data'!$A:$A,"&lt;="&amp; I$7,'Input Data'!$B:$B,$A10,'Input Data'!$D:$D,$Z$5,'Input Data'!$E:$E,"OUT")
-SUMIFS('Input Data'!$F:$F,'Input Data'!$A:$A,"&lt;="&amp; I$7,'Input Data'!$B:$B,$A10,'Input Data'!$D:$D,$Z$5,'Input Data'!$E:$E,"Transfer")</f>
        <v>16</v>
      </c>
      <c r="J10" s="16">
        <f>SUMIFS('Input Data'!$F:$F,'Input Data'!$A:$A,"&lt;="&amp; J$7,'Input Data'!$B:$B,$A10,'Input Data'!$D:$D,$Z$5,'Input Data'!$E:$E,"IN")
+SUMIFS('Input Data'!$F:$F,'Input Data'!$A:$A,"&lt;="&amp; J$7,'Input Data'!$B:$B,$A10,'Input Data'!$D:$D,$Z$5,'Input Data'!$E:$E,"Transfer",'Input Data'!$G:$G,$Z$5)
-SUMIFS('Input Data'!$F:$F,'Input Data'!$A:$A,"&lt;="&amp; J$7,'Input Data'!$B:$B,$A10,'Input Data'!$D:$D,$Z$5,'Input Data'!$E:$E,"OUT")
-SUMIFS('Input Data'!$F:$F,'Input Data'!$A:$A,"&lt;="&amp; J$7,'Input Data'!$B:$B,$A10,'Input Data'!$D:$D,$Z$5,'Input Data'!$E:$E,"Transfer")</f>
        <v>16</v>
      </c>
      <c r="K10" s="16">
        <f>SUMIFS('Input Data'!$F:$F,'Input Data'!$A:$A,"&lt;="&amp; K$7,'Input Data'!$B:$B,$A10,'Input Data'!$D:$D,$Z$5,'Input Data'!$E:$E,"IN")
+SUMIFS('Input Data'!$F:$F,'Input Data'!$A:$A,"&lt;="&amp; K$7,'Input Data'!$B:$B,$A10,'Input Data'!$D:$D,$Z$5,'Input Data'!$E:$E,"Transfer",'Input Data'!$G:$G,$Z$5)
-SUMIFS('Input Data'!$F:$F,'Input Data'!$A:$A,"&lt;="&amp; K$7,'Input Data'!$B:$B,$A10,'Input Data'!$D:$D,$Z$5,'Input Data'!$E:$E,"OUT")
-SUMIFS('Input Data'!$F:$F,'Input Data'!$A:$A,"&lt;="&amp; K$7,'Input Data'!$B:$B,$A10,'Input Data'!$D:$D,$Z$5,'Input Data'!$E:$E,"Transfer")</f>
        <v>16</v>
      </c>
      <c r="L10" s="16">
        <f>SUMIFS('Input Data'!$F:$F,'Input Data'!$A:$A,"&lt;="&amp; L$7,'Input Data'!$B:$B,$A10,'Input Data'!$D:$D,$Z$5,'Input Data'!$E:$E,"IN")
+SUMIFS('Input Data'!$F:$F,'Input Data'!$A:$A,"&lt;="&amp; L$7,'Input Data'!$B:$B,$A10,'Input Data'!$D:$D,$Z$5,'Input Data'!$E:$E,"Transfer",'Input Data'!$G:$G,$Z$5)
-SUMIFS('Input Data'!$F:$F,'Input Data'!$A:$A,"&lt;="&amp; L$7,'Input Data'!$B:$B,$A10,'Input Data'!$D:$D,$Z$5,'Input Data'!$E:$E,"OUT")
-SUMIFS('Input Data'!$F:$F,'Input Data'!$A:$A,"&lt;="&amp; L$7,'Input Data'!$B:$B,$A10,'Input Data'!$D:$D,$Z$5,'Input Data'!$E:$E,"Transfer")</f>
        <v>16</v>
      </c>
      <c r="M10" s="16">
        <f>SUMIFS('Input Data'!$F:$F,'Input Data'!$A:$A,"&lt;="&amp; M$7,'Input Data'!$B:$B,$A10,'Input Data'!$D:$D,$Z$5,'Input Data'!$E:$E,"IN")
+SUMIFS('Input Data'!$F:$F,'Input Data'!$A:$A,"&lt;="&amp; M$7,'Input Data'!$B:$B,$A10,'Input Data'!$D:$D,$Z$5,'Input Data'!$E:$E,"Transfer",'Input Data'!$G:$G,$Z$5)
-SUMIFS('Input Data'!$F:$F,'Input Data'!$A:$A,"&lt;="&amp; M$7,'Input Data'!$B:$B,$A10,'Input Data'!$D:$D,$Z$5,'Input Data'!$E:$E,"OUT")
-SUMIFS('Input Data'!$F:$F,'Input Data'!$A:$A,"&lt;="&amp; M$7,'Input Data'!$B:$B,$A10,'Input Data'!$D:$D,$Z$5,'Input Data'!$E:$E,"Transfer")</f>
        <v>16</v>
      </c>
      <c r="N10" s="16">
        <f>SUMIFS('Input Data'!$F:$F,'Input Data'!$A:$A,"&lt;="&amp; N$7,'Input Data'!$B:$B,$A10,'Input Data'!$D:$D,$Z$5,'Input Data'!$E:$E,"IN")
+SUMIFS('Input Data'!$F:$F,'Input Data'!$A:$A,"&lt;="&amp; N$7,'Input Data'!$B:$B,$A10,'Input Data'!$D:$D,$Z$5,'Input Data'!$E:$E,"Transfer",'Input Data'!$G:$G,$Z$5)
-SUMIFS('Input Data'!$F:$F,'Input Data'!$A:$A,"&lt;="&amp; N$7,'Input Data'!$B:$B,$A10,'Input Data'!$D:$D,$Z$5,'Input Data'!$E:$E,"OUT")
-SUMIFS('Input Data'!$F:$F,'Input Data'!$A:$A,"&lt;="&amp; N$7,'Input Data'!$B:$B,$A10,'Input Data'!$D:$D,$Z$5,'Input Data'!$E:$E,"Transfer")</f>
        <v>16</v>
      </c>
      <c r="O10" s="16">
        <f>SUMIFS('Input Data'!$F:$F,'Input Data'!$A:$A,"&lt;="&amp; O$7,'Input Data'!$B:$B,$A10,'Input Data'!$D:$D,$Z$5,'Input Data'!$E:$E,"IN")
+SUMIFS('Input Data'!$F:$F,'Input Data'!$A:$A,"&lt;="&amp; O$7,'Input Data'!$B:$B,$A10,'Input Data'!$D:$D,$Z$5,'Input Data'!$E:$E,"Transfer",'Input Data'!$G:$G,$Z$5)
-SUMIFS('Input Data'!$F:$F,'Input Data'!$A:$A,"&lt;="&amp; O$7,'Input Data'!$B:$B,$A10,'Input Data'!$D:$D,$Z$5,'Input Data'!$E:$E,"OUT")
-SUMIFS('Input Data'!$F:$F,'Input Data'!$A:$A,"&lt;="&amp; O$7,'Input Data'!$B:$B,$A10,'Input Data'!$D:$D,$Z$5,'Input Data'!$E:$E,"Transfer")</f>
        <v>16</v>
      </c>
      <c r="P10" s="16">
        <f>SUMIFS('Input Data'!$F:$F,'Input Data'!$A:$A,"&lt;="&amp; P$7,'Input Data'!$B:$B,$A10,'Input Data'!$D:$D,$Z$5,'Input Data'!$E:$E,"IN")
+SUMIFS('Input Data'!$F:$F,'Input Data'!$A:$A,"&lt;="&amp; P$7,'Input Data'!$B:$B,$A10,'Input Data'!$D:$D,$Z$5,'Input Data'!$E:$E,"Transfer",'Input Data'!$G:$G,$Z$5)
-SUMIFS('Input Data'!$F:$F,'Input Data'!$A:$A,"&lt;="&amp; P$7,'Input Data'!$B:$B,$A10,'Input Data'!$D:$D,$Z$5,'Input Data'!$E:$E,"OUT")
-SUMIFS('Input Data'!$F:$F,'Input Data'!$A:$A,"&lt;="&amp; P$7,'Input Data'!$B:$B,$A10,'Input Data'!$D:$D,$Z$5,'Input Data'!$E:$E,"Transfer")</f>
        <v>16</v>
      </c>
      <c r="Q10" s="16">
        <f>SUMIFS('Input Data'!$F:$F,'Input Data'!$A:$A,"&lt;="&amp; Q$7,'Input Data'!$B:$B,$A10,'Input Data'!$D:$D,$Z$5,'Input Data'!$E:$E,"IN")
+SUMIFS('Input Data'!$F:$F,'Input Data'!$A:$A,"&lt;="&amp; Q$7,'Input Data'!$B:$B,$A10,'Input Data'!$D:$D,$Z$5,'Input Data'!$E:$E,"Transfer",'Input Data'!$G:$G,$Z$5)
-SUMIFS('Input Data'!$F:$F,'Input Data'!$A:$A,"&lt;="&amp; Q$7,'Input Data'!$B:$B,$A10,'Input Data'!$D:$D,$Z$5,'Input Data'!$E:$E,"OUT")
-SUMIFS('Input Data'!$F:$F,'Input Data'!$A:$A,"&lt;="&amp; Q$7,'Input Data'!$B:$B,$A10,'Input Data'!$D:$D,$Z$5,'Input Data'!$E:$E,"Transfer")</f>
        <v>44</v>
      </c>
      <c r="R10" s="16">
        <f>SUMIFS('Input Data'!$F:$F,'Input Data'!$A:$A,"&lt;="&amp; R$7,'Input Data'!$B:$B,$A10,'Input Data'!$D:$D,$Z$5,'Input Data'!$E:$E,"IN")
+SUMIFS('Input Data'!$F:$F,'Input Data'!$A:$A,"&lt;="&amp; R$7,'Input Data'!$B:$B,$A10,'Input Data'!$D:$D,$Z$5,'Input Data'!$E:$E,"Transfer",'Input Data'!$G:$G,$Z$5)
-SUMIFS('Input Data'!$F:$F,'Input Data'!$A:$A,"&lt;="&amp; R$7,'Input Data'!$B:$B,$A10,'Input Data'!$D:$D,$Z$5,'Input Data'!$E:$E,"OUT")
-SUMIFS('Input Data'!$F:$F,'Input Data'!$A:$A,"&lt;="&amp; R$7,'Input Data'!$B:$B,$A10,'Input Data'!$D:$D,$Z$5,'Input Data'!$E:$E,"Transfer")</f>
        <v>44</v>
      </c>
      <c r="S10" s="16">
        <f>SUMIFS('Input Data'!$F:$F,'Input Data'!$A:$A,"&lt;="&amp; S$7,'Input Data'!$B:$B,$A10,'Input Data'!$D:$D,$Z$5,'Input Data'!$E:$E,"IN")
+SUMIFS('Input Data'!$F:$F,'Input Data'!$A:$A,"&lt;="&amp; S$7,'Input Data'!$B:$B,$A10,'Input Data'!$D:$D,$Z$5,'Input Data'!$E:$E,"Transfer",'Input Data'!$G:$G,$Z$5)
-SUMIFS('Input Data'!$F:$F,'Input Data'!$A:$A,"&lt;="&amp; S$7,'Input Data'!$B:$B,$A10,'Input Data'!$D:$D,$Z$5,'Input Data'!$E:$E,"OUT")
-SUMIFS('Input Data'!$F:$F,'Input Data'!$A:$A,"&lt;="&amp; S$7,'Input Data'!$B:$B,$A10,'Input Data'!$D:$D,$Z$5,'Input Data'!$E:$E,"Transfer")</f>
        <v>44</v>
      </c>
      <c r="T10" s="16">
        <f>SUMIFS('Input Data'!$F:$F,'Input Data'!$A:$A,"&lt;="&amp; T$7,'Input Data'!$B:$B,$A10,'Input Data'!$D:$D,$Z$5,'Input Data'!$E:$E,"IN")
+SUMIFS('Input Data'!$F:$F,'Input Data'!$A:$A,"&lt;="&amp; T$7,'Input Data'!$B:$B,$A10,'Input Data'!$D:$D,$Z$5,'Input Data'!$E:$E,"Transfer",'Input Data'!$G:$G,$Z$5)
-SUMIFS('Input Data'!$F:$F,'Input Data'!$A:$A,"&lt;="&amp; T$7,'Input Data'!$B:$B,$A10,'Input Data'!$D:$D,$Z$5,'Input Data'!$E:$E,"OUT")
-SUMIFS('Input Data'!$F:$F,'Input Data'!$A:$A,"&lt;="&amp; T$7,'Input Data'!$B:$B,$A10,'Input Data'!$D:$D,$Z$5,'Input Data'!$E:$E,"Transfer")</f>
        <v>44</v>
      </c>
      <c r="U10" s="16">
        <f>SUMIFS('Input Data'!$F:$F,'Input Data'!$A:$A,"&lt;="&amp; U$7,'Input Data'!$B:$B,$A10,'Input Data'!$D:$D,$Z$5,'Input Data'!$E:$E,"IN")
+SUMIFS('Input Data'!$F:$F,'Input Data'!$A:$A,"&lt;="&amp; U$7,'Input Data'!$B:$B,$A10,'Input Data'!$D:$D,$Z$5,'Input Data'!$E:$E,"Transfer",'Input Data'!$G:$G,$Z$5)
-SUMIFS('Input Data'!$F:$F,'Input Data'!$A:$A,"&lt;="&amp; U$7,'Input Data'!$B:$B,$A10,'Input Data'!$D:$D,$Z$5,'Input Data'!$E:$E,"OUT")
-SUMIFS('Input Data'!$F:$F,'Input Data'!$A:$A,"&lt;="&amp; U$7,'Input Data'!$B:$B,$A10,'Input Data'!$D:$D,$Z$5,'Input Data'!$E:$E,"Transfer")</f>
        <v>44</v>
      </c>
      <c r="V10" s="16">
        <f>SUMIFS('Input Data'!$F:$F,'Input Data'!$A:$A,"&lt;="&amp; V$7,'Input Data'!$B:$B,$A10,'Input Data'!$D:$D,$Z$5,'Input Data'!$E:$E,"IN")
+SUMIFS('Input Data'!$F:$F,'Input Data'!$A:$A,"&lt;="&amp; V$7,'Input Data'!$B:$B,$A10,'Input Data'!$D:$D,$Z$5,'Input Data'!$E:$E,"Transfer",'Input Data'!$G:$G,$Z$5)
-SUMIFS('Input Data'!$F:$F,'Input Data'!$A:$A,"&lt;="&amp; V$7,'Input Data'!$B:$B,$A10,'Input Data'!$D:$D,$Z$5,'Input Data'!$E:$E,"OUT")
-SUMIFS('Input Data'!$F:$F,'Input Data'!$A:$A,"&lt;="&amp; V$7,'Input Data'!$B:$B,$A10,'Input Data'!$D:$D,$Z$5,'Input Data'!$E:$E,"Transfer")</f>
        <v>44</v>
      </c>
      <c r="W10" s="16">
        <f>SUMIFS('Input Data'!$F:$F,'Input Data'!$A:$A,"&lt;="&amp; W$7,'Input Data'!$B:$B,$A10,'Input Data'!$D:$D,$Z$5,'Input Data'!$E:$E,"IN")
+SUMIFS('Input Data'!$F:$F,'Input Data'!$A:$A,"&lt;="&amp; W$7,'Input Data'!$B:$B,$A10,'Input Data'!$D:$D,$Z$5,'Input Data'!$E:$E,"Transfer",'Input Data'!$G:$G,$Z$5)
-SUMIFS('Input Data'!$F:$F,'Input Data'!$A:$A,"&lt;="&amp; W$7,'Input Data'!$B:$B,$A10,'Input Data'!$D:$D,$Z$5,'Input Data'!$E:$E,"OUT")
-SUMIFS('Input Data'!$F:$F,'Input Data'!$A:$A,"&lt;="&amp; W$7,'Input Data'!$B:$B,$A10,'Input Data'!$D:$D,$Z$5,'Input Data'!$E:$E,"Transfer")</f>
        <v>44</v>
      </c>
      <c r="X10" s="16">
        <f>SUMIFS('Input Data'!$F:$F,'Input Data'!$A:$A,"&lt;="&amp; X$7,'Input Data'!$B:$B,$A10,'Input Data'!$D:$D,$Z$5,'Input Data'!$E:$E,"IN")
+SUMIFS('Input Data'!$F:$F,'Input Data'!$A:$A,"&lt;="&amp; X$7,'Input Data'!$B:$B,$A10,'Input Data'!$D:$D,$Z$5,'Input Data'!$E:$E,"Transfer",'Input Data'!$G:$G,$Z$5)
-SUMIFS('Input Data'!$F:$F,'Input Data'!$A:$A,"&lt;="&amp; X$7,'Input Data'!$B:$B,$A10,'Input Data'!$D:$D,$Z$5,'Input Data'!$E:$E,"OUT")
-SUMIFS('Input Data'!$F:$F,'Input Data'!$A:$A,"&lt;="&amp; X$7,'Input Data'!$B:$B,$A10,'Input Data'!$D:$D,$Z$5,'Input Data'!$E:$E,"Transfer")</f>
        <v>44</v>
      </c>
      <c r="Y10" s="16">
        <f>SUMIFS('Input Data'!$F:$F,'Input Data'!$A:$A,"&lt;="&amp; Y$7,'Input Data'!$B:$B,$A10,'Input Data'!$D:$D,$Z$5,'Input Data'!$E:$E,"IN")
+SUMIFS('Input Data'!$F:$F,'Input Data'!$A:$A,"&lt;="&amp; Y$7,'Input Data'!$B:$B,$A10,'Input Data'!$D:$D,$Z$5,'Input Data'!$E:$E,"Transfer",'Input Data'!$G:$G,$Z$5)
-SUMIFS('Input Data'!$F:$F,'Input Data'!$A:$A,"&lt;="&amp; Y$7,'Input Data'!$B:$B,$A10,'Input Data'!$D:$D,$Z$5,'Input Data'!$E:$E,"OUT")
-SUMIFS('Input Data'!$F:$F,'Input Data'!$A:$A,"&lt;="&amp; Y$7,'Input Data'!$B:$B,$A10,'Input Data'!$D:$D,$Z$5,'Input Data'!$E:$E,"Transfer")</f>
        <v>44</v>
      </c>
      <c r="Z10" s="16">
        <f>SUMIFS('Input Data'!$F:$F,'Input Data'!$A:$A,"&lt;="&amp; Z$7,'Input Data'!$B:$B,$A10,'Input Data'!$D:$D,$Z$5,'Input Data'!$E:$E,"IN")
+SUMIFS('Input Data'!$F:$F,'Input Data'!$A:$A,"&lt;="&amp; Z$7,'Input Data'!$B:$B,$A10,'Input Data'!$D:$D,$Z$5,'Input Data'!$E:$E,"Transfer",'Input Data'!$G:$G,$Z$5)
-SUMIFS('Input Data'!$F:$F,'Input Data'!$A:$A,"&lt;="&amp; Z$7,'Input Data'!$B:$B,$A10,'Input Data'!$D:$D,$Z$5,'Input Data'!$E:$E,"OUT")
-SUMIFS('Input Data'!$F:$F,'Input Data'!$A:$A,"&lt;="&amp; Z$7,'Input Data'!$B:$B,$A10,'Input Data'!$D:$D,$Z$5,'Input Data'!$E:$E,"Transfer")</f>
        <v>44</v>
      </c>
      <c r="AA10" s="16">
        <f>SUMIFS('Input Data'!$F:$F,'Input Data'!$A:$A,"&lt;="&amp; AA$7,'Input Data'!$B:$B,$A10,'Input Data'!$D:$D,$Z$5,'Input Data'!$E:$E,"IN")
+SUMIFS('Input Data'!$F:$F,'Input Data'!$A:$A,"&lt;="&amp; AA$7,'Input Data'!$B:$B,$A10,'Input Data'!$D:$D,$Z$5,'Input Data'!$E:$E,"Transfer",'Input Data'!$G:$G,$Z$5)
-SUMIFS('Input Data'!$F:$F,'Input Data'!$A:$A,"&lt;="&amp; AA$7,'Input Data'!$B:$B,$A10,'Input Data'!$D:$D,$Z$5,'Input Data'!$E:$E,"OUT")
-SUMIFS('Input Data'!$F:$F,'Input Data'!$A:$A,"&lt;="&amp; AA$7,'Input Data'!$B:$B,$A10,'Input Data'!$D:$D,$Z$5,'Input Data'!$E:$E,"Transfer")</f>
        <v>44</v>
      </c>
      <c r="AB10" s="16">
        <f>SUMIFS('Input Data'!$F:$F,'Input Data'!$A:$A,"&lt;="&amp; AB$7,'Input Data'!$B:$B,$A10,'Input Data'!$D:$D,$Z$5,'Input Data'!$E:$E,"IN")
+SUMIFS('Input Data'!$F:$F,'Input Data'!$A:$A,"&lt;="&amp; AB$7,'Input Data'!$B:$B,$A10,'Input Data'!$D:$D,$Z$5,'Input Data'!$E:$E,"Transfer",'Input Data'!$G:$G,$Z$5)
-SUMIFS('Input Data'!$F:$F,'Input Data'!$A:$A,"&lt;="&amp; AB$7,'Input Data'!$B:$B,$A10,'Input Data'!$D:$D,$Z$5,'Input Data'!$E:$E,"OUT")
-SUMIFS('Input Data'!$F:$F,'Input Data'!$A:$A,"&lt;="&amp; AB$7,'Input Data'!$B:$B,$A10,'Input Data'!$D:$D,$Z$5,'Input Data'!$E:$E,"Transfer")</f>
        <v>44</v>
      </c>
      <c r="AC10" s="16">
        <f>SUMIFS('Input Data'!$F:$F,'Input Data'!$A:$A,"&lt;="&amp; AC$7,'Input Data'!$B:$B,$A10,'Input Data'!$D:$D,$Z$5,'Input Data'!$E:$E,"IN")
+SUMIFS('Input Data'!$F:$F,'Input Data'!$A:$A,"&lt;="&amp; AC$7,'Input Data'!$B:$B,$A10,'Input Data'!$D:$D,$Z$5,'Input Data'!$E:$E,"Transfer",'Input Data'!$G:$G,$Z$5)
-SUMIFS('Input Data'!$F:$F,'Input Data'!$A:$A,"&lt;="&amp; AC$7,'Input Data'!$B:$B,$A10,'Input Data'!$D:$D,$Z$5,'Input Data'!$E:$E,"OUT")
-SUMIFS('Input Data'!$F:$F,'Input Data'!$A:$A,"&lt;="&amp; AC$7,'Input Data'!$B:$B,$A10,'Input Data'!$D:$D,$Z$5,'Input Data'!$E:$E,"Transfer")</f>
        <v>44</v>
      </c>
      <c r="AD10" s="16">
        <f>SUMIFS('Input Data'!$F:$F,'Input Data'!$A:$A,"&lt;="&amp; AD$7,'Input Data'!$B:$B,$A10,'Input Data'!$D:$D,$Z$5,'Input Data'!$E:$E,"IN")
+SUMIFS('Input Data'!$F:$F,'Input Data'!$A:$A,"&lt;="&amp; AD$7,'Input Data'!$B:$B,$A10,'Input Data'!$D:$D,$Z$5,'Input Data'!$E:$E,"Transfer",'Input Data'!$G:$G,$Z$5)
-SUMIFS('Input Data'!$F:$F,'Input Data'!$A:$A,"&lt;="&amp; AD$7,'Input Data'!$B:$B,$A10,'Input Data'!$D:$D,$Z$5,'Input Data'!$E:$E,"OUT")
-SUMIFS('Input Data'!$F:$F,'Input Data'!$A:$A,"&lt;="&amp; AD$7,'Input Data'!$B:$B,$A10,'Input Data'!$D:$D,$Z$5,'Input Data'!$E:$E,"Transfer")</f>
        <v>44</v>
      </c>
      <c r="AE10" s="16">
        <f>SUMIFS('Input Data'!$F:$F,'Input Data'!$A:$A,"&lt;="&amp; AE$7,'Input Data'!$B:$B,$A10,'Input Data'!$D:$D,$Z$5,'Input Data'!$E:$E,"IN")
+SUMIFS('Input Data'!$F:$F,'Input Data'!$A:$A,"&lt;="&amp; AE$7,'Input Data'!$B:$B,$A10,'Input Data'!$D:$D,$Z$5,'Input Data'!$E:$E,"Transfer",'Input Data'!$G:$G,$Z$5)
-SUMIFS('Input Data'!$F:$F,'Input Data'!$A:$A,"&lt;="&amp; AE$7,'Input Data'!$B:$B,$A10,'Input Data'!$D:$D,$Z$5,'Input Data'!$E:$E,"OUT")
-SUMIFS('Input Data'!$F:$F,'Input Data'!$A:$A,"&lt;="&amp; AE$7,'Input Data'!$B:$B,$A10,'Input Data'!$D:$D,$Z$5,'Input Data'!$E:$E,"Transfer")</f>
        <v>44</v>
      </c>
      <c r="AF10" s="16">
        <f>SUMIFS('Input Data'!$F:$F,'Input Data'!$A:$A,"&lt;="&amp; AF$7,'Input Data'!$B:$B,$A10,'Input Data'!$D:$D,$Z$5,'Input Data'!$E:$E,"IN")
+SUMIFS('Input Data'!$F:$F,'Input Data'!$A:$A,"&lt;="&amp; AF$7,'Input Data'!$B:$B,$A10,'Input Data'!$D:$D,$Z$5,'Input Data'!$E:$E,"Transfer",'Input Data'!$G:$G,$Z$5)
-SUMIFS('Input Data'!$F:$F,'Input Data'!$A:$A,"&lt;="&amp; AF$7,'Input Data'!$B:$B,$A10,'Input Data'!$D:$D,$Z$5,'Input Data'!$E:$E,"OUT")
-SUMIFS('Input Data'!$F:$F,'Input Data'!$A:$A,"&lt;="&amp; AF$7,'Input Data'!$B:$B,$A10,'Input Data'!$D:$D,$Z$5,'Input Data'!$E:$E,"Transfer")</f>
        <v>44</v>
      </c>
      <c r="AG10" s="16">
        <f>SUMIFS('Input Data'!$F:$F,'Input Data'!$A:$A,"&lt;="&amp; AG$7,'Input Data'!$B:$B,$A10,'Input Data'!$D:$D,$Z$5,'Input Data'!$E:$E,"IN")
+SUMIFS('Input Data'!$F:$F,'Input Data'!$A:$A,"&lt;="&amp; AG$7,'Input Data'!$B:$B,$A10,'Input Data'!$D:$D,$Z$5,'Input Data'!$E:$E,"Transfer",'Input Data'!$G:$G,$Z$5)
-SUMIFS('Input Data'!$F:$F,'Input Data'!$A:$A,"&lt;="&amp; AG$7,'Input Data'!$B:$B,$A10,'Input Data'!$D:$D,$Z$5,'Input Data'!$E:$E,"OUT")
-SUMIFS('Input Data'!$F:$F,'Input Data'!$A:$A,"&lt;="&amp; AG$7,'Input Data'!$B:$B,$A10,'Input Data'!$D:$D,$Z$5,'Input Data'!$E:$E,"Transfer")</f>
        <v>44</v>
      </c>
    </row>
    <row r="11" spans="1:33" ht="17.5" customHeight="1" x14ac:dyDescent="0.15">
      <c r="A11" s="14">
        <v>10004</v>
      </c>
      <c r="B11" s="15" t="s">
        <v>21</v>
      </c>
      <c r="C11" s="16">
        <f>SUMIFS('Input Data'!$F:$F,'Input Data'!$A:$A,"&lt;="&amp; C$7,'Input Data'!$B:$B,$A11,'Input Data'!$D:$D,$Z$5,'Input Data'!$E:$E,"IN")
+SUMIFS('Input Data'!$F:$F,'Input Data'!$A:$A,"&lt;="&amp; C$7,'Input Data'!$B:$B,$A11,'Input Data'!$D:$D,$Z$5,'Input Data'!$E:$E,"Transfer",'Input Data'!$G:$G,$Z$5)
-SUMIFS('Input Data'!$F:$F,'Input Data'!$A:$A,"&lt;="&amp; C$7,'Input Data'!$B:$B,$A11,'Input Data'!$D:$D,$Z$5,'Input Data'!$E:$E,"OUT")
-SUMIFS('Input Data'!$F:$F,'Input Data'!$A:$A,"&lt;="&amp; C$7,'Input Data'!$B:$B,$A11,'Input Data'!$D:$D,$Z$5,'Input Data'!$E:$E,"Transfer")</f>
        <v>21</v>
      </c>
      <c r="D11" s="16">
        <f>SUMIFS('Input Data'!$F:$F,'Input Data'!$A:$A,"&lt;="&amp; D$7,'Input Data'!$B:$B,$A11,'Input Data'!$D:$D,$Z$5,'Input Data'!$E:$E,"IN")
+SUMIFS('Input Data'!$F:$F,'Input Data'!$A:$A,"&lt;="&amp; D$7,'Input Data'!$B:$B,$A11,'Input Data'!$D:$D,$Z$5,'Input Data'!$E:$E,"Transfer",'Input Data'!$G:$G,$Z$5)
-SUMIFS('Input Data'!$F:$F,'Input Data'!$A:$A,"&lt;="&amp; D$7,'Input Data'!$B:$B,$A11,'Input Data'!$D:$D,$Z$5,'Input Data'!$E:$E,"OUT")
-SUMIFS('Input Data'!$F:$F,'Input Data'!$A:$A,"&lt;="&amp; D$7,'Input Data'!$B:$B,$A11,'Input Data'!$D:$D,$Z$5,'Input Data'!$E:$E,"Transfer")</f>
        <v>21</v>
      </c>
      <c r="E11" s="16">
        <f>SUMIFS('Input Data'!$F:$F,'Input Data'!$A:$A,"&lt;="&amp; E$7,'Input Data'!$B:$B,$A11,'Input Data'!$D:$D,$Z$5,'Input Data'!$E:$E,"IN")
+SUMIFS('Input Data'!$F:$F,'Input Data'!$A:$A,"&lt;="&amp; E$7,'Input Data'!$B:$B,$A11,'Input Data'!$D:$D,$Z$5,'Input Data'!$E:$E,"Transfer",'Input Data'!$G:$G,$Z$5)
-SUMIFS('Input Data'!$F:$F,'Input Data'!$A:$A,"&lt;="&amp; E$7,'Input Data'!$B:$B,$A11,'Input Data'!$D:$D,$Z$5,'Input Data'!$E:$E,"OUT")
-SUMIFS('Input Data'!$F:$F,'Input Data'!$A:$A,"&lt;="&amp; E$7,'Input Data'!$B:$B,$A11,'Input Data'!$D:$D,$Z$5,'Input Data'!$E:$E,"Transfer")</f>
        <v>21</v>
      </c>
      <c r="F11" s="16">
        <f>SUMIFS('Input Data'!$F:$F,'Input Data'!$A:$A,"&lt;="&amp; F$7,'Input Data'!$B:$B,$A11,'Input Data'!$D:$D,$Z$5,'Input Data'!$E:$E,"IN")
+SUMIFS('Input Data'!$F:$F,'Input Data'!$A:$A,"&lt;="&amp; F$7,'Input Data'!$B:$B,$A11,'Input Data'!$D:$D,$Z$5,'Input Data'!$E:$E,"Transfer",'Input Data'!$G:$G,$Z$5)
-SUMIFS('Input Data'!$F:$F,'Input Data'!$A:$A,"&lt;="&amp; F$7,'Input Data'!$B:$B,$A11,'Input Data'!$D:$D,$Z$5,'Input Data'!$E:$E,"OUT")
-SUMIFS('Input Data'!$F:$F,'Input Data'!$A:$A,"&lt;="&amp; F$7,'Input Data'!$B:$B,$A11,'Input Data'!$D:$D,$Z$5,'Input Data'!$E:$E,"Transfer")</f>
        <v>21</v>
      </c>
      <c r="G11" s="16">
        <f>SUMIFS('Input Data'!$F:$F,'Input Data'!$A:$A,"&lt;="&amp; G$7,'Input Data'!$B:$B,$A11,'Input Data'!$D:$D,$Z$5,'Input Data'!$E:$E,"IN")
+SUMIFS('Input Data'!$F:$F,'Input Data'!$A:$A,"&lt;="&amp; G$7,'Input Data'!$B:$B,$A11,'Input Data'!$D:$D,$Z$5,'Input Data'!$E:$E,"Transfer",'Input Data'!$G:$G,$Z$5)
-SUMIFS('Input Data'!$F:$F,'Input Data'!$A:$A,"&lt;="&amp; G$7,'Input Data'!$B:$B,$A11,'Input Data'!$D:$D,$Z$5,'Input Data'!$E:$E,"OUT")
-SUMIFS('Input Data'!$F:$F,'Input Data'!$A:$A,"&lt;="&amp; G$7,'Input Data'!$B:$B,$A11,'Input Data'!$D:$D,$Z$5,'Input Data'!$E:$E,"Transfer")</f>
        <v>21</v>
      </c>
      <c r="H11" s="16">
        <f>SUMIFS('Input Data'!$F:$F,'Input Data'!$A:$A,"&lt;="&amp; H$7,'Input Data'!$B:$B,$A11,'Input Data'!$D:$D,$Z$5,'Input Data'!$E:$E,"IN")
+SUMIFS('Input Data'!$F:$F,'Input Data'!$A:$A,"&lt;="&amp; H$7,'Input Data'!$B:$B,$A11,'Input Data'!$D:$D,$Z$5,'Input Data'!$E:$E,"Transfer",'Input Data'!$G:$G,$Z$5)
-SUMIFS('Input Data'!$F:$F,'Input Data'!$A:$A,"&lt;="&amp; H$7,'Input Data'!$B:$B,$A11,'Input Data'!$D:$D,$Z$5,'Input Data'!$E:$E,"OUT")
-SUMIFS('Input Data'!$F:$F,'Input Data'!$A:$A,"&lt;="&amp; H$7,'Input Data'!$B:$B,$A11,'Input Data'!$D:$D,$Z$5,'Input Data'!$E:$E,"Transfer")</f>
        <v>21</v>
      </c>
      <c r="I11" s="16">
        <f>SUMIFS('Input Data'!$F:$F,'Input Data'!$A:$A,"&lt;="&amp; I$7,'Input Data'!$B:$B,$A11,'Input Data'!$D:$D,$Z$5,'Input Data'!$E:$E,"IN")
+SUMIFS('Input Data'!$F:$F,'Input Data'!$A:$A,"&lt;="&amp; I$7,'Input Data'!$B:$B,$A11,'Input Data'!$D:$D,$Z$5,'Input Data'!$E:$E,"Transfer",'Input Data'!$G:$G,$Z$5)
-SUMIFS('Input Data'!$F:$F,'Input Data'!$A:$A,"&lt;="&amp; I$7,'Input Data'!$B:$B,$A11,'Input Data'!$D:$D,$Z$5,'Input Data'!$E:$E,"OUT")
-SUMIFS('Input Data'!$F:$F,'Input Data'!$A:$A,"&lt;="&amp; I$7,'Input Data'!$B:$B,$A11,'Input Data'!$D:$D,$Z$5,'Input Data'!$E:$E,"Transfer")</f>
        <v>21</v>
      </c>
      <c r="J11" s="16">
        <f>SUMIFS('Input Data'!$F:$F,'Input Data'!$A:$A,"&lt;="&amp; J$7,'Input Data'!$B:$B,$A11,'Input Data'!$D:$D,$Z$5,'Input Data'!$E:$E,"IN")
+SUMIFS('Input Data'!$F:$F,'Input Data'!$A:$A,"&lt;="&amp; J$7,'Input Data'!$B:$B,$A11,'Input Data'!$D:$D,$Z$5,'Input Data'!$E:$E,"Transfer",'Input Data'!$G:$G,$Z$5)
-SUMIFS('Input Data'!$F:$F,'Input Data'!$A:$A,"&lt;="&amp; J$7,'Input Data'!$B:$B,$A11,'Input Data'!$D:$D,$Z$5,'Input Data'!$E:$E,"OUT")
-SUMIFS('Input Data'!$F:$F,'Input Data'!$A:$A,"&lt;="&amp; J$7,'Input Data'!$B:$B,$A11,'Input Data'!$D:$D,$Z$5,'Input Data'!$E:$E,"Transfer")</f>
        <v>21</v>
      </c>
      <c r="K11" s="16">
        <f>SUMIFS('Input Data'!$F:$F,'Input Data'!$A:$A,"&lt;="&amp; K$7,'Input Data'!$B:$B,$A11,'Input Data'!$D:$D,$Z$5,'Input Data'!$E:$E,"IN")
+SUMIFS('Input Data'!$F:$F,'Input Data'!$A:$A,"&lt;="&amp; K$7,'Input Data'!$B:$B,$A11,'Input Data'!$D:$D,$Z$5,'Input Data'!$E:$E,"Transfer",'Input Data'!$G:$G,$Z$5)
-SUMIFS('Input Data'!$F:$F,'Input Data'!$A:$A,"&lt;="&amp; K$7,'Input Data'!$B:$B,$A11,'Input Data'!$D:$D,$Z$5,'Input Data'!$E:$E,"OUT")
-SUMIFS('Input Data'!$F:$F,'Input Data'!$A:$A,"&lt;="&amp; K$7,'Input Data'!$B:$B,$A11,'Input Data'!$D:$D,$Z$5,'Input Data'!$E:$E,"Transfer")</f>
        <v>21</v>
      </c>
      <c r="L11" s="16">
        <f>SUMIFS('Input Data'!$F:$F,'Input Data'!$A:$A,"&lt;="&amp; L$7,'Input Data'!$B:$B,$A11,'Input Data'!$D:$D,$Z$5,'Input Data'!$E:$E,"IN")
+SUMIFS('Input Data'!$F:$F,'Input Data'!$A:$A,"&lt;="&amp; L$7,'Input Data'!$B:$B,$A11,'Input Data'!$D:$D,$Z$5,'Input Data'!$E:$E,"Transfer",'Input Data'!$G:$G,$Z$5)
-SUMIFS('Input Data'!$F:$F,'Input Data'!$A:$A,"&lt;="&amp; L$7,'Input Data'!$B:$B,$A11,'Input Data'!$D:$D,$Z$5,'Input Data'!$E:$E,"OUT")
-SUMIFS('Input Data'!$F:$F,'Input Data'!$A:$A,"&lt;="&amp; L$7,'Input Data'!$B:$B,$A11,'Input Data'!$D:$D,$Z$5,'Input Data'!$E:$E,"Transfer")</f>
        <v>21</v>
      </c>
      <c r="M11" s="16">
        <f>SUMIFS('Input Data'!$F:$F,'Input Data'!$A:$A,"&lt;="&amp; M$7,'Input Data'!$B:$B,$A11,'Input Data'!$D:$D,$Z$5,'Input Data'!$E:$E,"IN")
+SUMIFS('Input Data'!$F:$F,'Input Data'!$A:$A,"&lt;="&amp; M$7,'Input Data'!$B:$B,$A11,'Input Data'!$D:$D,$Z$5,'Input Data'!$E:$E,"Transfer",'Input Data'!$G:$G,$Z$5)
-SUMIFS('Input Data'!$F:$F,'Input Data'!$A:$A,"&lt;="&amp; M$7,'Input Data'!$B:$B,$A11,'Input Data'!$D:$D,$Z$5,'Input Data'!$E:$E,"OUT")
-SUMIFS('Input Data'!$F:$F,'Input Data'!$A:$A,"&lt;="&amp; M$7,'Input Data'!$B:$B,$A11,'Input Data'!$D:$D,$Z$5,'Input Data'!$E:$E,"Transfer")</f>
        <v>21</v>
      </c>
      <c r="N11" s="16">
        <f>SUMIFS('Input Data'!$F:$F,'Input Data'!$A:$A,"&lt;="&amp; N$7,'Input Data'!$B:$B,$A11,'Input Data'!$D:$D,$Z$5,'Input Data'!$E:$E,"IN")
+SUMIFS('Input Data'!$F:$F,'Input Data'!$A:$A,"&lt;="&amp; N$7,'Input Data'!$B:$B,$A11,'Input Data'!$D:$D,$Z$5,'Input Data'!$E:$E,"Transfer",'Input Data'!$G:$G,$Z$5)
-SUMIFS('Input Data'!$F:$F,'Input Data'!$A:$A,"&lt;="&amp; N$7,'Input Data'!$B:$B,$A11,'Input Data'!$D:$D,$Z$5,'Input Data'!$E:$E,"OUT")
-SUMIFS('Input Data'!$F:$F,'Input Data'!$A:$A,"&lt;="&amp; N$7,'Input Data'!$B:$B,$A11,'Input Data'!$D:$D,$Z$5,'Input Data'!$E:$E,"Transfer")</f>
        <v>21</v>
      </c>
      <c r="O11" s="16">
        <f>SUMIFS('Input Data'!$F:$F,'Input Data'!$A:$A,"&lt;="&amp; O$7,'Input Data'!$B:$B,$A11,'Input Data'!$D:$D,$Z$5,'Input Data'!$E:$E,"IN")
+SUMIFS('Input Data'!$F:$F,'Input Data'!$A:$A,"&lt;="&amp; O$7,'Input Data'!$B:$B,$A11,'Input Data'!$D:$D,$Z$5,'Input Data'!$E:$E,"Transfer",'Input Data'!$G:$G,$Z$5)
-SUMIFS('Input Data'!$F:$F,'Input Data'!$A:$A,"&lt;="&amp; O$7,'Input Data'!$B:$B,$A11,'Input Data'!$D:$D,$Z$5,'Input Data'!$E:$E,"OUT")
-SUMIFS('Input Data'!$F:$F,'Input Data'!$A:$A,"&lt;="&amp; O$7,'Input Data'!$B:$B,$A11,'Input Data'!$D:$D,$Z$5,'Input Data'!$E:$E,"Transfer")</f>
        <v>21</v>
      </c>
      <c r="P11" s="16">
        <f>SUMIFS('Input Data'!$F:$F,'Input Data'!$A:$A,"&lt;="&amp; P$7,'Input Data'!$B:$B,$A11,'Input Data'!$D:$D,$Z$5,'Input Data'!$E:$E,"IN")
+SUMIFS('Input Data'!$F:$F,'Input Data'!$A:$A,"&lt;="&amp; P$7,'Input Data'!$B:$B,$A11,'Input Data'!$D:$D,$Z$5,'Input Data'!$E:$E,"Transfer",'Input Data'!$G:$G,$Z$5)
-SUMIFS('Input Data'!$F:$F,'Input Data'!$A:$A,"&lt;="&amp; P$7,'Input Data'!$B:$B,$A11,'Input Data'!$D:$D,$Z$5,'Input Data'!$E:$E,"OUT")
-SUMIFS('Input Data'!$F:$F,'Input Data'!$A:$A,"&lt;="&amp; P$7,'Input Data'!$B:$B,$A11,'Input Data'!$D:$D,$Z$5,'Input Data'!$E:$E,"Transfer")</f>
        <v>21</v>
      </c>
      <c r="Q11" s="16">
        <f>SUMIFS('Input Data'!$F:$F,'Input Data'!$A:$A,"&lt;="&amp; Q$7,'Input Data'!$B:$B,$A11,'Input Data'!$D:$D,$Z$5,'Input Data'!$E:$E,"IN")
+SUMIFS('Input Data'!$F:$F,'Input Data'!$A:$A,"&lt;="&amp; Q$7,'Input Data'!$B:$B,$A11,'Input Data'!$D:$D,$Z$5,'Input Data'!$E:$E,"Transfer",'Input Data'!$G:$G,$Z$5)
-SUMIFS('Input Data'!$F:$F,'Input Data'!$A:$A,"&lt;="&amp; Q$7,'Input Data'!$B:$B,$A11,'Input Data'!$D:$D,$Z$5,'Input Data'!$E:$E,"OUT")
-SUMIFS('Input Data'!$F:$F,'Input Data'!$A:$A,"&lt;="&amp; Q$7,'Input Data'!$B:$B,$A11,'Input Data'!$D:$D,$Z$5,'Input Data'!$E:$E,"Transfer")</f>
        <v>11</v>
      </c>
      <c r="R11" s="16">
        <f>SUMIFS('Input Data'!$F:$F,'Input Data'!$A:$A,"&lt;="&amp; R$7,'Input Data'!$B:$B,$A11,'Input Data'!$D:$D,$Z$5,'Input Data'!$E:$E,"IN")
+SUMIFS('Input Data'!$F:$F,'Input Data'!$A:$A,"&lt;="&amp; R$7,'Input Data'!$B:$B,$A11,'Input Data'!$D:$D,$Z$5,'Input Data'!$E:$E,"Transfer",'Input Data'!$G:$G,$Z$5)
-SUMIFS('Input Data'!$F:$F,'Input Data'!$A:$A,"&lt;="&amp; R$7,'Input Data'!$B:$B,$A11,'Input Data'!$D:$D,$Z$5,'Input Data'!$E:$E,"OUT")
-SUMIFS('Input Data'!$F:$F,'Input Data'!$A:$A,"&lt;="&amp; R$7,'Input Data'!$B:$B,$A11,'Input Data'!$D:$D,$Z$5,'Input Data'!$E:$E,"Transfer")</f>
        <v>11</v>
      </c>
      <c r="S11" s="16">
        <f>SUMIFS('Input Data'!$F:$F,'Input Data'!$A:$A,"&lt;="&amp; S$7,'Input Data'!$B:$B,$A11,'Input Data'!$D:$D,$Z$5,'Input Data'!$E:$E,"IN")
+SUMIFS('Input Data'!$F:$F,'Input Data'!$A:$A,"&lt;="&amp; S$7,'Input Data'!$B:$B,$A11,'Input Data'!$D:$D,$Z$5,'Input Data'!$E:$E,"Transfer",'Input Data'!$G:$G,$Z$5)
-SUMIFS('Input Data'!$F:$F,'Input Data'!$A:$A,"&lt;="&amp; S$7,'Input Data'!$B:$B,$A11,'Input Data'!$D:$D,$Z$5,'Input Data'!$E:$E,"OUT")
-SUMIFS('Input Data'!$F:$F,'Input Data'!$A:$A,"&lt;="&amp; S$7,'Input Data'!$B:$B,$A11,'Input Data'!$D:$D,$Z$5,'Input Data'!$E:$E,"Transfer")</f>
        <v>11</v>
      </c>
      <c r="T11" s="16">
        <f>SUMIFS('Input Data'!$F:$F,'Input Data'!$A:$A,"&lt;="&amp; T$7,'Input Data'!$B:$B,$A11,'Input Data'!$D:$D,$Z$5,'Input Data'!$E:$E,"IN")
+SUMIFS('Input Data'!$F:$F,'Input Data'!$A:$A,"&lt;="&amp; T$7,'Input Data'!$B:$B,$A11,'Input Data'!$D:$D,$Z$5,'Input Data'!$E:$E,"Transfer",'Input Data'!$G:$G,$Z$5)
-SUMIFS('Input Data'!$F:$F,'Input Data'!$A:$A,"&lt;="&amp; T$7,'Input Data'!$B:$B,$A11,'Input Data'!$D:$D,$Z$5,'Input Data'!$E:$E,"OUT")
-SUMIFS('Input Data'!$F:$F,'Input Data'!$A:$A,"&lt;="&amp; T$7,'Input Data'!$B:$B,$A11,'Input Data'!$D:$D,$Z$5,'Input Data'!$E:$E,"Transfer")</f>
        <v>11</v>
      </c>
      <c r="U11" s="16">
        <f>SUMIFS('Input Data'!$F:$F,'Input Data'!$A:$A,"&lt;="&amp; U$7,'Input Data'!$B:$B,$A11,'Input Data'!$D:$D,$Z$5,'Input Data'!$E:$E,"IN")
+SUMIFS('Input Data'!$F:$F,'Input Data'!$A:$A,"&lt;="&amp; U$7,'Input Data'!$B:$B,$A11,'Input Data'!$D:$D,$Z$5,'Input Data'!$E:$E,"Transfer",'Input Data'!$G:$G,$Z$5)
-SUMIFS('Input Data'!$F:$F,'Input Data'!$A:$A,"&lt;="&amp; U$7,'Input Data'!$B:$B,$A11,'Input Data'!$D:$D,$Z$5,'Input Data'!$E:$E,"OUT")
-SUMIFS('Input Data'!$F:$F,'Input Data'!$A:$A,"&lt;="&amp; U$7,'Input Data'!$B:$B,$A11,'Input Data'!$D:$D,$Z$5,'Input Data'!$E:$E,"Transfer")</f>
        <v>11</v>
      </c>
      <c r="V11" s="16">
        <f>SUMIFS('Input Data'!$F:$F,'Input Data'!$A:$A,"&lt;="&amp; V$7,'Input Data'!$B:$B,$A11,'Input Data'!$D:$D,$Z$5,'Input Data'!$E:$E,"IN")
+SUMIFS('Input Data'!$F:$F,'Input Data'!$A:$A,"&lt;="&amp; V$7,'Input Data'!$B:$B,$A11,'Input Data'!$D:$D,$Z$5,'Input Data'!$E:$E,"Transfer",'Input Data'!$G:$G,$Z$5)
-SUMIFS('Input Data'!$F:$F,'Input Data'!$A:$A,"&lt;="&amp; V$7,'Input Data'!$B:$B,$A11,'Input Data'!$D:$D,$Z$5,'Input Data'!$E:$E,"OUT")
-SUMIFS('Input Data'!$F:$F,'Input Data'!$A:$A,"&lt;="&amp; V$7,'Input Data'!$B:$B,$A11,'Input Data'!$D:$D,$Z$5,'Input Data'!$E:$E,"Transfer")</f>
        <v>11</v>
      </c>
      <c r="W11" s="16">
        <f>SUMIFS('Input Data'!$F:$F,'Input Data'!$A:$A,"&lt;="&amp; W$7,'Input Data'!$B:$B,$A11,'Input Data'!$D:$D,$Z$5,'Input Data'!$E:$E,"IN")
+SUMIFS('Input Data'!$F:$F,'Input Data'!$A:$A,"&lt;="&amp; W$7,'Input Data'!$B:$B,$A11,'Input Data'!$D:$D,$Z$5,'Input Data'!$E:$E,"Transfer",'Input Data'!$G:$G,$Z$5)
-SUMIFS('Input Data'!$F:$F,'Input Data'!$A:$A,"&lt;="&amp; W$7,'Input Data'!$B:$B,$A11,'Input Data'!$D:$D,$Z$5,'Input Data'!$E:$E,"OUT")
-SUMIFS('Input Data'!$F:$F,'Input Data'!$A:$A,"&lt;="&amp; W$7,'Input Data'!$B:$B,$A11,'Input Data'!$D:$D,$Z$5,'Input Data'!$E:$E,"Transfer")</f>
        <v>11</v>
      </c>
      <c r="X11" s="16">
        <f>SUMIFS('Input Data'!$F:$F,'Input Data'!$A:$A,"&lt;="&amp; X$7,'Input Data'!$B:$B,$A11,'Input Data'!$D:$D,$Z$5,'Input Data'!$E:$E,"IN")
+SUMIFS('Input Data'!$F:$F,'Input Data'!$A:$A,"&lt;="&amp; X$7,'Input Data'!$B:$B,$A11,'Input Data'!$D:$D,$Z$5,'Input Data'!$E:$E,"Transfer",'Input Data'!$G:$G,$Z$5)
-SUMIFS('Input Data'!$F:$F,'Input Data'!$A:$A,"&lt;="&amp; X$7,'Input Data'!$B:$B,$A11,'Input Data'!$D:$D,$Z$5,'Input Data'!$E:$E,"OUT")
-SUMIFS('Input Data'!$F:$F,'Input Data'!$A:$A,"&lt;="&amp; X$7,'Input Data'!$B:$B,$A11,'Input Data'!$D:$D,$Z$5,'Input Data'!$E:$E,"Transfer")</f>
        <v>11</v>
      </c>
      <c r="Y11" s="16">
        <f>SUMIFS('Input Data'!$F:$F,'Input Data'!$A:$A,"&lt;="&amp; Y$7,'Input Data'!$B:$B,$A11,'Input Data'!$D:$D,$Z$5,'Input Data'!$E:$E,"IN")
+SUMIFS('Input Data'!$F:$F,'Input Data'!$A:$A,"&lt;="&amp; Y$7,'Input Data'!$B:$B,$A11,'Input Data'!$D:$D,$Z$5,'Input Data'!$E:$E,"Transfer",'Input Data'!$G:$G,$Z$5)
-SUMIFS('Input Data'!$F:$F,'Input Data'!$A:$A,"&lt;="&amp; Y$7,'Input Data'!$B:$B,$A11,'Input Data'!$D:$D,$Z$5,'Input Data'!$E:$E,"OUT")
-SUMIFS('Input Data'!$F:$F,'Input Data'!$A:$A,"&lt;="&amp; Y$7,'Input Data'!$B:$B,$A11,'Input Data'!$D:$D,$Z$5,'Input Data'!$E:$E,"Transfer")</f>
        <v>11</v>
      </c>
      <c r="Z11" s="16">
        <f>SUMIFS('Input Data'!$F:$F,'Input Data'!$A:$A,"&lt;="&amp; Z$7,'Input Data'!$B:$B,$A11,'Input Data'!$D:$D,$Z$5,'Input Data'!$E:$E,"IN")
+SUMIFS('Input Data'!$F:$F,'Input Data'!$A:$A,"&lt;="&amp; Z$7,'Input Data'!$B:$B,$A11,'Input Data'!$D:$D,$Z$5,'Input Data'!$E:$E,"Transfer",'Input Data'!$G:$G,$Z$5)
-SUMIFS('Input Data'!$F:$F,'Input Data'!$A:$A,"&lt;="&amp; Z$7,'Input Data'!$B:$B,$A11,'Input Data'!$D:$D,$Z$5,'Input Data'!$E:$E,"OUT")
-SUMIFS('Input Data'!$F:$F,'Input Data'!$A:$A,"&lt;="&amp; Z$7,'Input Data'!$B:$B,$A11,'Input Data'!$D:$D,$Z$5,'Input Data'!$E:$E,"Transfer")</f>
        <v>11</v>
      </c>
      <c r="AA11" s="16">
        <f>SUMIFS('Input Data'!$F:$F,'Input Data'!$A:$A,"&lt;="&amp; AA$7,'Input Data'!$B:$B,$A11,'Input Data'!$D:$D,$Z$5,'Input Data'!$E:$E,"IN")
+SUMIFS('Input Data'!$F:$F,'Input Data'!$A:$A,"&lt;="&amp; AA$7,'Input Data'!$B:$B,$A11,'Input Data'!$D:$D,$Z$5,'Input Data'!$E:$E,"Transfer",'Input Data'!$G:$G,$Z$5)
-SUMIFS('Input Data'!$F:$F,'Input Data'!$A:$A,"&lt;="&amp; AA$7,'Input Data'!$B:$B,$A11,'Input Data'!$D:$D,$Z$5,'Input Data'!$E:$E,"OUT")
-SUMIFS('Input Data'!$F:$F,'Input Data'!$A:$A,"&lt;="&amp; AA$7,'Input Data'!$B:$B,$A11,'Input Data'!$D:$D,$Z$5,'Input Data'!$E:$E,"Transfer")</f>
        <v>11</v>
      </c>
      <c r="AB11" s="16">
        <f>SUMIFS('Input Data'!$F:$F,'Input Data'!$A:$A,"&lt;="&amp; AB$7,'Input Data'!$B:$B,$A11,'Input Data'!$D:$D,$Z$5,'Input Data'!$E:$E,"IN")
+SUMIFS('Input Data'!$F:$F,'Input Data'!$A:$A,"&lt;="&amp; AB$7,'Input Data'!$B:$B,$A11,'Input Data'!$D:$D,$Z$5,'Input Data'!$E:$E,"Transfer",'Input Data'!$G:$G,$Z$5)
-SUMIFS('Input Data'!$F:$F,'Input Data'!$A:$A,"&lt;="&amp; AB$7,'Input Data'!$B:$B,$A11,'Input Data'!$D:$D,$Z$5,'Input Data'!$E:$E,"OUT")
-SUMIFS('Input Data'!$F:$F,'Input Data'!$A:$A,"&lt;="&amp; AB$7,'Input Data'!$B:$B,$A11,'Input Data'!$D:$D,$Z$5,'Input Data'!$E:$E,"Transfer")</f>
        <v>11</v>
      </c>
      <c r="AC11" s="16">
        <f>SUMIFS('Input Data'!$F:$F,'Input Data'!$A:$A,"&lt;="&amp; AC$7,'Input Data'!$B:$B,$A11,'Input Data'!$D:$D,$Z$5,'Input Data'!$E:$E,"IN")
+SUMIFS('Input Data'!$F:$F,'Input Data'!$A:$A,"&lt;="&amp; AC$7,'Input Data'!$B:$B,$A11,'Input Data'!$D:$D,$Z$5,'Input Data'!$E:$E,"Transfer",'Input Data'!$G:$G,$Z$5)
-SUMIFS('Input Data'!$F:$F,'Input Data'!$A:$A,"&lt;="&amp; AC$7,'Input Data'!$B:$B,$A11,'Input Data'!$D:$D,$Z$5,'Input Data'!$E:$E,"OUT")
-SUMIFS('Input Data'!$F:$F,'Input Data'!$A:$A,"&lt;="&amp; AC$7,'Input Data'!$B:$B,$A11,'Input Data'!$D:$D,$Z$5,'Input Data'!$E:$E,"Transfer")</f>
        <v>11</v>
      </c>
      <c r="AD11" s="16">
        <f>SUMIFS('Input Data'!$F:$F,'Input Data'!$A:$A,"&lt;="&amp; AD$7,'Input Data'!$B:$B,$A11,'Input Data'!$D:$D,$Z$5,'Input Data'!$E:$E,"IN")
+SUMIFS('Input Data'!$F:$F,'Input Data'!$A:$A,"&lt;="&amp; AD$7,'Input Data'!$B:$B,$A11,'Input Data'!$D:$D,$Z$5,'Input Data'!$E:$E,"Transfer",'Input Data'!$G:$G,$Z$5)
-SUMIFS('Input Data'!$F:$F,'Input Data'!$A:$A,"&lt;="&amp; AD$7,'Input Data'!$B:$B,$A11,'Input Data'!$D:$D,$Z$5,'Input Data'!$E:$E,"OUT")
-SUMIFS('Input Data'!$F:$F,'Input Data'!$A:$A,"&lt;="&amp; AD$7,'Input Data'!$B:$B,$A11,'Input Data'!$D:$D,$Z$5,'Input Data'!$E:$E,"Transfer")</f>
        <v>11</v>
      </c>
      <c r="AE11" s="16">
        <f>SUMIFS('Input Data'!$F:$F,'Input Data'!$A:$A,"&lt;="&amp; AE$7,'Input Data'!$B:$B,$A11,'Input Data'!$D:$D,$Z$5,'Input Data'!$E:$E,"IN")
+SUMIFS('Input Data'!$F:$F,'Input Data'!$A:$A,"&lt;="&amp; AE$7,'Input Data'!$B:$B,$A11,'Input Data'!$D:$D,$Z$5,'Input Data'!$E:$E,"Transfer",'Input Data'!$G:$G,$Z$5)
-SUMIFS('Input Data'!$F:$F,'Input Data'!$A:$A,"&lt;="&amp; AE$7,'Input Data'!$B:$B,$A11,'Input Data'!$D:$D,$Z$5,'Input Data'!$E:$E,"OUT")
-SUMIFS('Input Data'!$F:$F,'Input Data'!$A:$A,"&lt;="&amp; AE$7,'Input Data'!$B:$B,$A11,'Input Data'!$D:$D,$Z$5,'Input Data'!$E:$E,"Transfer")</f>
        <v>11</v>
      </c>
      <c r="AF11" s="16">
        <f>SUMIFS('Input Data'!$F:$F,'Input Data'!$A:$A,"&lt;="&amp; AF$7,'Input Data'!$B:$B,$A11,'Input Data'!$D:$D,$Z$5,'Input Data'!$E:$E,"IN")
+SUMIFS('Input Data'!$F:$F,'Input Data'!$A:$A,"&lt;="&amp; AF$7,'Input Data'!$B:$B,$A11,'Input Data'!$D:$D,$Z$5,'Input Data'!$E:$E,"Transfer",'Input Data'!$G:$G,$Z$5)
-SUMIFS('Input Data'!$F:$F,'Input Data'!$A:$A,"&lt;="&amp; AF$7,'Input Data'!$B:$B,$A11,'Input Data'!$D:$D,$Z$5,'Input Data'!$E:$E,"OUT")
-SUMIFS('Input Data'!$F:$F,'Input Data'!$A:$A,"&lt;="&amp; AF$7,'Input Data'!$B:$B,$A11,'Input Data'!$D:$D,$Z$5,'Input Data'!$E:$E,"Transfer")</f>
        <v>11</v>
      </c>
      <c r="AG11" s="16">
        <f>SUMIFS('Input Data'!$F:$F,'Input Data'!$A:$A,"&lt;="&amp; AG$7,'Input Data'!$B:$B,$A11,'Input Data'!$D:$D,$Z$5,'Input Data'!$E:$E,"IN")
+SUMIFS('Input Data'!$F:$F,'Input Data'!$A:$A,"&lt;="&amp; AG$7,'Input Data'!$B:$B,$A11,'Input Data'!$D:$D,$Z$5,'Input Data'!$E:$E,"Transfer",'Input Data'!$G:$G,$Z$5)
-SUMIFS('Input Data'!$F:$F,'Input Data'!$A:$A,"&lt;="&amp; AG$7,'Input Data'!$B:$B,$A11,'Input Data'!$D:$D,$Z$5,'Input Data'!$E:$E,"OUT")
-SUMIFS('Input Data'!$F:$F,'Input Data'!$A:$A,"&lt;="&amp; AG$7,'Input Data'!$B:$B,$A11,'Input Data'!$D:$D,$Z$5,'Input Data'!$E:$E,"Transfer")</f>
        <v>11</v>
      </c>
    </row>
    <row r="12" spans="1:33" ht="17.5" customHeight="1" x14ac:dyDescent="0.15">
      <c r="A12" s="14">
        <v>10005</v>
      </c>
      <c r="B12" s="15" t="s">
        <v>22</v>
      </c>
      <c r="C12" s="16">
        <f>SUMIFS('Input Data'!$F:$F,'Input Data'!$A:$A,"&lt;="&amp; C$7,'Input Data'!$B:$B,$A12,'Input Data'!$D:$D,$Z$5,'Input Data'!$E:$E,"IN")
+SUMIFS('Input Data'!$F:$F,'Input Data'!$A:$A,"&lt;="&amp; C$7,'Input Data'!$B:$B,$A12,'Input Data'!$D:$D,$Z$5,'Input Data'!$E:$E,"Transfer",'Input Data'!$G:$G,$Z$5)
-SUMIFS('Input Data'!$F:$F,'Input Data'!$A:$A,"&lt;="&amp; C$7,'Input Data'!$B:$B,$A12,'Input Data'!$D:$D,$Z$5,'Input Data'!$E:$E,"OUT")
-SUMIFS('Input Data'!$F:$F,'Input Data'!$A:$A,"&lt;="&amp; C$7,'Input Data'!$B:$B,$A12,'Input Data'!$D:$D,$Z$5,'Input Data'!$E:$E,"Transfer")</f>
        <v>31</v>
      </c>
      <c r="D12" s="16">
        <f>SUMIFS('Input Data'!$F:$F,'Input Data'!$A:$A,"&lt;="&amp; D$7,'Input Data'!$B:$B,$A12,'Input Data'!$D:$D,$Z$5,'Input Data'!$E:$E,"IN")
+SUMIFS('Input Data'!$F:$F,'Input Data'!$A:$A,"&lt;="&amp; D$7,'Input Data'!$B:$B,$A12,'Input Data'!$D:$D,$Z$5,'Input Data'!$E:$E,"Transfer",'Input Data'!$G:$G,$Z$5)
-SUMIFS('Input Data'!$F:$F,'Input Data'!$A:$A,"&lt;="&amp; D$7,'Input Data'!$B:$B,$A12,'Input Data'!$D:$D,$Z$5,'Input Data'!$E:$E,"OUT")
-SUMIFS('Input Data'!$F:$F,'Input Data'!$A:$A,"&lt;="&amp; D$7,'Input Data'!$B:$B,$A12,'Input Data'!$D:$D,$Z$5,'Input Data'!$E:$E,"Transfer")</f>
        <v>31</v>
      </c>
      <c r="E12" s="16">
        <f>SUMIFS('Input Data'!$F:$F,'Input Data'!$A:$A,"&lt;="&amp; E$7,'Input Data'!$B:$B,$A12,'Input Data'!$D:$D,$Z$5,'Input Data'!$E:$E,"IN")
+SUMIFS('Input Data'!$F:$F,'Input Data'!$A:$A,"&lt;="&amp; E$7,'Input Data'!$B:$B,$A12,'Input Data'!$D:$D,$Z$5,'Input Data'!$E:$E,"Transfer",'Input Data'!$G:$G,$Z$5)
-SUMIFS('Input Data'!$F:$F,'Input Data'!$A:$A,"&lt;="&amp; E$7,'Input Data'!$B:$B,$A12,'Input Data'!$D:$D,$Z$5,'Input Data'!$E:$E,"OUT")
-SUMIFS('Input Data'!$F:$F,'Input Data'!$A:$A,"&lt;="&amp; E$7,'Input Data'!$B:$B,$A12,'Input Data'!$D:$D,$Z$5,'Input Data'!$E:$E,"Transfer")</f>
        <v>31</v>
      </c>
      <c r="F12" s="16">
        <f>SUMIFS('Input Data'!$F:$F,'Input Data'!$A:$A,"&lt;="&amp; F$7,'Input Data'!$B:$B,$A12,'Input Data'!$D:$D,$Z$5,'Input Data'!$E:$E,"IN")
+SUMIFS('Input Data'!$F:$F,'Input Data'!$A:$A,"&lt;="&amp; F$7,'Input Data'!$B:$B,$A12,'Input Data'!$D:$D,$Z$5,'Input Data'!$E:$E,"Transfer",'Input Data'!$G:$G,$Z$5)
-SUMIFS('Input Data'!$F:$F,'Input Data'!$A:$A,"&lt;="&amp; F$7,'Input Data'!$B:$B,$A12,'Input Data'!$D:$D,$Z$5,'Input Data'!$E:$E,"OUT")
-SUMIFS('Input Data'!$F:$F,'Input Data'!$A:$A,"&lt;="&amp; F$7,'Input Data'!$B:$B,$A12,'Input Data'!$D:$D,$Z$5,'Input Data'!$E:$E,"Transfer")</f>
        <v>31</v>
      </c>
      <c r="G12" s="16">
        <f>SUMIFS('Input Data'!$F:$F,'Input Data'!$A:$A,"&lt;="&amp; G$7,'Input Data'!$B:$B,$A12,'Input Data'!$D:$D,$Z$5,'Input Data'!$E:$E,"IN")
+SUMIFS('Input Data'!$F:$F,'Input Data'!$A:$A,"&lt;="&amp; G$7,'Input Data'!$B:$B,$A12,'Input Data'!$D:$D,$Z$5,'Input Data'!$E:$E,"Transfer",'Input Data'!$G:$G,$Z$5)
-SUMIFS('Input Data'!$F:$F,'Input Data'!$A:$A,"&lt;="&amp; G$7,'Input Data'!$B:$B,$A12,'Input Data'!$D:$D,$Z$5,'Input Data'!$E:$E,"OUT")
-SUMIFS('Input Data'!$F:$F,'Input Data'!$A:$A,"&lt;="&amp; G$7,'Input Data'!$B:$B,$A12,'Input Data'!$D:$D,$Z$5,'Input Data'!$E:$E,"Transfer")</f>
        <v>31</v>
      </c>
      <c r="H12" s="16">
        <f>SUMIFS('Input Data'!$F:$F,'Input Data'!$A:$A,"&lt;="&amp; H$7,'Input Data'!$B:$B,$A12,'Input Data'!$D:$D,$Z$5,'Input Data'!$E:$E,"IN")
+SUMIFS('Input Data'!$F:$F,'Input Data'!$A:$A,"&lt;="&amp; H$7,'Input Data'!$B:$B,$A12,'Input Data'!$D:$D,$Z$5,'Input Data'!$E:$E,"Transfer",'Input Data'!$G:$G,$Z$5)
-SUMIFS('Input Data'!$F:$F,'Input Data'!$A:$A,"&lt;="&amp; H$7,'Input Data'!$B:$B,$A12,'Input Data'!$D:$D,$Z$5,'Input Data'!$E:$E,"OUT")
-SUMIFS('Input Data'!$F:$F,'Input Data'!$A:$A,"&lt;="&amp; H$7,'Input Data'!$B:$B,$A12,'Input Data'!$D:$D,$Z$5,'Input Data'!$E:$E,"Transfer")</f>
        <v>31</v>
      </c>
      <c r="I12" s="16">
        <f>SUMIFS('Input Data'!$F:$F,'Input Data'!$A:$A,"&lt;="&amp; I$7,'Input Data'!$B:$B,$A12,'Input Data'!$D:$D,$Z$5,'Input Data'!$E:$E,"IN")
+SUMIFS('Input Data'!$F:$F,'Input Data'!$A:$A,"&lt;="&amp; I$7,'Input Data'!$B:$B,$A12,'Input Data'!$D:$D,$Z$5,'Input Data'!$E:$E,"Transfer",'Input Data'!$G:$G,$Z$5)
-SUMIFS('Input Data'!$F:$F,'Input Data'!$A:$A,"&lt;="&amp; I$7,'Input Data'!$B:$B,$A12,'Input Data'!$D:$D,$Z$5,'Input Data'!$E:$E,"OUT")
-SUMIFS('Input Data'!$F:$F,'Input Data'!$A:$A,"&lt;="&amp; I$7,'Input Data'!$B:$B,$A12,'Input Data'!$D:$D,$Z$5,'Input Data'!$E:$E,"Transfer")</f>
        <v>31</v>
      </c>
      <c r="J12" s="16">
        <f>SUMIFS('Input Data'!$F:$F,'Input Data'!$A:$A,"&lt;="&amp; J$7,'Input Data'!$B:$B,$A12,'Input Data'!$D:$D,$Z$5,'Input Data'!$E:$E,"IN")
+SUMIFS('Input Data'!$F:$F,'Input Data'!$A:$A,"&lt;="&amp; J$7,'Input Data'!$B:$B,$A12,'Input Data'!$D:$D,$Z$5,'Input Data'!$E:$E,"Transfer",'Input Data'!$G:$G,$Z$5)
-SUMIFS('Input Data'!$F:$F,'Input Data'!$A:$A,"&lt;="&amp; J$7,'Input Data'!$B:$B,$A12,'Input Data'!$D:$D,$Z$5,'Input Data'!$E:$E,"OUT")
-SUMIFS('Input Data'!$F:$F,'Input Data'!$A:$A,"&lt;="&amp; J$7,'Input Data'!$B:$B,$A12,'Input Data'!$D:$D,$Z$5,'Input Data'!$E:$E,"Transfer")</f>
        <v>31</v>
      </c>
      <c r="K12" s="16">
        <f>SUMIFS('Input Data'!$F:$F,'Input Data'!$A:$A,"&lt;="&amp; K$7,'Input Data'!$B:$B,$A12,'Input Data'!$D:$D,$Z$5,'Input Data'!$E:$E,"IN")
+SUMIFS('Input Data'!$F:$F,'Input Data'!$A:$A,"&lt;="&amp; K$7,'Input Data'!$B:$B,$A12,'Input Data'!$D:$D,$Z$5,'Input Data'!$E:$E,"Transfer",'Input Data'!$G:$G,$Z$5)
-SUMIFS('Input Data'!$F:$F,'Input Data'!$A:$A,"&lt;="&amp; K$7,'Input Data'!$B:$B,$A12,'Input Data'!$D:$D,$Z$5,'Input Data'!$E:$E,"OUT")
-SUMIFS('Input Data'!$F:$F,'Input Data'!$A:$A,"&lt;="&amp; K$7,'Input Data'!$B:$B,$A12,'Input Data'!$D:$D,$Z$5,'Input Data'!$E:$E,"Transfer")</f>
        <v>31</v>
      </c>
      <c r="L12" s="16">
        <f>SUMIFS('Input Data'!$F:$F,'Input Data'!$A:$A,"&lt;="&amp; L$7,'Input Data'!$B:$B,$A12,'Input Data'!$D:$D,$Z$5,'Input Data'!$E:$E,"IN")
+SUMIFS('Input Data'!$F:$F,'Input Data'!$A:$A,"&lt;="&amp; L$7,'Input Data'!$B:$B,$A12,'Input Data'!$D:$D,$Z$5,'Input Data'!$E:$E,"Transfer",'Input Data'!$G:$G,$Z$5)
-SUMIFS('Input Data'!$F:$F,'Input Data'!$A:$A,"&lt;="&amp; L$7,'Input Data'!$B:$B,$A12,'Input Data'!$D:$D,$Z$5,'Input Data'!$E:$E,"OUT")
-SUMIFS('Input Data'!$F:$F,'Input Data'!$A:$A,"&lt;="&amp; L$7,'Input Data'!$B:$B,$A12,'Input Data'!$D:$D,$Z$5,'Input Data'!$E:$E,"Transfer")</f>
        <v>31</v>
      </c>
      <c r="M12" s="16">
        <f>SUMIFS('Input Data'!$F:$F,'Input Data'!$A:$A,"&lt;="&amp; M$7,'Input Data'!$B:$B,$A12,'Input Data'!$D:$D,$Z$5,'Input Data'!$E:$E,"IN")
+SUMIFS('Input Data'!$F:$F,'Input Data'!$A:$A,"&lt;="&amp; M$7,'Input Data'!$B:$B,$A12,'Input Data'!$D:$D,$Z$5,'Input Data'!$E:$E,"Transfer",'Input Data'!$G:$G,$Z$5)
-SUMIFS('Input Data'!$F:$F,'Input Data'!$A:$A,"&lt;="&amp; M$7,'Input Data'!$B:$B,$A12,'Input Data'!$D:$D,$Z$5,'Input Data'!$E:$E,"OUT")
-SUMIFS('Input Data'!$F:$F,'Input Data'!$A:$A,"&lt;="&amp; M$7,'Input Data'!$B:$B,$A12,'Input Data'!$D:$D,$Z$5,'Input Data'!$E:$E,"Transfer")</f>
        <v>31</v>
      </c>
      <c r="N12" s="16">
        <f>SUMIFS('Input Data'!$F:$F,'Input Data'!$A:$A,"&lt;="&amp; N$7,'Input Data'!$B:$B,$A12,'Input Data'!$D:$D,$Z$5,'Input Data'!$E:$E,"IN")
+SUMIFS('Input Data'!$F:$F,'Input Data'!$A:$A,"&lt;="&amp; N$7,'Input Data'!$B:$B,$A12,'Input Data'!$D:$D,$Z$5,'Input Data'!$E:$E,"Transfer",'Input Data'!$G:$G,$Z$5)
-SUMIFS('Input Data'!$F:$F,'Input Data'!$A:$A,"&lt;="&amp; N$7,'Input Data'!$B:$B,$A12,'Input Data'!$D:$D,$Z$5,'Input Data'!$E:$E,"OUT")
-SUMIFS('Input Data'!$F:$F,'Input Data'!$A:$A,"&lt;="&amp; N$7,'Input Data'!$B:$B,$A12,'Input Data'!$D:$D,$Z$5,'Input Data'!$E:$E,"Transfer")</f>
        <v>31</v>
      </c>
      <c r="O12" s="16">
        <f>SUMIFS('Input Data'!$F:$F,'Input Data'!$A:$A,"&lt;="&amp; O$7,'Input Data'!$B:$B,$A12,'Input Data'!$D:$D,$Z$5,'Input Data'!$E:$E,"IN")
+SUMIFS('Input Data'!$F:$F,'Input Data'!$A:$A,"&lt;="&amp; O$7,'Input Data'!$B:$B,$A12,'Input Data'!$D:$D,$Z$5,'Input Data'!$E:$E,"Transfer",'Input Data'!$G:$G,$Z$5)
-SUMIFS('Input Data'!$F:$F,'Input Data'!$A:$A,"&lt;="&amp; O$7,'Input Data'!$B:$B,$A12,'Input Data'!$D:$D,$Z$5,'Input Data'!$E:$E,"OUT")
-SUMIFS('Input Data'!$F:$F,'Input Data'!$A:$A,"&lt;="&amp; O$7,'Input Data'!$B:$B,$A12,'Input Data'!$D:$D,$Z$5,'Input Data'!$E:$E,"Transfer")</f>
        <v>31</v>
      </c>
      <c r="P12" s="16">
        <f>SUMIFS('Input Data'!$F:$F,'Input Data'!$A:$A,"&lt;="&amp; P$7,'Input Data'!$B:$B,$A12,'Input Data'!$D:$D,$Z$5,'Input Data'!$E:$E,"IN")
+SUMIFS('Input Data'!$F:$F,'Input Data'!$A:$A,"&lt;="&amp; P$7,'Input Data'!$B:$B,$A12,'Input Data'!$D:$D,$Z$5,'Input Data'!$E:$E,"Transfer",'Input Data'!$G:$G,$Z$5)
-SUMIFS('Input Data'!$F:$F,'Input Data'!$A:$A,"&lt;="&amp; P$7,'Input Data'!$B:$B,$A12,'Input Data'!$D:$D,$Z$5,'Input Data'!$E:$E,"OUT")
-SUMIFS('Input Data'!$F:$F,'Input Data'!$A:$A,"&lt;="&amp; P$7,'Input Data'!$B:$B,$A12,'Input Data'!$D:$D,$Z$5,'Input Data'!$E:$E,"Transfer")</f>
        <v>31</v>
      </c>
      <c r="Q12" s="16">
        <f>SUMIFS('Input Data'!$F:$F,'Input Data'!$A:$A,"&lt;="&amp; Q$7,'Input Data'!$B:$B,$A12,'Input Data'!$D:$D,$Z$5,'Input Data'!$E:$E,"IN")
+SUMIFS('Input Data'!$F:$F,'Input Data'!$A:$A,"&lt;="&amp; Q$7,'Input Data'!$B:$B,$A12,'Input Data'!$D:$D,$Z$5,'Input Data'!$E:$E,"Transfer",'Input Data'!$G:$G,$Z$5)
-SUMIFS('Input Data'!$F:$F,'Input Data'!$A:$A,"&lt;="&amp; Q$7,'Input Data'!$B:$B,$A12,'Input Data'!$D:$D,$Z$5,'Input Data'!$E:$E,"OUT")
-SUMIFS('Input Data'!$F:$F,'Input Data'!$A:$A,"&lt;="&amp; Q$7,'Input Data'!$B:$B,$A12,'Input Data'!$D:$D,$Z$5,'Input Data'!$E:$E,"Transfer")</f>
        <v>31</v>
      </c>
      <c r="R12" s="16">
        <f>SUMIFS('Input Data'!$F:$F,'Input Data'!$A:$A,"&lt;="&amp; R$7,'Input Data'!$B:$B,$A12,'Input Data'!$D:$D,$Z$5,'Input Data'!$E:$E,"IN")
+SUMIFS('Input Data'!$F:$F,'Input Data'!$A:$A,"&lt;="&amp; R$7,'Input Data'!$B:$B,$A12,'Input Data'!$D:$D,$Z$5,'Input Data'!$E:$E,"Transfer",'Input Data'!$G:$G,$Z$5)
-SUMIFS('Input Data'!$F:$F,'Input Data'!$A:$A,"&lt;="&amp; R$7,'Input Data'!$B:$B,$A12,'Input Data'!$D:$D,$Z$5,'Input Data'!$E:$E,"OUT")
-SUMIFS('Input Data'!$F:$F,'Input Data'!$A:$A,"&lt;="&amp; R$7,'Input Data'!$B:$B,$A12,'Input Data'!$D:$D,$Z$5,'Input Data'!$E:$E,"Transfer")</f>
        <v>31</v>
      </c>
      <c r="S12" s="16">
        <f>SUMIFS('Input Data'!$F:$F,'Input Data'!$A:$A,"&lt;="&amp; S$7,'Input Data'!$B:$B,$A12,'Input Data'!$D:$D,$Z$5,'Input Data'!$E:$E,"IN")
+SUMIFS('Input Data'!$F:$F,'Input Data'!$A:$A,"&lt;="&amp; S$7,'Input Data'!$B:$B,$A12,'Input Data'!$D:$D,$Z$5,'Input Data'!$E:$E,"Transfer",'Input Data'!$G:$G,$Z$5)
-SUMIFS('Input Data'!$F:$F,'Input Data'!$A:$A,"&lt;="&amp; S$7,'Input Data'!$B:$B,$A12,'Input Data'!$D:$D,$Z$5,'Input Data'!$E:$E,"OUT")
-SUMIFS('Input Data'!$F:$F,'Input Data'!$A:$A,"&lt;="&amp; S$7,'Input Data'!$B:$B,$A12,'Input Data'!$D:$D,$Z$5,'Input Data'!$E:$E,"Transfer")</f>
        <v>31</v>
      </c>
      <c r="T12" s="16">
        <f>SUMIFS('Input Data'!$F:$F,'Input Data'!$A:$A,"&lt;="&amp; T$7,'Input Data'!$B:$B,$A12,'Input Data'!$D:$D,$Z$5,'Input Data'!$E:$E,"IN")
+SUMIFS('Input Data'!$F:$F,'Input Data'!$A:$A,"&lt;="&amp; T$7,'Input Data'!$B:$B,$A12,'Input Data'!$D:$D,$Z$5,'Input Data'!$E:$E,"Transfer",'Input Data'!$G:$G,$Z$5)
-SUMIFS('Input Data'!$F:$F,'Input Data'!$A:$A,"&lt;="&amp; T$7,'Input Data'!$B:$B,$A12,'Input Data'!$D:$D,$Z$5,'Input Data'!$E:$E,"OUT")
-SUMIFS('Input Data'!$F:$F,'Input Data'!$A:$A,"&lt;="&amp; T$7,'Input Data'!$B:$B,$A12,'Input Data'!$D:$D,$Z$5,'Input Data'!$E:$E,"Transfer")</f>
        <v>31</v>
      </c>
      <c r="U12" s="16">
        <f>SUMIFS('Input Data'!$F:$F,'Input Data'!$A:$A,"&lt;="&amp; U$7,'Input Data'!$B:$B,$A12,'Input Data'!$D:$D,$Z$5,'Input Data'!$E:$E,"IN")
+SUMIFS('Input Data'!$F:$F,'Input Data'!$A:$A,"&lt;="&amp; U$7,'Input Data'!$B:$B,$A12,'Input Data'!$D:$D,$Z$5,'Input Data'!$E:$E,"Transfer",'Input Data'!$G:$G,$Z$5)
-SUMIFS('Input Data'!$F:$F,'Input Data'!$A:$A,"&lt;="&amp; U$7,'Input Data'!$B:$B,$A12,'Input Data'!$D:$D,$Z$5,'Input Data'!$E:$E,"OUT")
-SUMIFS('Input Data'!$F:$F,'Input Data'!$A:$A,"&lt;="&amp; U$7,'Input Data'!$B:$B,$A12,'Input Data'!$D:$D,$Z$5,'Input Data'!$E:$E,"Transfer")</f>
        <v>31</v>
      </c>
      <c r="V12" s="16">
        <f>SUMIFS('Input Data'!$F:$F,'Input Data'!$A:$A,"&lt;="&amp; V$7,'Input Data'!$B:$B,$A12,'Input Data'!$D:$D,$Z$5,'Input Data'!$E:$E,"IN")
+SUMIFS('Input Data'!$F:$F,'Input Data'!$A:$A,"&lt;="&amp; V$7,'Input Data'!$B:$B,$A12,'Input Data'!$D:$D,$Z$5,'Input Data'!$E:$E,"Transfer",'Input Data'!$G:$G,$Z$5)
-SUMIFS('Input Data'!$F:$F,'Input Data'!$A:$A,"&lt;="&amp; V$7,'Input Data'!$B:$B,$A12,'Input Data'!$D:$D,$Z$5,'Input Data'!$E:$E,"OUT")
-SUMIFS('Input Data'!$F:$F,'Input Data'!$A:$A,"&lt;="&amp; V$7,'Input Data'!$B:$B,$A12,'Input Data'!$D:$D,$Z$5,'Input Data'!$E:$E,"Transfer")</f>
        <v>31</v>
      </c>
      <c r="W12" s="16">
        <f>SUMIFS('Input Data'!$F:$F,'Input Data'!$A:$A,"&lt;="&amp; W$7,'Input Data'!$B:$B,$A12,'Input Data'!$D:$D,$Z$5,'Input Data'!$E:$E,"IN")
+SUMIFS('Input Data'!$F:$F,'Input Data'!$A:$A,"&lt;="&amp; W$7,'Input Data'!$B:$B,$A12,'Input Data'!$D:$D,$Z$5,'Input Data'!$E:$E,"Transfer",'Input Data'!$G:$G,$Z$5)
-SUMIFS('Input Data'!$F:$F,'Input Data'!$A:$A,"&lt;="&amp; W$7,'Input Data'!$B:$B,$A12,'Input Data'!$D:$D,$Z$5,'Input Data'!$E:$E,"OUT")
-SUMIFS('Input Data'!$F:$F,'Input Data'!$A:$A,"&lt;="&amp; W$7,'Input Data'!$B:$B,$A12,'Input Data'!$D:$D,$Z$5,'Input Data'!$E:$E,"Transfer")</f>
        <v>31</v>
      </c>
      <c r="X12" s="16">
        <f>SUMIFS('Input Data'!$F:$F,'Input Data'!$A:$A,"&lt;="&amp; X$7,'Input Data'!$B:$B,$A12,'Input Data'!$D:$D,$Z$5,'Input Data'!$E:$E,"IN")
+SUMIFS('Input Data'!$F:$F,'Input Data'!$A:$A,"&lt;="&amp; X$7,'Input Data'!$B:$B,$A12,'Input Data'!$D:$D,$Z$5,'Input Data'!$E:$E,"Transfer",'Input Data'!$G:$G,$Z$5)
-SUMIFS('Input Data'!$F:$F,'Input Data'!$A:$A,"&lt;="&amp; X$7,'Input Data'!$B:$B,$A12,'Input Data'!$D:$D,$Z$5,'Input Data'!$E:$E,"OUT")
-SUMIFS('Input Data'!$F:$F,'Input Data'!$A:$A,"&lt;="&amp; X$7,'Input Data'!$B:$B,$A12,'Input Data'!$D:$D,$Z$5,'Input Data'!$E:$E,"Transfer")</f>
        <v>31</v>
      </c>
      <c r="Y12" s="16">
        <f>SUMIFS('Input Data'!$F:$F,'Input Data'!$A:$A,"&lt;="&amp; Y$7,'Input Data'!$B:$B,$A12,'Input Data'!$D:$D,$Z$5,'Input Data'!$E:$E,"IN")
+SUMIFS('Input Data'!$F:$F,'Input Data'!$A:$A,"&lt;="&amp; Y$7,'Input Data'!$B:$B,$A12,'Input Data'!$D:$D,$Z$5,'Input Data'!$E:$E,"Transfer",'Input Data'!$G:$G,$Z$5)
-SUMIFS('Input Data'!$F:$F,'Input Data'!$A:$A,"&lt;="&amp; Y$7,'Input Data'!$B:$B,$A12,'Input Data'!$D:$D,$Z$5,'Input Data'!$E:$E,"OUT")
-SUMIFS('Input Data'!$F:$F,'Input Data'!$A:$A,"&lt;="&amp; Y$7,'Input Data'!$B:$B,$A12,'Input Data'!$D:$D,$Z$5,'Input Data'!$E:$E,"Transfer")</f>
        <v>31</v>
      </c>
      <c r="Z12" s="16">
        <f>SUMIFS('Input Data'!$F:$F,'Input Data'!$A:$A,"&lt;="&amp; Z$7,'Input Data'!$B:$B,$A12,'Input Data'!$D:$D,$Z$5,'Input Data'!$E:$E,"IN")
+SUMIFS('Input Data'!$F:$F,'Input Data'!$A:$A,"&lt;="&amp; Z$7,'Input Data'!$B:$B,$A12,'Input Data'!$D:$D,$Z$5,'Input Data'!$E:$E,"Transfer",'Input Data'!$G:$G,$Z$5)
-SUMIFS('Input Data'!$F:$F,'Input Data'!$A:$A,"&lt;="&amp; Z$7,'Input Data'!$B:$B,$A12,'Input Data'!$D:$D,$Z$5,'Input Data'!$E:$E,"OUT")
-SUMIFS('Input Data'!$F:$F,'Input Data'!$A:$A,"&lt;="&amp; Z$7,'Input Data'!$B:$B,$A12,'Input Data'!$D:$D,$Z$5,'Input Data'!$E:$E,"Transfer")</f>
        <v>31</v>
      </c>
      <c r="AA12" s="16">
        <f>SUMIFS('Input Data'!$F:$F,'Input Data'!$A:$A,"&lt;="&amp; AA$7,'Input Data'!$B:$B,$A12,'Input Data'!$D:$D,$Z$5,'Input Data'!$E:$E,"IN")
+SUMIFS('Input Data'!$F:$F,'Input Data'!$A:$A,"&lt;="&amp; AA$7,'Input Data'!$B:$B,$A12,'Input Data'!$D:$D,$Z$5,'Input Data'!$E:$E,"Transfer",'Input Data'!$G:$G,$Z$5)
-SUMIFS('Input Data'!$F:$F,'Input Data'!$A:$A,"&lt;="&amp; AA$7,'Input Data'!$B:$B,$A12,'Input Data'!$D:$D,$Z$5,'Input Data'!$E:$E,"OUT")
-SUMIFS('Input Data'!$F:$F,'Input Data'!$A:$A,"&lt;="&amp; AA$7,'Input Data'!$B:$B,$A12,'Input Data'!$D:$D,$Z$5,'Input Data'!$E:$E,"Transfer")</f>
        <v>31</v>
      </c>
      <c r="AB12" s="16">
        <f>SUMIFS('Input Data'!$F:$F,'Input Data'!$A:$A,"&lt;="&amp; AB$7,'Input Data'!$B:$B,$A12,'Input Data'!$D:$D,$Z$5,'Input Data'!$E:$E,"IN")
+SUMIFS('Input Data'!$F:$F,'Input Data'!$A:$A,"&lt;="&amp; AB$7,'Input Data'!$B:$B,$A12,'Input Data'!$D:$D,$Z$5,'Input Data'!$E:$E,"Transfer",'Input Data'!$G:$G,$Z$5)
-SUMIFS('Input Data'!$F:$F,'Input Data'!$A:$A,"&lt;="&amp; AB$7,'Input Data'!$B:$B,$A12,'Input Data'!$D:$D,$Z$5,'Input Data'!$E:$E,"OUT")
-SUMIFS('Input Data'!$F:$F,'Input Data'!$A:$A,"&lt;="&amp; AB$7,'Input Data'!$B:$B,$A12,'Input Data'!$D:$D,$Z$5,'Input Data'!$E:$E,"Transfer")</f>
        <v>31</v>
      </c>
      <c r="AC12" s="16">
        <f>SUMIFS('Input Data'!$F:$F,'Input Data'!$A:$A,"&lt;="&amp; AC$7,'Input Data'!$B:$B,$A12,'Input Data'!$D:$D,$Z$5,'Input Data'!$E:$E,"IN")
+SUMIFS('Input Data'!$F:$F,'Input Data'!$A:$A,"&lt;="&amp; AC$7,'Input Data'!$B:$B,$A12,'Input Data'!$D:$D,$Z$5,'Input Data'!$E:$E,"Transfer",'Input Data'!$G:$G,$Z$5)
-SUMIFS('Input Data'!$F:$F,'Input Data'!$A:$A,"&lt;="&amp; AC$7,'Input Data'!$B:$B,$A12,'Input Data'!$D:$D,$Z$5,'Input Data'!$E:$E,"OUT")
-SUMIFS('Input Data'!$F:$F,'Input Data'!$A:$A,"&lt;="&amp; AC$7,'Input Data'!$B:$B,$A12,'Input Data'!$D:$D,$Z$5,'Input Data'!$E:$E,"Transfer")</f>
        <v>31</v>
      </c>
      <c r="AD12" s="16">
        <f>SUMIFS('Input Data'!$F:$F,'Input Data'!$A:$A,"&lt;="&amp; AD$7,'Input Data'!$B:$B,$A12,'Input Data'!$D:$D,$Z$5,'Input Data'!$E:$E,"IN")
+SUMIFS('Input Data'!$F:$F,'Input Data'!$A:$A,"&lt;="&amp; AD$7,'Input Data'!$B:$B,$A12,'Input Data'!$D:$D,$Z$5,'Input Data'!$E:$E,"Transfer",'Input Data'!$G:$G,$Z$5)
-SUMIFS('Input Data'!$F:$F,'Input Data'!$A:$A,"&lt;="&amp; AD$7,'Input Data'!$B:$B,$A12,'Input Data'!$D:$D,$Z$5,'Input Data'!$E:$E,"OUT")
-SUMIFS('Input Data'!$F:$F,'Input Data'!$A:$A,"&lt;="&amp; AD$7,'Input Data'!$B:$B,$A12,'Input Data'!$D:$D,$Z$5,'Input Data'!$E:$E,"Transfer")</f>
        <v>31</v>
      </c>
      <c r="AE12" s="16">
        <f>SUMIFS('Input Data'!$F:$F,'Input Data'!$A:$A,"&lt;="&amp; AE$7,'Input Data'!$B:$B,$A12,'Input Data'!$D:$D,$Z$5,'Input Data'!$E:$E,"IN")
+SUMIFS('Input Data'!$F:$F,'Input Data'!$A:$A,"&lt;="&amp; AE$7,'Input Data'!$B:$B,$A12,'Input Data'!$D:$D,$Z$5,'Input Data'!$E:$E,"Transfer",'Input Data'!$G:$G,$Z$5)
-SUMIFS('Input Data'!$F:$F,'Input Data'!$A:$A,"&lt;="&amp; AE$7,'Input Data'!$B:$B,$A12,'Input Data'!$D:$D,$Z$5,'Input Data'!$E:$E,"OUT")
-SUMIFS('Input Data'!$F:$F,'Input Data'!$A:$A,"&lt;="&amp; AE$7,'Input Data'!$B:$B,$A12,'Input Data'!$D:$D,$Z$5,'Input Data'!$E:$E,"Transfer")</f>
        <v>31</v>
      </c>
      <c r="AF12" s="16">
        <f>SUMIFS('Input Data'!$F:$F,'Input Data'!$A:$A,"&lt;="&amp; AF$7,'Input Data'!$B:$B,$A12,'Input Data'!$D:$D,$Z$5,'Input Data'!$E:$E,"IN")
+SUMIFS('Input Data'!$F:$F,'Input Data'!$A:$A,"&lt;="&amp; AF$7,'Input Data'!$B:$B,$A12,'Input Data'!$D:$D,$Z$5,'Input Data'!$E:$E,"Transfer",'Input Data'!$G:$G,$Z$5)
-SUMIFS('Input Data'!$F:$F,'Input Data'!$A:$A,"&lt;="&amp; AF$7,'Input Data'!$B:$B,$A12,'Input Data'!$D:$D,$Z$5,'Input Data'!$E:$E,"OUT")
-SUMIFS('Input Data'!$F:$F,'Input Data'!$A:$A,"&lt;="&amp; AF$7,'Input Data'!$B:$B,$A12,'Input Data'!$D:$D,$Z$5,'Input Data'!$E:$E,"Transfer")</f>
        <v>31</v>
      </c>
      <c r="AG12" s="16">
        <f>SUMIFS('Input Data'!$F:$F,'Input Data'!$A:$A,"&lt;="&amp; AG$7,'Input Data'!$B:$B,$A12,'Input Data'!$D:$D,$Z$5,'Input Data'!$E:$E,"IN")
+SUMIFS('Input Data'!$F:$F,'Input Data'!$A:$A,"&lt;="&amp; AG$7,'Input Data'!$B:$B,$A12,'Input Data'!$D:$D,$Z$5,'Input Data'!$E:$E,"Transfer",'Input Data'!$G:$G,$Z$5)
-SUMIFS('Input Data'!$F:$F,'Input Data'!$A:$A,"&lt;="&amp; AG$7,'Input Data'!$B:$B,$A12,'Input Data'!$D:$D,$Z$5,'Input Data'!$E:$E,"OUT")
-SUMIFS('Input Data'!$F:$F,'Input Data'!$A:$A,"&lt;="&amp; AG$7,'Input Data'!$B:$B,$A12,'Input Data'!$D:$D,$Z$5,'Input Data'!$E:$E,"Transfer")</f>
        <v>31</v>
      </c>
    </row>
    <row r="13" spans="1:33" ht="17.5" customHeight="1" x14ac:dyDescent="0.15">
      <c r="A13" s="14">
        <v>10006</v>
      </c>
      <c r="B13" s="15" t="s">
        <v>23</v>
      </c>
      <c r="C13" s="16">
        <f>SUMIFS('Input Data'!$F:$F,'Input Data'!$A:$A,"&lt;="&amp; C$7,'Input Data'!$B:$B,$A13,'Input Data'!$D:$D,$Z$5,'Input Data'!$E:$E,"IN")
+SUMIFS('Input Data'!$F:$F,'Input Data'!$A:$A,"&lt;="&amp; C$7,'Input Data'!$B:$B,$A13,'Input Data'!$D:$D,$Z$5,'Input Data'!$E:$E,"Transfer",'Input Data'!$G:$G,$Z$5)
-SUMIFS('Input Data'!$F:$F,'Input Data'!$A:$A,"&lt;="&amp; C$7,'Input Data'!$B:$B,$A13,'Input Data'!$D:$D,$Z$5,'Input Data'!$E:$E,"OUT")
-SUMIFS('Input Data'!$F:$F,'Input Data'!$A:$A,"&lt;="&amp; C$7,'Input Data'!$B:$B,$A13,'Input Data'!$D:$D,$Z$5,'Input Data'!$E:$E,"Transfer")</f>
        <v>42</v>
      </c>
      <c r="D13" s="16">
        <f>SUMIFS('Input Data'!$F:$F,'Input Data'!$A:$A,"&lt;="&amp; D$7,'Input Data'!$B:$B,$A13,'Input Data'!$D:$D,$Z$5,'Input Data'!$E:$E,"IN")
+SUMIFS('Input Data'!$F:$F,'Input Data'!$A:$A,"&lt;="&amp; D$7,'Input Data'!$B:$B,$A13,'Input Data'!$D:$D,$Z$5,'Input Data'!$E:$E,"Transfer",'Input Data'!$G:$G,$Z$5)
-SUMIFS('Input Data'!$F:$F,'Input Data'!$A:$A,"&lt;="&amp; D$7,'Input Data'!$B:$B,$A13,'Input Data'!$D:$D,$Z$5,'Input Data'!$E:$E,"OUT")
-SUMIFS('Input Data'!$F:$F,'Input Data'!$A:$A,"&lt;="&amp; D$7,'Input Data'!$B:$B,$A13,'Input Data'!$D:$D,$Z$5,'Input Data'!$E:$E,"Transfer")</f>
        <v>42</v>
      </c>
      <c r="E13" s="16">
        <f>SUMIFS('Input Data'!$F:$F,'Input Data'!$A:$A,"&lt;="&amp; E$7,'Input Data'!$B:$B,$A13,'Input Data'!$D:$D,$Z$5,'Input Data'!$E:$E,"IN")
+SUMIFS('Input Data'!$F:$F,'Input Data'!$A:$A,"&lt;="&amp; E$7,'Input Data'!$B:$B,$A13,'Input Data'!$D:$D,$Z$5,'Input Data'!$E:$E,"Transfer",'Input Data'!$G:$G,$Z$5)
-SUMIFS('Input Data'!$F:$F,'Input Data'!$A:$A,"&lt;="&amp; E$7,'Input Data'!$B:$B,$A13,'Input Data'!$D:$D,$Z$5,'Input Data'!$E:$E,"OUT")
-SUMIFS('Input Data'!$F:$F,'Input Data'!$A:$A,"&lt;="&amp; E$7,'Input Data'!$B:$B,$A13,'Input Data'!$D:$D,$Z$5,'Input Data'!$E:$E,"Transfer")</f>
        <v>42</v>
      </c>
      <c r="F13" s="16">
        <f>SUMIFS('Input Data'!$F:$F,'Input Data'!$A:$A,"&lt;="&amp; F$7,'Input Data'!$B:$B,$A13,'Input Data'!$D:$D,$Z$5,'Input Data'!$E:$E,"IN")
+SUMIFS('Input Data'!$F:$F,'Input Data'!$A:$A,"&lt;="&amp; F$7,'Input Data'!$B:$B,$A13,'Input Data'!$D:$D,$Z$5,'Input Data'!$E:$E,"Transfer",'Input Data'!$G:$G,$Z$5)
-SUMIFS('Input Data'!$F:$F,'Input Data'!$A:$A,"&lt;="&amp; F$7,'Input Data'!$B:$B,$A13,'Input Data'!$D:$D,$Z$5,'Input Data'!$E:$E,"OUT")
-SUMIFS('Input Data'!$F:$F,'Input Data'!$A:$A,"&lt;="&amp; F$7,'Input Data'!$B:$B,$A13,'Input Data'!$D:$D,$Z$5,'Input Data'!$E:$E,"Transfer")</f>
        <v>42</v>
      </c>
      <c r="G13" s="16">
        <f>SUMIFS('Input Data'!$F:$F,'Input Data'!$A:$A,"&lt;="&amp; G$7,'Input Data'!$B:$B,$A13,'Input Data'!$D:$D,$Z$5,'Input Data'!$E:$E,"IN")
+SUMIFS('Input Data'!$F:$F,'Input Data'!$A:$A,"&lt;="&amp; G$7,'Input Data'!$B:$B,$A13,'Input Data'!$D:$D,$Z$5,'Input Data'!$E:$E,"Transfer",'Input Data'!$G:$G,$Z$5)
-SUMIFS('Input Data'!$F:$F,'Input Data'!$A:$A,"&lt;="&amp; G$7,'Input Data'!$B:$B,$A13,'Input Data'!$D:$D,$Z$5,'Input Data'!$E:$E,"OUT")
-SUMIFS('Input Data'!$F:$F,'Input Data'!$A:$A,"&lt;="&amp; G$7,'Input Data'!$B:$B,$A13,'Input Data'!$D:$D,$Z$5,'Input Data'!$E:$E,"Transfer")</f>
        <v>42</v>
      </c>
      <c r="H13" s="16">
        <f>SUMIFS('Input Data'!$F:$F,'Input Data'!$A:$A,"&lt;="&amp; H$7,'Input Data'!$B:$B,$A13,'Input Data'!$D:$D,$Z$5,'Input Data'!$E:$E,"IN")
+SUMIFS('Input Data'!$F:$F,'Input Data'!$A:$A,"&lt;="&amp; H$7,'Input Data'!$B:$B,$A13,'Input Data'!$D:$D,$Z$5,'Input Data'!$E:$E,"Transfer",'Input Data'!$G:$G,$Z$5)
-SUMIFS('Input Data'!$F:$F,'Input Data'!$A:$A,"&lt;="&amp; H$7,'Input Data'!$B:$B,$A13,'Input Data'!$D:$D,$Z$5,'Input Data'!$E:$E,"OUT")
-SUMIFS('Input Data'!$F:$F,'Input Data'!$A:$A,"&lt;="&amp; H$7,'Input Data'!$B:$B,$A13,'Input Data'!$D:$D,$Z$5,'Input Data'!$E:$E,"Transfer")</f>
        <v>42</v>
      </c>
      <c r="I13" s="16">
        <f>SUMIFS('Input Data'!$F:$F,'Input Data'!$A:$A,"&lt;="&amp; I$7,'Input Data'!$B:$B,$A13,'Input Data'!$D:$D,$Z$5,'Input Data'!$E:$E,"IN")
+SUMIFS('Input Data'!$F:$F,'Input Data'!$A:$A,"&lt;="&amp; I$7,'Input Data'!$B:$B,$A13,'Input Data'!$D:$D,$Z$5,'Input Data'!$E:$E,"Transfer",'Input Data'!$G:$G,$Z$5)
-SUMIFS('Input Data'!$F:$F,'Input Data'!$A:$A,"&lt;="&amp; I$7,'Input Data'!$B:$B,$A13,'Input Data'!$D:$D,$Z$5,'Input Data'!$E:$E,"OUT")
-SUMIFS('Input Data'!$F:$F,'Input Data'!$A:$A,"&lt;="&amp; I$7,'Input Data'!$B:$B,$A13,'Input Data'!$D:$D,$Z$5,'Input Data'!$E:$E,"Transfer")</f>
        <v>42</v>
      </c>
      <c r="J13" s="16">
        <f>SUMIFS('Input Data'!$F:$F,'Input Data'!$A:$A,"&lt;="&amp; J$7,'Input Data'!$B:$B,$A13,'Input Data'!$D:$D,$Z$5,'Input Data'!$E:$E,"IN")
+SUMIFS('Input Data'!$F:$F,'Input Data'!$A:$A,"&lt;="&amp; J$7,'Input Data'!$B:$B,$A13,'Input Data'!$D:$D,$Z$5,'Input Data'!$E:$E,"Transfer",'Input Data'!$G:$G,$Z$5)
-SUMIFS('Input Data'!$F:$F,'Input Data'!$A:$A,"&lt;="&amp; J$7,'Input Data'!$B:$B,$A13,'Input Data'!$D:$D,$Z$5,'Input Data'!$E:$E,"OUT")
-SUMIFS('Input Data'!$F:$F,'Input Data'!$A:$A,"&lt;="&amp; J$7,'Input Data'!$B:$B,$A13,'Input Data'!$D:$D,$Z$5,'Input Data'!$E:$E,"Transfer")</f>
        <v>42</v>
      </c>
      <c r="K13" s="16">
        <f>SUMIFS('Input Data'!$F:$F,'Input Data'!$A:$A,"&lt;="&amp; K$7,'Input Data'!$B:$B,$A13,'Input Data'!$D:$D,$Z$5,'Input Data'!$E:$E,"IN")
+SUMIFS('Input Data'!$F:$F,'Input Data'!$A:$A,"&lt;="&amp; K$7,'Input Data'!$B:$B,$A13,'Input Data'!$D:$D,$Z$5,'Input Data'!$E:$E,"Transfer",'Input Data'!$G:$G,$Z$5)
-SUMIFS('Input Data'!$F:$F,'Input Data'!$A:$A,"&lt;="&amp; K$7,'Input Data'!$B:$B,$A13,'Input Data'!$D:$D,$Z$5,'Input Data'!$E:$E,"OUT")
-SUMIFS('Input Data'!$F:$F,'Input Data'!$A:$A,"&lt;="&amp; K$7,'Input Data'!$B:$B,$A13,'Input Data'!$D:$D,$Z$5,'Input Data'!$E:$E,"Transfer")</f>
        <v>42</v>
      </c>
      <c r="L13" s="16">
        <f>SUMIFS('Input Data'!$F:$F,'Input Data'!$A:$A,"&lt;="&amp; L$7,'Input Data'!$B:$B,$A13,'Input Data'!$D:$D,$Z$5,'Input Data'!$E:$E,"IN")
+SUMIFS('Input Data'!$F:$F,'Input Data'!$A:$A,"&lt;="&amp; L$7,'Input Data'!$B:$B,$A13,'Input Data'!$D:$D,$Z$5,'Input Data'!$E:$E,"Transfer",'Input Data'!$G:$G,$Z$5)
-SUMIFS('Input Data'!$F:$F,'Input Data'!$A:$A,"&lt;="&amp; L$7,'Input Data'!$B:$B,$A13,'Input Data'!$D:$D,$Z$5,'Input Data'!$E:$E,"OUT")
-SUMIFS('Input Data'!$F:$F,'Input Data'!$A:$A,"&lt;="&amp; L$7,'Input Data'!$B:$B,$A13,'Input Data'!$D:$D,$Z$5,'Input Data'!$E:$E,"Transfer")</f>
        <v>42</v>
      </c>
      <c r="M13" s="16">
        <f>SUMIFS('Input Data'!$F:$F,'Input Data'!$A:$A,"&lt;="&amp; M$7,'Input Data'!$B:$B,$A13,'Input Data'!$D:$D,$Z$5,'Input Data'!$E:$E,"IN")
+SUMIFS('Input Data'!$F:$F,'Input Data'!$A:$A,"&lt;="&amp; M$7,'Input Data'!$B:$B,$A13,'Input Data'!$D:$D,$Z$5,'Input Data'!$E:$E,"Transfer",'Input Data'!$G:$G,$Z$5)
-SUMIFS('Input Data'!$F:$F,'Input Data'!$A:$A,"&lt;="&amp; M$7,'Input Data'!$B:$B,$A13,'Input Data'!$D:$D,$Z$5,'Input Data'!$E:$E,"OUT")
-SUMIFS('Input Data'!$F:$F,'Input Data'!$A:$A,"&lt;="&amp; M$7,'Input Data'!$B:$B,$A13,'Input Data'!$D:$D,$Z$5,'Input Data'!$E:$E,"Transfer")</f>
        <v>42</v>
      </c>
      <c r="N13" s="16">
        <f>SUMIFS('Input Data'!$F:$F,'Input Data'!$A:$A,"&lt;="&amp; N$7,'Input Data'!$B:$B,$A13,'Input Data'!$D:$D,$Z$5,'Input Data'!$E:$E,"IN")
+SUMIFS('Input Data'!$F:$F,'Input Data'!$A:$A,"&lt;="&amp; N$7,'Input Data'!$B:$B,$A13,'Input Data'!$D:$D,$Z$5,'Input Data'!$E:$E,"Transfer",'Input Data'!$G:$G,$Z$5)
-SUMIFS('Input Data'!$F:$F,'Input Data'!$A:$A,"&lt;="&amp; N$7,'Input Data'!$B:$B,$A13,'Input Data'!$D:$D,$Z$5,'Input Data'!$E:$E,"OUT")
-SUMIFS('Input Data'!$F:$F,'Input Data'!$A:$A,"&lt;="&amp; N$7,'Input Data'!$B:$B,$A13,'Input Data'!$D:$D,$Z$5,'Input Data'!$E:$E,"Transfer")</f>
        <v>42</v>
      </c>
      <c r="O13" s="16">
        <f>SUMIFS('Input Data'!$F:$F,'Input Data'!$A:$A,"&lt;="&amp; O$7,'Input Data'!$B:$B,$A13,'Input Data'!$D:$D,$Z$5,'Input Data'!$E:$E,"IN")
+SUMIFS('Input Data'!$F:$F,'Input Data'!$A:$A,"&lt;="&amp; O$7,'Input Data'!$B:$B,$A13,'Input Data'!$D:$D,$Z$5,'Input Data'!$E:$E,"Transfer",'Input Data'!$G:$G,$Z$5)
-SUMIFS('Input Data'!$F:$F,'Input Data'!$A:$A,"&lt;="&amp; O$7,'Input Data'!$B:$B,$A13,'Input Data'!$D:$D,$Z$5,'Input Data'!$E:$E,"OUT")
-SUMIFS('Input Data'!$F:$F,'Input Data'!$A:$A,"&lt;="&amp; O$7,'Input Data'!$B:$B,$A13,'Input Data'!$D:$D,$Z$5,'Input Data'!$E:$E,"Transfer")</f>
        <v>42</v>
      </c>
      <c r="P13" s="16">
        <f>SUMIFS('Input Data'!$F:$F,'Input Data'!$A:$A,"&lt;="&amp; P$7,'Input Data'!$B:$B,$A13,'Input Data'!$D:$D,$Z$5,'Input Data'!$E:$E,"IN")
+SUMIFS('Input Data'!$F:$F,'Input Data'!$A:$A,"&lt;="&amp; P$7,'Input Data'!$B:$B,$A13,'Input Data'!$D:$D,$Z$5,'Input Data'!$E:$E,"Transfer",'Input Data'!$G:$G,$Z$5)
-SUMIFS('Input Data'!$F:$F,'Input Data'!$A:$A,"&lt;="&amp; P$7,'Input Data'!$B:$B,$A13,'Input Data'!$D:$D,$Z$5,'Input Data'!$E:$E,"OUT")
-SUMIFS('Input Data'!$F:$F,'Input Data'!$A:$A,"&lt;="&amp; P$7,'Input Data'!$B:$B,$A13,'Input Data'!$D:$D,$Z$5,'Input Data'!$E:$E,"Transfer")</f>
        <v>42</v>
      </c>
      <c r="Q13" s="16">
        <f>SUMIFS('Input Data'!$F:$F,'Input Data'!$A:$A,"&lt;="&amp; Q$7,'Input Data'!$B:$B,$A13,'Input Data'!$D:$D,$Z$5,'Input Data'!$E:$E,"IN")
+SUMIFS('Input Data'!$F:$F,'Input Data'!$A:$A,"&lt;="&amp; Q$7,'Input Data'!$B:$B,$A13,'Input Data'!$D:$D,$Z$5,'Input Data'!$E:$E,"Transfer",'Input Data'!$G:$G,$Z$5)
-SUMIFS('Input Data'!$F:$F,'Input Data'!$A:$A,"&lt;="&amp; Q$7,'Input Data'!$B:$B,$A13,'Input Data'!$D:$D,$Z$5,'Input Data'!$E:$E,"OUT")
-SUMIFS('Input Data'!$F:$F,'Input Data'!$A:$A,"&lt;="&amp; Q$7,'Input Data'!$B:$B,$A13,'Input Data'!$D:$D,$Z$5,'Input Data'!$E:$E,"Transfer")</f>
        <v>42</v>
      </c>
      <c r="R13" s="16">
        <f>SUMIFS('Input Data'!$F:$F,'Input Data'!$A:$A,"&lt;="&amp; R$7,'Input Data'!$B:$B,$A13,'Input Data'!$D:$D,$Z$5,'Input Data'!$E:$E,"IN")
+SUMIFS('Input Data'!$F:$F,'Input Data'!$A:$A,"&lt;="&amp; R$7,'Input Data'!$B:$B,$A13,'Input Data'!$D:$D,$Z$5,'Input Data'!$E:$E,"Transfer",'Input Data'!$G:$G,$Z$5)
-SUMIFS('Input Data'!$F:$F,'Input Data'!$A:$A,"&lt;="&amp; R$7,'Input Data'!$B:$B,$A13,'Input Data'!$D:$D,$Z$5,'Input Data'!$E:$E,"OUT")
-SUMIFS('Input Data'!$F:$F,'Input Data'!$A:$A,"&lt;="&amp; R$7,'Input Data'!$B:$B,$A13,'Input Data'!$D:$D,$Z$5,'Input Data'!$E:$E,"Transfer")</f>
        <v>42</v>
      </c>
      <c r="S13" s="16">
        <f>SUMIFS('Input Data'!$F:$F,'Input Data'!$A:$A,"&lt;="&amp; S$7,'Input Data'!$B:$B,$A13,'Input Data'!$D:$D,$Z$5,'Input Data'!$E:$E,"IN")
+SUMIFS('Input Data'!$F:$F,'Input Data'!$A:$A,"&lt;="&amp; S$7,'Input Data'!$B:$B,$A13,'Input Data'!$D:$D,$Z$5,'Input Data'!$E:$E,"Transfer",'Input Data'!$G:$G,$Z$5)
-SUMIFS('Input Data'!$F:$F,'Input Data'!$A:$A,"&lt;="&amp; S$7,'Input Data'!$B:$B,$A13,'Input Data'!$D:$D,$Z$5,'Input Data'!$E:$E,"OUT")
-SUMIFS('Input Data'!$F:$F,'Input Data'!$A:$A,"&lt;="&amp; S$7,'Input Data'!$B:$B,$A13,'Input Data'!$D:$D,$Z$5,'Input Data'!$E:$E,"Transfer")</f>
        <v>42</v>
      </c>
      <c r="T13" s="16">
        <f>SUMIFS('Input Data'!$F:$F,'Input Data'!$A:$A,"&lt;="&amp; T$7,'Input Data'!$B:$B,$A13,'Input Data'!$D:$D,$Z$5,'Input Data'!$E:$E,"IN")
+SUMIFS('Input Data'!$F:$F,'Input Data'!$A:$A,"&lt;="&amp; T$7,'Input Data'!$B:$B,$A13,'Input Data'!$D:$D,$Z$5,'Input Data'!$E:$E,"Transfer",'Input Data'!$G:$G,$Z$5)
-SUMIFS('Input Data'!$F:$F,'Input Data'!$A:$A,"&lt;="&amp; T$7,'Input Data'!$B:$B,$A13,'Input Data'!$D:$D,$Z$5,'Input Data'!$E:$E,"OUT")
-SUMIFS('Input Data'!$F:$F,'Input Data'!$A:$A,"&lt;="&amp; T$7,'Input Data'!$B:$B,$A13,'Input Data'!$D:$D,$Z$5,'Input Data'!$E:$E,"Transfer")</f>
        <v>42</v>
      </c>
      <c r="U13" s="16">
        <f>SUMIFS('Input Data'!$F:$F,'Input Data'!$A:$A,"&lt;="&amp; U$7,'Input Data'!$B:$B,$A13,'Input Data'!$D:$D,$Z$5,'Input Data'!$E:$E,"IN")
+SUMIFS('Input Data'!$F:$F,'Input Data'!$A:$A,"&lt;="&amp; U$7,'Input Data'!$B:$B,$A13,'Input Data'!$D:$D,$Z$5,'Input Data'!$E:$E,"Transfer",'Input Data'!$G:$G,$Z$5)
-SUMIFS('Input Data'!$F:$F,'Input Data'!$A:$A,"&lt;="&amp; U$7,'Input Data'!$B:$B,$A13,'Input Data'!$D:$D,$Z$5,'Input Data'!$E:$E,"OUT")
-SUMIFS('Input Data'!$F:$F,'Input Data'!$A:$A,"&lt;="&amp; U$7,'Input Data'!$B:$B,$A13,'Input Data'!$D:$D,$Z$5,'Input Data'!$E:$E,"Transfer")</f>
        <v>42</v>
      </c>
      <c r="V13" s="16">
        <f>SUMIFS('Input Data'!$F:$F,'Input Data'!$A:$A,"&lt;="&amp; V$7,'Input Data'!$B:$B,$A13,'Input Data'!$D:$D,$Z$5,'Input Data'!$E:$E,"IN")
+SUMIFS('Input Data'!$F:$F,'Input Data'!$A:$A,"&lt;="&amp; V$7,'Input Data'!$B:$B,$A13,'Input Data'!$D:$D,$Z$5,'Input Data'!$E:$E,"Transfer",'Input Data'!$G:$G,$Z$5)
-SUMIFS('Input Data'!$F:$F,'Input Data'!$A:$A,"&lt;="&amp; V$7,'Input Data'!$B:$B,$A13,'Input Data'!$D:$D,$Z$5,'Input Data'!$E:$E,"OUT")
-SUMIFS('Input Data'!$F:$F,'Input Data'!$A:$A,"&lt;="&amp; V$7,'Input Data'!$B:$B,$A13,'Input Data'!$D:$D,$Z$5,'Input Data'!$E:$E,"Transfer")</f>
        <v>42</v>
      </c>
      <c r="W13" s="16">
        <f>SUMIFS('Input Data'!$F:$F,'Input Data'!$A:$A,"&lt;="&amp; W$7,'Input Data'!$B:$B,$A13,'Input Data'!$D:$D,$Z$5,'Input Data'!$E:$E,"IN")
+SUMIFS('Input Data'!$F:$F,'Input Data'!$A:$A,"&lt;="&amp; W$7,'Input Data'!$B:$B,$A13,'Input Data'!$D:$D,$Z$5,'Input Data'!$E:$E,"Transfer",'Input Data'!$G:$G,$Z$5)
-SUMIFS('Input Data'!$F:$F,'Input Data'!$A:$A,"&lt;="&amp; W$7,'Input Data'!$B:$B,$A13,'Input Data'!$D:$D,$Z$5,'Input Data'!$E:$E,"OUT")
-SUMIFS('Input Data'!$F:$F,'Input Data'!$A:$A,"&lt;="&amp; W$7,'Input Data'!$B:$B,$A13,'Input Data'!$D:$D,$Z$5,'Input Data'!$E:$E,"Transfer")</f>
        <v>42</v>
      </c>
      <c r="X13" s="16">
        <f>SUMIFS('Input Data'!$F:$F,'Input Data'!$A:$A,"&lt;="&amp; X$7,'Input Data'!$B:$B,$A13,'Input Data'!$D:$D,$Z$5,'Input Data'!$E:$E,"IN")
+SUMIFS('Input Data'!$F:$F,'Input Data'!$A:$A,"&lt;="&amp; X$7,'Input Data'!$B:$B,$A13,'Input Data'!$D:$D,$Z$5,'Input Data'!$E:$E,"Transfer",'Input Data'!$G:$G,$Z$5)
-SUMIFS('Input Data'!$F:$F,'Input Data'!$A:$A,"&lt;="&amp; X$7,'Input Data'!$B:$B,$A13,'Input Data'!$D:$D,$Z$5,'Input Data'!$E:$E,"OUT")
-SUMIFS('Input Data'!$F:$F,'Input Data'!$A:$A,"&lt;="&amp; X$7,'Input Data'!$B:$B,$A13,'Input Data'!$D:$D,$Z$5,'Input Data'!$E:$E,"Transfer")</f>
        <v>42</v>
      </c>
      <c r="Y13" s="16">
        <f>SUMIFS('Input Data'!$F:$F,'Input Data'!$A:$A,"&lt;="&amp; Y$7,'Input Data'!$B:$B,$A13,'Input Data'!$D:$D,$Z$5,'Input Data'!$E:$E,"IN")
+SUMIFS('Input Data'!$F:$F,'Input Data'!$A:$A,"&lt;="&amp; Y$7,'Input Data'!$B:$B,$A13,'Input Data'!$D:$D,$Z$5,'Input Data'!$E:$E,"Transfer",'Input Data'!$G:$G,$Z$5)
-SUMIFS('Input Data'!$F:$F,'Input Data'!$A:$A,"&lt;="&amp; Y$7,'Input Data'!$B:$B,$A13,'Input Data'!$D:$D,$Z$5,'Input Data'!$E:$E,"OUT")
-SUMIFS('Input Data'!$F:$F,'Input Data'!$A:$A,"&lt;="&amp; Y$7,'Input Data'!$B:$B,$A13,'Input Data'!$D:$D,$Z$5,'Input Data'!$E:$E,"Transfer")</f>
        <v>42</v>
      </c>
      <c r="Z13" s="16">
        <f>SUMIFS('Input Data'!$F:$F,'Input Data'!$A:$A,"&lt;="&amp; Z$7,'Input Data'!$B:$B,$A13,'Input Data'!$D:$D,$Z$5,'Input Data'!$E:$E,"IN")
+SUMIFS('Input Data'!$F:$F,'Input Data'!$A:$A,"&lt;="&amp; Z$7,'Input Data'!$B:$B,$A13,'Input Data'!$D:$D,$Z$5,'Input Data'!$E:$E,"Transfer",'Input Data'!$G:$G,$Z$5)
-SUMIFS('Input Data'!$F:$F,'Input Data'!$A:$A,"&lt;="&amp; Z$7,'Input Data'!$B:$B,$A13,'Input Data'!$D:$D,$Z$5,'Input Data'!$E:$E,"OUT")
-SUMIFS('Input Data'!$F:$F,'Input Data'!$A:$A,"&lt;="&amp; Z$7,'Input Data'!$B:$B,$A13,'Input Data'!$D:$D,$Z$5,'Input Data'!$E:$E,"Transfer")</f>
        <v>42</v>
      </c>
      <c r="AA13" s="16">
        <f>SUMIFS('Input Data'!$F:$F,'Input Data'!$A:$A,"&lt;="&amp; AA$7,'Input Data'!$B:$B,$A13,'Input Data'!$D:$D,$Z$5,'Input Data'!$E:$E,"IN")
+SUMIFS('Input Data'!$F:$F,'Input Data'!$A:$A,"&lt;="&amp; AA$7,'Input Data'!$B:$B,$A13,'Input Data'!$D:$D,$Z$5,'Input Data'!$E:$E,"Transfer",'Input Data'!$G:$G,$Z$5)
-SUMIFS('Input Data'!$F:$F,'Input Data'!$A:$A,"&lt;="&amp; AA$7,'Input Data'!$B:$B,$A13,'Input Data'!$D:$D,$Z$5,'Input Data'!$E:$E,"OUT")
-SUMIFS('Input Data'!$F:$F,'Input Data'!$A:$A,"&lt;="&amp; AA$7,'Input Data'!$B:$B,$A13,'Input Data'!$D:$D,$Z$5,'Input Data'!$E:$E,"Transfer")</f>
        <v>42</v>
      </c>
      <c r="AB13" s="16">
        <f>SUMIFS('Input Data'!$F:$F,'Input Data'!$A:$A,"&lt;="&amp; AB$7,'Input Data'!$B:$B,$A13,'Input Data'!$D:$D,$Z$5,'Input Data'!$E:$E,"IN")
+SUMIFS('Input Data'!$F:$F,'Input Data'!$A:$A,"&lt;="&amp; AB$7,'Input Data'!$B:$B,$A13,'Input Data'!$D:$D,$Z$5,'Input Data'!$E:$E,"Transfer",'Input Data'!$G:$G,$Z$5)
-SUMIFS('Input Data'!$F:$F,'Input Data'!$A:$A,"&lt;="&amp; AB$7,'Input Data'!$B:$B,$A13,'Input Data'!$D:$D,$Z$5,'Input Data'!$E:$E,"OUT")
-SUMIFS('Input Data'!$F:$F,'Input Data'!$A:$A,"&lt;="&amp; AB$7,'Input Data'!$B:$B,$A13,'Input Data'!$D:$D,$Z$5,'Input Data'!$E:$E,"Transfer")</f>
        <v>42</v>
      </c>
      <c r="AC13" s="16">
        <f>SUMIFS('Input Data'!$F:$F,'Input Data'!$A:$A,"&lt;="&amp; AC$7,'Input Data'!$B:$B,$A13,'Input Data'!$D:$D,$Z$5,'Input Data'!$E:$E,"IN")
+SUMIFS('Input Data'!$F:$F,'Input Data'!$A:$A,"&lt;="&amp; AC$7,'Input Data'!$B:$B,$A13,'Input Data'!$D:$D,$Z$5,'Input Data'!$E:$E,"Transfer",'Input Data'!$G:$G,$Z$5)
-SUMIFS('Input Data'!$F:$F,'Input Data'!$A:$A,"&lt;="&amp; AC$7,'Input Data'!$B:$B,$A13,'Input Data'!$D:$D,$Z$5,'Input Data'!$E:$E,"OUT")
-SUMIFS('Input Data'!$F:$F,'Input Data'!$A:$A,"&lt;="&amp; AC$7,'Input Data'!$B:$B,$A13,'Input Data'!$D:$D,$Z$5,'Input Data'!$E:$E,"Transfer")</f>
        <v>42</v>
      </c>
      <c r="AD13" s="16">
        <f>SUMIFS('Input Data'!$F:$F,'Input Data'!$A:$A,"&lt;="&amp; AD$7,'Input Data'!$B:$B,$A13,'Input Data'!$D:$D,$Z$5,'Input Data'!$E:$E,"IN")
+SUMIFS('Input Data'!$F:$F,'Input Data'!$A:$A,"&lt;="&amp; AD$7,'Input Data'!$B:$B,$A13,'Input Data'!$D:$D,$Z$5,'Input Data'!$E:$E,"Transfer",'Input Data'!$G:$G,$Z$5)
-SUMIFS('Input Data'!$F:$F,'Input Data'!$A:$A,"&lt;="&amp; AD$7,'Input Data'!$B:$B,$A13,'Input Data'!$D:$D,$Z$5,'Input Data'!$E:$E,"OUT")
-SUMIFS('Input Data'!$F:$F,'Input Data'!$A:$A,"&lt;="&amp; AD$7,'Input Data'!$B:$B,$A13,'Input Data'!$D:$D,$Z$5,'Input Data'!$E:$E,"Transfer")</f>
        <v>42</v>
      </c>
      <c r="AE13" s="16">
        <f>SUMIFS('Input Data'!$F:$F,'Input Data'!$A:$A,"&lt;="&amp; AE$7,'Input Data'!$B:$B,$A13,'Input Data'!$D:$D,$Z$5,'Input Data'!$E:$E,"IN")
+SUMIFS('Input Data'!$F:$F,'Input Data'!$A:$A,"&lt;="&amp; AE$7,'Input Data'!$B:$B,$A13,'Input Data'!$D:$D,$Z$5,'Input Data'!$E:$E,"Transfer",'Input Data'!$G:$G,$Z$5)
-SUMIFS('Input Data'!$F:$F,'Input Data'!$A:$A,"&lt;="&amp; AE$7,'Input Data'!$B:$B,$A13,'Input Data'!$D:$D,$Z$5,'Input Data'!$E:$E,"OUT")
-SUMIFS('Input Data'!$F:$F,'Input Data'!$A:$A,"&lt;="&amp; AE$7,'Input Data'!$B:$B,$A13,'Input Data'!$D:$D,$Z$5,'Input Data'!$E:$E,"Transfer")</f>
        <v>42</v>
      </c>
      <c r="AF13" s="16">
        <f>SUMIFS('Input Data'!$F:$F,'Input Data'!$A:$A,"&lt;="&amp; AF$7,'Input Data'!$B:$B,$A13,'Input Data'!$D:$D,$Z$5,'Input Data'!$E:$E,"IN")
+SUMIFS('Input Data'!$F:$F,'Input Data'!$A:$A,"&lt;="&amp; AF$7,'Input Data'!$B:$B,$A13,'Input Data'!$D:$D,$Z$5,'Input Data'!$E:$E,"Transfer",'Input Data'!$G:$G,$Z$5)
-SUMIFS('Input Data'!$F:$F,'Input Data'!$A:$A,"&lt;="&amp; AF$7,'Input Data'!$B:$B,$A13,'Input Data'!$D:$D,$Z$5,'Input Data'!$E:$E,"OUT")
-SUMIFS('Input Data'!$F:$F,'Input Data'!$A:$A,"&lt;="&amp; AF$7,'Input Data'!$B:$B,$A13,'Input Data'!$D:$D,$Z$5,'Input Data'!$E:$E,"Transfer")</f>
        <v>42</v>
      </c>
      <c r="AG13" s="16">
        <f>SUMIFS('Input Data'!$F:$F,'Input Data'!$A:$A,"&lt;="&amp; AG$7,'Input Data'!$B:$B,$A13,'Input Data'!$D:$D,$Z$5,'Input Data'!$E:$E,"IN")
+SUMIFS('Input Data'!$F:$F,'Input Data'!$A:$A,"&lt;="&amp; AG$7,'Input Data'!$B:$B,$A13,'Input Data'!$D:$D,$Z$5,'Input Data'!$E:$E,"Transfer",'Input Data'!$G:$G,$Z$5)
-SUMIFS('Input Data'!$F:$F,'Input Data'!$A:$A,"&lt;="&amp; AG$7,'Input Data'!$B:$B,$A13,'Input Data'!$D:$D,$Z$5,'Input Data'!$E:$E,"OUT")
-SUMIFS('Input Data'!$F:$F,'Input Data'!$A:$A,"&lt;="&amp; AG$7,'Input Data'!$B:$B,$A13,'Input Data'!$D:$D,$Z$5,'Input Data'!$E:$E,"Transfer")</f>
        <v>42</v>
      </c>
    </row>
    <row r="14" spans="1:33" ht="17.5" customHeight="1" x14ac:dyDescent="0.15">
      <c r="A14" s="14">
        <v>10007</v>
      </c>
      <c r="B14" s="15" t="s">
        <v>24</v>
      </c>
      <c r="C14" s="16">
        <f>SUMIFS('Input Data'!$F:$F,'Input Data'!$A:$A,"&lt;="&amp; C$7,'Input Data'!$B:$B,$A14,'Input Data'!$D:$D,$Z$5,'Input Data'!$E:$E,"IN")
+SUMIFS('Input Data'!$F:$F,'Input Data'!$A:$A,"&lt;="&amp; C$7,'Input Data'!$B:$B,$A14,'Input Data'!$D:$D,$Z$5,'Input Data'!$E:$E,"Transfer",'Input Data'!$G:$G,$Z$5)
-SUMIFS('Input Data'!$F:$F,'Input Data'!$A:$A,"&lt;="&amp; C$7,'Input Data'!$B:$B,$A14,'Input Data'!$D:$D,$Z$5,'Input Data'!$E:$E,"OUT")
-SUMIFS('Input Data'!$F:$F,'Input Data'!$A:$A,"&lt;="&amp; C$7,'Input Data'!$B:$B,$A14,'Input Data'!$D:$D,$Z$5,'Input Data'!$E:$E,"Transfer")</f>
        <v>23</v>
      </c>
      <c r="D14" s="16">
        <f>SUMIFS('Input Data'!$F:$F,'Input Data'!$A:$A,"&lt;="&amp; D$7,'Input Data'!$B:$B,$A14,'Input Data'!$D:$D,$Z$5,'Input Data'!$E:$E,"IN")
+SUMIFS('Input Data'!$F:$F,'Input Data'!$A:$A,"&lt;="&amp; D$7,'Input Data'!$B:$B,$A14,'Input Data'!$D:$D,$Z$5,'Input Data'!$E:$E,"Transfer",'Input Data'!$G:$G,$Z$5)
-SUMIFS('Input Data'!$F:$F,'Input Data'!$A:$A,"&lt;="&amp; D$7,'Input Data'!$B:$B,$A14,'Input Data'!$D:$D,$Z$5,'Input Data'!$E:$E,"OUT")
-SUMIFS('Input Data'!$F:$F,'Input Data'!$A:$A,"&lt;="&amp; D$7,'Input Data'!$B:$B,$A14,'Input Data'!$D:$D,$Z$5,'Input Data'!$E:$E,"Transfer")</f>
        <v>23</v>
      </c>
      <c r="E14" s="16">
        <f>SUMIFS('Input Data'!$F:$F,'Input Data'!$A:$A,"&lt;="&amp; E$7,'Input Data'!$B:$B,$A14,'Input Data'!$D:$D,$Z$5,'Input Data'!$E:$E,"IN")
+SUMIFS('Input Data'!$F:$F,'Input Data'!$A:$A,"&lt;="&amp; E$7,'Input Data'!$B:$B,$A14,'Input Data'!$D:$D,$Z$5,'Input Data'!$E:$E,"Transfer",'Input Data'!$G:$G,$Z$5)
-SUMIFS('Input Data'!$F:$F,'Input Data'!$A:$A,"&lt;="&amp; E$7,'Input Data'!$B:$B,$A14,'Input Data'!$D:$D,$Z$5,'Input Data'!$E:$E,"OUT")
-SUMIFS('Input Data'!$F:$F,'Input Data'!$A:$A,"&lt;="&amp; E$7,'Input Data'!$B:$B,$A14,'Input Data'!$D:$D,$Z$5,'Input Data'!$E:$E,"Transfer")</f>
        <v>23</v>
      </c>
      <c r="F14" s="16">
        <f>SUMIFS('Input Data'!$F:$F,'Input Data'!$A:$A,"&lt;="&amp; F$7,'Input Data'!$B:$B,$A14,'Input Data'!$D:$D,$Z$5,'Input Data'!$E:$E,"IN")
+SUMIFS('Input Data'!$F:$F,'Input Data'!$A:$A,"&lt;="&amp; F$7,'Input Data'!$B:$B,$A14,'Input Data'!$D:$D,$Z$5,'Input Data'!$E:$E,"Transfer",'Input Data'!$G:$G,$Z$5)
-SUMIFS('Input Data'!$F:$F,'Input Data'!$A:$A,"&lt;="&amp; F$7,'Input Data'!$B:$B,$A14,'Input Data'!$D:$D,$Z$5,'Input Data'!$E:$E,"OUT")
-SUMIFS('Input Data'!$F:$F,'Input Data'!$A:$A,"&lt;="&amp; F$7,'Input Data'!$B:$B,$A14,'Input Data'!$D:$D,$Z$5,'Input Data'!$E:$E,"Transfer")</f>
        <v>23</v>
      </c>
      <c r="G14" s="16">
        <f>SUMIFS('Input Data'!$F:$F,'Input Data'!$A:$A,"&lt;="&amp; G$7,'Input Data'!$B:$B,$A14,'Input Data'!$D:$D,$Z$5,'Input Data'!$E:$E,"IN")
+SUMIFS('Input Data'!$F:$F,'Input Data'!$A:$A,"&lt;="&amp; G$7,'Input Data'!$B:$B,$A14,'Input Data'!$D:$D,$Z$5,'Input Data'!$E:$E,"Transfer",'Input Data'!$G:$G,$Z$5)
-SUMIFS('Input Data'!$F:$F,'Input Data'!$A:$A,"&lt;="&amp; G$7,'Input Data'!$B:$B,$A14,'Input Data'!$D:$D,$Z$5,'Input Data'!$E:$E,"OUT")
-SUMIFS('Input Data'!$F:$F,'Input Data'!$A:$A,"&lt;="&amp; G$7,'Input Data'!$B:$B,$A14,'Input Data'!$D:$D,$Z$5,'Input Data'!$E:$E,"Transfer")</f>
        <v>23</v>
      </c>
      <c r="H14" s="16">
        <f>SUMIFS('Input Data'!$F:$F,'Input Data'!$A:$A,"&lt;="&amp; H$7,'Input Data'!$B:$B,$A14,'Input Data'!$D:$D,$Z$5,'Input Data'!$E:$E,"IN")
+SUMIFS('Input Data'!$F:$F,'Input Data'!$A:$A,"&lt;="&amp; H$7,'Input Data'!$B:$B,$A14,'Input Data'!$D:$D,$Z$5,'Input Data'!$E:$E,"Transfer",'Input Data'!$G:$G,$Z$5)
-SUMIFS('Input Data'!$F:$F,'Input Data'!$A:$A,"&lt;="&amp; H$7,'Input Data'!$B:$B,$A14,'Input Data'!$D:$D,$Z$5,'Input Data'!$E:$E,"OUT")
-SUMIFS('Input Data'!$F:$F,'Input Data'!$A:$A,"&lt;="&amp; H$7,'Input Data'!$B:$B,$A14,'Input Data'!$D:$D,$Z$5,'Input Data'!$E:$E,"Transfer")</f>
        <v>23</v>
      </c>
      <c r="I14" s="16">
        <f>SUMIFS('Input Data'!$F:$F,'Input Data'!$A:$A,"&lt;="&amp; I$7,'Input Data'!$B:$B,$A14,'Input Data'!$D:$D,$Z$5,'Input Data'!$E:$E,"IN")
+SUMIFS('Input Data'!$F:$F,'Input Data'!$A:$A,"&lt;="&amp; I$7,'Input Data'!$B:$B,$A14,'Input Data'!$D:$D,$Z$5,'Input Data'!$E:$E,"Transfer",'Input Data'!$G:$G,$Z$5)
-SUMIFS('Input Data'!$F:$F,'Input Data'!$A:$A,"&lt;="&amp; I$7,'Input Data'!$B:$B,$A14,'Input Data'!$D:$D,$Z$5,'Input Data'!$E:$E,"OUT")
-SUMIFS('Input Data'!$F:$F,'Input Data'!$A:$A,"&lt;="&amp; I$7,'Input Data'!$B:$B,$A14,'Input Data'!$D:$D,$Z$5,'Input Data'!$E:$E,"Transfer")</f>
        <v>23</v>
      </c>
      <c r="J14" s="16">
        <f>SUMIFS('Input Data'!$F:$F,'Input Data'!$A:$A,"&lt;="&amp; J$7,'Input Data'!$B:$B,$A14,'Input Data'!$D:$D,$Z$5,'Input Data'!$E:$E,"IN")
+SUMIFS('Input Data'!$F:$F,'Input Data'!$A:$A,"&lt;="&amp; J$7,'Input Data'!$B:$B,$A14,'Input Data'!$D:$D,$Z$5,'Input Data'!$E:$E,"Transfer",'Input Data'!$G:$G,$Z$5)
-SUMIFS('Input Data'!$F:$F,'Input Data'!$A:$A,"&lt;="&amp; J$7,'Input Data'!$B:$B,$A14,'Input Data'!$D:$D,$Z$5,'Input Data'!$E:$E,"OUT")
-SUMIFS('Input Data'!$F:$F,'Input Data'!$A:$A,"&lt;="&amp; J$7,'Input Data'!$B:$B,$A14,'Input Data'!$D:$D,$Z$5,'Input Data'!$E:$E,"Transfer")</f>
        <v>23</v>
      </c>
      <c r="K14" s="16">
        <f>SUMIFS('Input Data'!$F:$F,'Input Data'!$A:$A,"&lt;="&amp; K$7,'Input Data'!$B:$B,$A14,'Input Data'!$D:$D,$Z$5,'Input Data'!$E:$E,"IN")
+SUMIFS('Input Data'!$F:$F,'Input Data'!$A:$A,"&lt;="&amp; K$7,'Input Data'!$B:$B,$A14,'Input Data'!$D:$D,$Z$5,'Input Data'!$E:$E,"Transfer",'Input Data'!$G:$G,$Z$5)
-SUMIFS('Input Data'!$F:$F,'Input Data'!$A:$A,"&lt;="&amp; K$7,'Input Data'!$B:$B,$A14,'Input Data'!$D:$D,$Z$5,'Input Data'!$E:$E,"OUT")
-SUMIFS('Input Data'!$F:$F,'Input Data'!$A:$A,"&lt;="&amp; K$7,'Input Data'!$B:$B,$A14,'Input Data'!$D:$D,$Z$5,'Input Data'!$E:$E,"Transfer")</f>
        <v>23</v>
      </c>
      <c r="L14" s="16">
        <f>SUMIFS('Input Data'!$F:$F,'Input Data'!$A:$A,"&lt;="&amp; L$7,'Input Data'!$B:$B,$A14,'Input Data'!$D:$D,$Z$5,'Input Data'!$E:$E,"IN")
+SUMIFS('Input Data'!$F:$F,'Input Data'!$A:$A,"&lt;="&amp; L$7,'Input Data'!$B:$B,$A14,'Input Data'!$D:$D,$Z$5,'Input Data'!$E:$E,"Transfer",'Input Data'!$G:$G,$Z$5)
-SUMIFS('Input Data'!$F:$F,'Input Data'!$A:$A,"&lt;="&amp; L$7,'Input Data'!$B:$B,$A14,'Input Data'!$D:$D,$Z$5,'Input Data'!$E:$E,"OUT")
-SUMIFS('Input Data'!$F:$F,'Input Data'!$A:$A,"&lt;="&amp; L$7,'Input Data'!$B:$B,$A14,'Input Data'!$D:$D,$Z$5,'Input Data'!$E:$E,"Transfer")</f>
        <v>23</v>
      </c>
      <c r="M14" s="16">
        <f>SUMIFS('Input Data'!$F:$F,'Input Data'!$A:$A,"&lt;="&amp; M$7,'Input Data'!$B:$B,$A14,'Input Data'!$D:$D,$Z$5,'Input Data'!$E:$E,"IN")
+SUMIFS('Input Data'!$F:$F,'Input Data'!$A:$A,"&lt;="&amp; M$7,'Input Data'!$B:$B,$A14,'Input Data'!$D:$D,$Z$5,'Input Data'!$E:$E,"Transfer",'Input Data'!$G:$G,$Z$5)
-SUMIFS('Input Data'!$F:$F,'Input Data'!$A:$A,"&lt;="&amp; M$7,'Input Data'!$B:$B,$A14,'Input Data'!$D:$D,$Z$5,'Input Data'!$E:$E,"OUT")
-SUMIFS('Input Data'!$F:$F,'Input Data'!$A:$A,"&lt;="&amp; M$7,'Input Data'!$B:$B,$A14,'Input Data'!$D:$D,$Z$5,'Input Data'!$E:$E,"Transfer")</f>
        <v>23</v>
      </c>
      <c r="N14" s="16">
        <f>SUMIFS('Input Data'!$F:$F,'Input Data'!$A:$A,"&lt;="&amp; N$7,'Input Data'!$B:$B,$A14,'Input Data'!$D:$D,$Z$5,'Input Data'!$E:$E,"IN")
+SUMIFS('Input Data'!$F:$F,'Input Data'!$A:$A,"&lt;="&amp; N$7,'Input Data'!$B:$B,$A14,'Input Data'!$D:$D,$Z$5,'Input Data'!$E:$E,"Transfer",'Input Data'!$G:$G,$Z$5)
-SUMIFS('Input Data'!$F:$F,'Input Data'!$A:$A,"&lt;="&amp; N$7,'Input Data'!$B:$B,$A14,'Input Data'!$D:$D,$Z$5,'Input Data'!$E:$E,"OUT")
-SUMIFS('Input Data'!$F:$F,'Input Data'!$A:$A,"&lt;="&amp; N$7,'Input Data'!$B:$B,$A14,'Input Data'!$D:$D,$Z$5,'Input Data'!$E:$E,"Transfer")</f>
        <v>23</v>
      </c>
      <c r="O14" s="16">
        <f>SUMIFS('Input Data'!$F:$F,'Input Data'!$A:$A,"&lt;="&amp; O$7,'Input Data'!$B:$B,$A14,'Input Data'!$D:$D,$Z$5,'Input Data'!$E:$E,"IN")
+SUMIFS('Input Data'!$F:$F,'Input Data'!$A:$A,"&lt;="&amp; O$7,'Input Data'!$B:$B,$A14,'Input Data'!$D:$D,$Z$5,'Input Data'!$E:$E,"Transfer",'Input Data'!$G:$G,$Z$5)
-SUMIFS('Input Data'!$F:$F,'Input Data'!$A:$A,"&lt;="&amp; O$7,'Input Data'!$B:$B,$A14,'Input Data'!$D:$D,$Z$5,'Input Data'!$E:$E,"OUT")
-SUMIFS('Input Data'!$F:$F,'Input Data'!$A:$A,"&lt;="&amp; O$7,'Input Data'!$B:$B,$A14,'Input Data'!$D:$D,$Z$5,'Input Data'!$E:$E,"Transfer")</f>
        <v>23</v>
      </c>
      <c r="P14" s="16">
        <f>SUMIFS('Input Data'!$F:$F,'Input Data'!$A:$A,"&lt;="&amp; P$7,'Input Data'!$B:$B,$A14,'Input Data'!$D:$D,$Z$5,'Input Data'!$E:$E,"IN")
+SUMIFS('Input Data'!$F:$F,'Input Data'!$A:$A,"&lt;="&amp; P$7,'Input Data'!$B:$B,$A14,'Input Data'!$D:$D,$Z$5,'Input Data'!$E:$E,"Transfer",'Input Data'!$G:$G,$Z$5)
-SUMIFS('Input Data'!$F:$F,'Input Data'!$A:$A,"&lt;="&amp; P$7,'Input Data'!$B:$B,$A14,'Input Data'!$D:$D,$Z$5,'Input Data'!$E:$E,"OUT")
-SUMIFS('Input Data'!$F:$F,'Input Data'!$A:$A,"&lt;="&amp; P$7,'Input Data'!$B:$B,$A14,'Input Data'!$D:$D,$Z$5,'Input Data'!$E:$E,"Transfer")</f>
        <v>23</v>
      </c>
      <c r="Q14" s="16">
        <f>SUMIFS('Input Data'!$F:$F,'Input Data'!$A:$A,"&lt;="&amp; Q$7,'Input Data'!$B:$B,$A14,'Input Data'!$D:$D,$Z$5,'Input Data'!$E:$E,"IN")
+SUMIFS('Input Data'!$F:$F,'Input Data'!$A:$A,"&lt;="&amp; Q$7,'Input Data'!$B:$B,$A14,'Input Data'!$D:$D,$Z$5,'Input Data'!$E:$E,"Transfer",'Input Data'!$G:$G,$Z$5)
-SUMIFS('Input Data'!$F:$F,'Input Data'!$A:$A,"&lt;="&amp; Q$7,'Input Data'!$B:$B,$A14,'Input Data'!$D:$D,$Z$5,'Input Data'!$E:$E,"OUT")
-SUMIFS('Input Data'!$F:$F,'Input Data'!$A:$A,"&lt;="&amp; Q$7,'Input Data'!$B:$B,$A14,'Input Data'!$D:$D,$Z$5,'Input Data'!$E:$E,"Transfer")</f>
        <v>23</v>
      </c>
      <c r="R14" s="16">
        <f>SUMIFS('Input Data'!$F:$F,'Input Data'!$A:$A,"&lt;="&amp; R$7,'Input Data'!$B:$B,$A14,'Input Data'!$D:$D,$Z$5,'Input Data'!$E:$E,"IN")
+SUMIFS('Input Data'!$F:$F,'Input Data'!$A:$A,"&lt;="&amp; R$7,'Input Data'!$B:$B,$A14,'Input Data'!$D:$D,$Z$5,'Input Data'!$E:$E,"Transfer",'Input Data'!$G:$G,$Z$5)
-SUMIFS('Input Data'!$F:$F,'Input Data'!$A:$A,"&lt;="&amp; R$7,'Input Data'!$B:$B,$A14,'Input Data'!$D:$D,$Z$5,'Input Data'!$E:$E,"OUT")
-SUMIFS('Input Data'!$F:$F,'Input Data'!$A:$A,"&lt;="&amp; R$7,'Input Data'!$B:$B,$A14,'Input Data'!$D:$D,$Z$5,'Input Data'!$E:$E,"Transfer")</f>
        <v>23</v>
      </c>
      <c r="S14" s="16">
        <f>SUMIFS('Input Data'!$F:$F,'Input Data'!$A:$A,"&lt;="&amp; S$7,'Input Data'!$B:$B,$A14,'Input Data'!$D:$D,$Z$5,'Input Data'!$E:$E,"IN")
+SUMIFS('Input Data'!$F:$F,'Input Data'!$A:$A,"&lt;="&amp; S$7,'Input Data'!$B:$B,$A14,'Input Data'!$D:$D,$Z$5,'Input Data'!$E:$E,"Transfer",'Input Data'!$G:$G,$Z$5)
-SUMIFS('Input Data'!$F:$F,'Input Data'!$A:$A,"&lt;="&amp; S$7,'Input Data'!$B:$B,$A14,'Input Data'!$D:$D,$Z$5,'Input Data'!$E:$E,"OUT")
-SUMIFS('Input Data'!$F:$F,'Input Data'!$A:$A,"&lt;="&amp; S$7,'Input Data'!$B:$B,$A14,'Input Data'!$D:$D,$Z$5,'Input Data'!$E:$E,"Transfer")</f>
        <v>23</v>
      </c>
      <c r="T14" s="16">
        <f>SUMIFS('Input Data'!$F:$F,'Input Data'!$A:$A,"&lt;="&amp; T$7,'Input Data'!$B:$B,$A14,'Input Data'!$D:$D,$Z$5,'Input Data'!$E:$E,"IN")
+SUMIFS('Input Data'!$F:$F,'Input Data'!$A:$A,"&lt;="&amp; T$7,'Input Data'!$B:$B,$A14,'Input Data'!$D:$D,$Z$5,'Input Data'!$E:$E,"Transfer",'Input Data'!$G:$G,$Z$5)
-SUMIFS('Input Data'!$F:$F,'Input Data'!$A:$A,"&lt;="&amp; T$7,'Input Data'!$B:$B,$A14,'Input Data'!$D:$D,$Z$5,'Input Data'!$E:$E,"OUT")
-SUMIFS('Input Data'!$F:$F,'Input Data'!$A:$A,"&lt;="&amp; T$7,'Input Data'!$B:$B,$A14,'Input Data'!$D:$D,$Z$5,'Input Data'!$E:$E,"Transfer")</f>
        <v>23</v>
      </c>
      <c r="U14" s="16">
        <f>SUMIFS('Input Data'!$F:$F,'Input Data'!$A:$A,"&lt;="&amp; U$7,'Input Data'!$B:$B,$A14,'Input Data'!$D:$D,$Z$5,'Input Data'!$E:$E,"IN")
+SUMIFS('Input Data'!$F:$F,'Input Data'!$A:$A,"&lt;="&amp; U$7,'Input Data'!$B:$B,$A14,'Input Data'!$D:$D,$Z$5,'Input Data'!$E:$E,"Transfer",'Input Data'!$G:$G,$Z$5)
-SUMIFS('Input Data'!$F:$F,'Input Data'!$A:$A,"&lt;="&amp; U$7,'Input Data'!$B:$B,$A14,'Input Data'!$D:$D,$Z$5,'Input Data'!$E:$E,"OUT")
-SUMIFS('Input Data'!$F:$F,'Input Data'!$A:$A,"&lt;="&amp; U$7,'Input Data'!$B:$B,$A14,'Input Data'!$D:$D,$Z$5,'Input Data'!$E:$E,"Transfer")</f>
        <v>23</v>
      </c>
      <c r="V14" s="16">
        <f>SUMIFS('Input Data'!$F:$F,'Input Data'!$A:$A,"&lt;="&amp; V$7,'Input Data'!$B:$B,$A14,'Input Data'!$D:$D,$Z$5,'Input Data'!$E:$E,"IN")
+SUMIFS('Input Data'!$F:$F,'Input Data'!$A:$A,"&lt;="&amp; V$7,'Input Data'!$B:$B,$A14,'Input Data'!$D:$D,$Z$5,'Input Data'!$E:$E,"Transfer",'Input Data'!$G:$G,$Z$5)
-SUMIFS('Input Data'!$F:$F,'Input Data'!$A:$A,"&lt;="&amp; V$7,'Input Data'!$B:$B,$A14,'Input Data'!$D:$D,$Z$5,'Input Data'!$E:$E,"OUT")
-SUMIFS('Input Data'!$F:$F,'Input Data'!$A:$A,"&lt;="&amp; V$7,'Input Data'!$B:$B,$A14,'Input Data'!$D:$D,$Z$5,'Input Data'!$E:$E,"Transfer")</f>
        <v>23</v>
      </c>
      <c r="W14" s="16">
        <f>SUMIFS('Input Data'!$F:$F,'Input Data'!$A:$A,"&lt;="&amp; W$7,'Input Data'!$B:$B,$A14,'Input Data'!$D:$D,$Z$5,'Input Data'!$E:$E,"IN")
+SUMIFS('Input Data'!$F:$F,'Input Data'!$A:$A,"&lt;="&amp; W$7,'Input Data'!$B:$B,$A14,'Input Data'!$D:$D,$Z$5,'Input Data'!$E:$E,"Transfer",'Input Data'!$G:$G,$Z$5)
-SUMIFS('Input Data'!$F:$F,'Input Data'!$A:$A,"&lt;="&amp; W$7,'Input Data'!$B:$B,$A14,'Input Data'!$D:$D,$Z$5,'Input Data'!$E:$E,"OUT")
-SUMIFS('Input Data'!$F:$F,'Input Data'!$A:$A,"&lt;="&amp; W$7,'Input Data'!$B:$B,$A14,'Input Data'!$D:$D,$Z$5,'Input Data'!$E:$E,"Transfer")</f>
        <v>23</v>
      </c>
      <c r="X14" s="16">
        <f>SUMIFS('Input Data'!$F:$F,'Input Data'!$A:$A,"&lt;="&amp; X$7,'Input Data'!$B:$B,$A14,'Input Data'!$D:$D,$Z$5,'Input Data'!$E:$E,"IN")
+SUMIFS('Input Data'!$F:$F,'Input Data'!$A:$A,"&lt;="&amp; X$7,'Input Data'!$B:$B,$A14,'Input Data'!$D:$D,$Z$5,'Input Data'!$E:$E,"Transfer",'Input Data'!$G:$G,$Z$5)
-SUMIFS('Input Data'!$F:$F,'Input Data'!$A:$A,"&lt;="&amp; X$7,'Input Data'!$B:$B,$A14,'Input Data'!$D:$D,$Z$5,'Input Data'!$E:$E,"OUT")
-SUMIFS('Input Data'!$F:$F,'Input Data'!$A:$A,"&lt;="&amp; X$7,'Input Data'!$B:$B,$A14,'Input Data'!$D:$D,$Z$5,'Input Data'!$E:$E,"Transfer")</f>
        <v>23</v>
      </c>
      <c r="Y14" s="16">
        <f>SUMIFS('Input Data'!$F:$F,'Input Data'!$A:$A,"&lt;="&amp; Y$7,'Input Data'!$B:$B,$A14,'Input Data'!$D:$D,$Z$5,'Input Data'!$E:$E,"IN")
+SUMIFS('Input Data'!$F:$F,'Input Data'!$A:$A,"&lt;="&amp; Y$7,'Input Data'!$B:$B,$A14,'Input Data'!$D:$D,$Z$5,'Input Data'!$E:$E,"Transfer",'Input Data'!$G:$G,$Z$5)
-SUMIFS('Input Data'!$F:$F,'Input Data'!$A:$A,"&lt;="&amp; Y$7,'Input Data'!$B:$B,$A14,'Input Data'!$D:$D,$Z$5,'Input Data'!$E:$E,"OUT")
-SUMIFS('Input Data'!$F:$F,'Input Data'!$A:$A,"&lt;="&amp; Y$7,'Input Data'!$B:$B,$A14,'Input Data'!$D:$D,$Z$5,'Input Data'!$E:$E,"Transfer")</f>
        <v>23</v>
      </c>
      <c r="Z14" s="16">
        <f>SUMIFS('Input Data'!$F:$F,'Input Data'!$A:$A,"&lt;="&amp; Z$7,'Input Data'!$B:$B,$A14,'Input Data'!$D:$D,$Z$5,'Input Data'!$E:$E,"IN")
+SUMIFS('Input Data'!$F:$F,'Input Data'!$A:$A,"&lt;="&amp; Z$7,'Input Data'!$B:$B,$A14,'Input Data'!$D:$D,$Z$5,'Input Data'!$E:$E,"Transfer",'Input Data'!$G:$G,$Z$5)
-SUMIFS('Input Data'!$F:$F,'Input Data'!$A:$A,"&lt;="&amp; Z$7,'Input Data'!$B:$B,$A14,'Input Data'!$D:$D,$Z$5,'Input Data'!$E:$E,"OUT")
-SUMIFS('Input Data'!$F:$F,'Input Data'!$A:$A,"&lt;="&amp; Z$7,'Input Data'!$B:$B,$A14,'Input Data'!$D:$D,$Z$5,'Input Data'!$E:$E,"Transfer")</f>
        <v>23</v>
      </c>
      <c r="AA14" s="16">
        <f>SUMIFS('Input Data'!$F:$F,'Input Data'!$A:$A,"&lt;="&amp; AA$7,'Input Data'!$B:$B,$A14,'Input Data'!$D:$D,$Z$5,'Input Data'!$E:$E,"IN")
+SUMIFS('Input Data'!$F:$F,'Input Data'!$A:$A,"&lt;="&amp; AA$7,'Input Data'!$B:$B,$A14,'Input Data'!$D:$D,$Z$5,'Input Data'!$E:$E,"Transfer",'Input Data'!$G:$G,$Z$5)
-SUMIFS('Input Data'!$F:$F,'Input Data'!$A:$A,"&lt;="&amp; AA$7,'Input Data'!$B:$B,$A14,'Input Data'!$D:$D,$Z$5,'Input Data'!$E:$E,"OUT")
-SUMIFS('Input Data'!$F:$F,'Input Data'!$A:$A,"&lt;="&amp; AA$7,'Input Data'!$B:$B,$A14,'Input Data'!$D:$D,$Z$5,'Input Data'!$E:$E,"Transfer")</f>
        <v>23</v>
      </c>
      <c r="AB14" s="16">
        <f>SUMIFS('Input Data'!$F:$F,'Input Data'!$A:$A,"&lt;="&amp; AB$7,'Input Data'!$B:$B,$A14,'Input Data'!$D:$D,$Z$5,'Input Data'!$E:$E,"IN")
+SUMIFS('Input Data'!$F:$F,'Input Data'!$A:$A,"&lt;="&amp; AB$7,'Input Data'!$B:$B,$A14,'Input Data'!$D:$D,$Z$5,'Input Data'!$E:$E,"Transfer",'Input Data'!$G:$G,$Z$5)
-SUMIFS('Input Data'!$F:$F,'Input Data'!$A:$A,"&lt;="&amp; AB$7,'Input Data'!$B:$B,$A14,'Input Data'!$D:$D,$Z$5,'Input Data'!$E:$E,"OUT")
-SUMIFS('Input Data'!$F:$F,'Input Data'!$A:$A,"&lt;="&amp; AB$7,'Input Data'!$B:$B,$A14,'Input Data'!$D:$D,$Z$5,'Input Data'!$E:$E,"Transfer")</f>
        <v>23</v>
      </c>
      <c r="AC14" s="16">
        <f>SUMIFS('Input Data'!$F:$F,'Input Data'!$A:$A,"&lt;="&amp; AC$7,'Input Data'!$B:$B,$A14,'Input Data'!$D:$D,$Z$5,'Input Data'!$E:$E,"IN")
+SUMIFS('Input Data'!$F:$F,'Input Data'!$A:$A,"&lt;="&amp; AC$7,'Input Data'!$B:$B,$A14,'Input Data'!$D:$D,$Z$5,'Input Data'!$E:$E,"Transfer",'Input Data'!$G:$G,$Z$5)
-SUMIFS('Input Data'!$F:$F,'Input Data'!$A:$A,"&lt;="&amp; AC$7,'Input Data'!$B:$B,$A14,'Input Data'!$D:$D,$Z$5,'Input Data'!$E:$E,"OUT")
-SUMIFS('Input Data'!$F:$F,'Input Data'!$A:$A,"&lt;="&amp; AC$7,'Input Data'!$B:$B,$A14,'Input Data'!$D:$D,$Z$5,'Input Data'!$E:$E,"Transfer")</f>
        <v>23</v>
      </c>
      <c r="AD14" s="16">
        <f>SUMIFS('Input Data'!$F:$F,'Input Data'!$A:$A,"&lt;="&amp; AD$7,'Input Data'!$B:$B,$A14,'Input Data'!$D:$D,$Z$5,'Input Data'!$E:$E,"IN")
+SUMIFS('Input Data'!$F:$F,'Input Data'!$A:$A,"&lt;="&amp; AD$7,'Input Data'!$B:$B,$A14,'Input Data'!$D:$D,$Z$5,'Input Data'!$E:$E,"Transfer",'Input Data'!$G:$G,$Z$5)
-SUMIFS('Input Data'!$F:$F,'Input Data'!$A:$A,"&lt;="&amp; AD$7,'Input Data'!$B:$B,$A14,'Input Data'!$D:$D,$Z$5,'Input Data'!$E:$E,"OUT")
-SUMIFS('Input Data'!$F:$F,'Input Data'!$A:$A,"&lt;="&amp; AD$7,'Input Data'!$B:$B,$A14,'Input Data'!$D:$D,$Z$5,'Input Data'!$E:$E,"Transfer")</f>
        <v>23</v>
      </c>
      <c r="AE14" s="16">
        <f>SUMIFS('Input Data'!$F:$F,'Input Data'!$A:$A,"&lt;="&amp; AE$7,'Input Data'!$B:$B,$A14,'Input Data'!$D:$D,$Z$5,'Input Data'!$E:$E,"IN")
+SUMIFS('Input Data'!$F:$F,'Input Data'!$A:$A,"&lt;="&amp; AE$7,'Input Data'!$B:$B,$A14,'Input Data'!$D:$D,$Z$5,'Input Data'!$E:$E,"Transfer",'Input Data'!$G:$G,$Z$5)
-SUMIFS('Input Data'!$F:$F,'Input Data'!$A:$A,"&lt;="&amp; AE$7,'Input Data'!$B:$B,$A14,'Input Data'!$D:$D,$Z$5,'Input Data'!$E:$E,"OUT")
-SUMIFS('Input Data'!$F:$F,'Input Data'!$A:$A,"&lt;="&amp; AE$7,'Input Data'!$B:$B,$A14,'Input Data'!$D:$D,$Z$5,'Input Data'!$E:$E,"Transfer")</f>
        <v>23</v>
      </c>
      <c r="AF14" s="16">
        <f>SUMIFS('Input Data'!$F:$F,'Input Data'!$A:$A,"&lt;="&amp; AF$7,'Input Data'!$B:$B,$A14,'Input Data'!$D:$D,$Z$5,'Input Data'!$E:$E,"IN")
+SUMIFS('Input Data'!$F:$F,'Input Data'!$A:$A,"&lt;="&amp; AF$7,'Input Data'!$B:$B,$A14,'Input Data'!$D:$D,$Z$5,'Input Data'!$E:$E,"Transfer",'Input Data'!$G:$G,$Z$5)
-SUMIFS('Input Data'!$F:$F,'Input Data'!$A:$A,"&lt;="&amp; AF$7,'Input Data'!$B:$B,$A14,'Input Data'!$D:$D,$Z$5,'Input Data'!$E:$E,"OUT")
-SUMIFS('Input Data'!$F:$F,'Input Data'!$A:$A,"&lt;="&amp; AF$7,'Input Data'!$B:$B,$A14,'Input Data'!$D:$D,$Z$5,'Input Data'!$E:$E,"Transfer")</f>
        <v>23</v>
      </c>
      <c r="AG14" s="16">
        <f>SUMIFS('Input Data'!$F:$F,'Input Data'!$A:$A,"&lt;="&amp; AG$7,'Input Data'!$B:$B,$A14,'Input Data'!$D:$D,$Z$5,'Input Data'!$E:$E,"IN")
+SUMIFS('Input Data'!$F:$F,'Input Data'!$A:$A,"&lt;="&amp; AG$7,'Input Data'!$B:$B,$A14,'Input Data'!$D:$D,$Z$5,'Input Data'!$E:$E,"Transfer",'Input Data'!$G:$G,$Z$5)
-SUMIFS('Input Data'!$F:$F,'Input Data'!$A:$A,"&lt;="&amp; AG$7,'Input Data'!$B:$B,$A14,'Input Data'!$D:$D,$Z$5,'Input Data'!$E:$E,"OUT")
-SUMIFS('Input Data'!$F:$F,'Input Data'!$A:$A,"&lt;="&amp; AG$7,'Input Data'!$B:$B,$A14,'Input Data'!$D:$D,$Z$5,'Input Data'!$E:$E,"Transfer")</f>
        <v>23</v>
      </c>
    </row>
    <row r="15" spans="1:33" ht="17.5" customHeight="1" x14ac:dyDescent="0.15">
      <c r="A15" s="14">
        <v>10008</v>
      </c>
      <c r="B15" s="15" t="s">
        <v>25</v>
      </c>
      <c r="C15" s="16">
        <f>SUMIFS('Input Data'!$F:$F,'Input Data'!$A:$A,"&lt;="&amp; C$7,'Input Data'!$B:$B,$A15,'Input Data'!$D:$D,$Z$5,'Input Data'!$E:$E,"IN")
+SUMIFS('Input Data'!$F:$F,'Input Data'!$A:$A,"&lt;="&amp; C$7,'Input Data'!$B:$B,$A15,'Input Data'!$D:$D,$Z$5,'Input Data'!$E:$E,"Transfer",'Input Data'!$G:$G,$Z$5)
-SUMIFS('Input Data'!$F:$F,'Input Data'!$A:$A,"&lt;="&amp; C$7,'Input Data'!$B:$B,$A15,'Input Data'!$D:$D,$Z$5,'Input Data'!$E:$E,"OUT")
-SUMIFS('Input Data'!$F:$F,'Input Data'!$A:$A,"&lt;="&amp; C$7,'Input Data'!$B:$B,$A15,'Input Data'!$D:$D,$Z$5,'Input Data'!$E:$E,"Transfer")</f>
        <v>42</v>
      </c>
      <c r="D15" s="16">
        <f>SUMIFS('Input Data'!$F:$F,'Input Data'!$A:$A,"&lt;="&amp; D$7,'Input Data'!$B:$B,$A15,'Input Data'!$D:$D,$Z$5,'Input Data'!$E:$E,"IN")
+SUMIFS('Input Data'!$F:$F,'Input Data'!$A:$A,"&lt;="&amp; D$7,'Input Data'!$B:$B,$A15,'Input Data'!$D:$D,$Z$5,'Input Data'!$E:$E,"Transfer",'Input Data'!$G:$G,$Z$5)
-SUMIFS('Input Data'!$F:$F,'Input Data'!$A:$A,"&lt;="&amp; D$7,'Input Data'!$B:$B,$A15,'Input Data'!$D:$D,$Z$5,'Input Data'!$E:$E,"OUT")
-SUMIFS('Input Data'!$F:$F,'Input Data'!$A:$A,"&lt;="&amp; D$7,'Input Data'!$B:$B,$A15,'Input Data'!$D:$D,$Z$5,'Input Data'!$E:$E,"Transfer")</f>
        <v>42</v>
      </c>
      <c r="E15" s="16">
        <f>SUMIFS('Input Data'!$F:$F,'Input Data'!$A:$A,"&lt;="&amp; E$7,'Input Data'!$B:$B,$A15,'Input Data'!$D:$D,$Z$5,'Input Data'!$E:$E,"IN")
+SUMIFS('Input Data'!$F:$F,'Input Data'!$A:$A,"&lt;="&amp; E$7,'Input Data'!$B:$B,$A15,'Input Data'!$D:$D,$Z$5,'Input Data'!$E:$E,"Transfer",'Input Data'!$G:$G,$Z$5)
-SUMIFS('Input Data'!$F:$F,'Input Data'!$A:$A,"&lt;="&amp; E$7,'Input Data'!$B:$B,$A15,'Input Data'!$D:$D,$Z$5,'Input Data'!$E:$E,"OUT")
-SUMIFS('Input Data'!$F:$F,'Input Data'!$A:$A,"&lt;="&amp; E$7,'Input Data'!$B:$B,$A15,'Input Data'!$D:$D,$Z$5,'Input Data'!$E:$E,"Transfer")</f>
        <v>42</v>
      </c>
      <c r="F15" s="16">
        <f>SUMIFS('Input Data'!$F:$F,'Input Data'!$A:$A,"&lt;="&amp; F$7,'Input Data'!$B:$B,$A15,'Input Data'!$D:$D,$Z$5,'Input Data'!$E:$E,"IN")
+SUMIFS('Input Data'!$F:$F,'Input Data'!$A:$A,"&lt;="&amp; F$7,'Input Data'!$B:$B,$A15,'Input Data'!$D:$D,$Z$5,'Input Data'!$E:$E,"Transfer",'Input Data'!$G:$G,$Z$5)
-SUMIFS('Input Data'!$F:$F,'Input Data'!$A:$A,"&lt;="&amp; F$7,'Input Data'!$B:$B,$A15,'Input Data'!$D:$D,$Z$5,'Input Data'!$E:$E,"OUT")
-SUMIFS('Input Data'!$F:$F,'Input Data'!$A:$A,"&lt;="&amp; F$7,'Input Data'!$B:$B,$A15,'Input Data'!$D:$D,$Z$5,'Input Data'!$E:$E,"Transfer")</f>
        <v>42</v>
      </c>
      <c r="G15" s="16">
        <f>SUMIFS('Input Data'!$F:$F,'Input Data'!$A:$A,"&lt;="&amp; G$7,'Input Data'!$B:$B,$A15,'Input Data'!$D:$D,$Z$5,'Input Data'!$E:$E,"IN")
+SUMIFS('Input Data'!$F:$F,'Input Data'!$A:$A,"&lt;="&amp; G$7,'Input Data'!$B:$B,$A15,'Input Data'!$D:$D,$Z$5,'Input Data'!$E:$E,"Transfer",'Input Data'!$G:$G,$Z$5)
-SUMIFS('Input Data'!$F:$F,'Input Data'!$A:$A,"&lt;="&amp; G$7,'Input Data'!$B:$B,$A15,'Input Data'!$D:$D,$Z$5,'Input Data'!$E:$E,"OUT")
-SUMIFS('Input Data'!$F:$F,'Input Data'!$A:$A,"&lt;="&amp; G$7,'Input Data'!$B:$B,$A15,'Input Data'!$D:$D,$Z$5,'Input Data'!$E:$E,"Transfer")</f>
        <v>42</v>
      </c>
      <c r="H15" s="16">
        <f>SUMIFS('Input Data'!$F:$F,'Input Data'!$A:$A,"&lt;="&amp; H$7,'Input Data'!$B:$B,$A15,'Input Data'!$D:$D,$Z$5,'Input Data'!$E:$E,"IN")
+SUMIFS('Input Data'!$F:$F,'Input Data'!$A:$A,"&lt;="&amp; H$7,'Input Data'!$B:$B,$A15,'Input Data'!$D:$D,$Z$5,'Input Data'!$E:$E,"Transfer",'Input Data'!$G:$G,$Z$5)
-SUMIFS('Input Data'!$F:$F,'Input Data'!$A:$A,"&lt;="&amp; H$7,'Input Data'!$B:$B,$A15,'Input Data'!$D:$D,$Z$5,'Input Data'!$E:$E,"OUT")
-SUMIFS('Input Data'!$F:$F,'Input Data'!$A:$A,"&lt;="&amp; H$7,'Input Data'!$B:$B,$A15,'Input Data'!$D:$D,$Z$5,'Input Data'!$E:$E,"Transfer")</f>
        <v>42</v>
      </c>
      <c r="I15" s="16">
        <f>SUMIFS('Input Data'!$F:$F,'Input Data'!$A:$A,"&lt;="&amp; I$7,'Input Data'!$B:$B,$A15,'Input Data'!$D:$D,$Z$5,'Input Data'!$E:$E,"IN")
+SUMIFS('Input Data'!$F:$F,'Input Data'!$A:$A,"&lt;="&amp; I$7,'Input Data'!$B:$B,$A15,'Input Data'!$D:$D,$Z$5,'Input Data'!$E:$E,"Transfer",'Input Data'!$G:$G,$Z$5)
-SUMIFS('Input Data'!$F:$F,'Input Data'!$A:$A,"&lt;="&amp; I$7,'Input Data'!$B:$B,$A15,'Input Data'!$D:$D,$Z$5,'Input Data'!$E:$E,"OUT")
-SUMIFS('Input Data'!$F:$F,'Input Data'!$A:$A,"&lt;="&amp; I$7,'Input Data'!$B:$B,$A15,'Input Data'!$D:$D,$Z$5,'Input Data'!$E:$E,"Transfer")</f>
        <v>42</v>
      </c>
      <c r="J15" s="16">
        <f>SUMIFS('Input Data'!$F:$F,'Input Data'!$A:$A,"&lt;="&amp; J$7,'Input Data'!$B:$B,$A15,'Input Data'!$D:$D,$Z$5,'Input Data'!$E:$E,"IN")
+SUMIFS('Input Data'!$F:$F,'Input Data'!$A:$A,"&lt;="&amp; J$7,'Input Data'!$B:$B,$A15,'Input Data'!$D:$D,$Z$5,'Input Data'!$E:$E,"Transfer",'Input Data'!$G:$G,$Z$5)
-SUMIFS('Input Data'!$F:$F,'Input Data'!$A:$A,"&lt;="&amp; J$7,'Input Data'!$B:$B,$A15,'Input Data'!$D:$D,$Z$5,'Input Data'!$E:$E,"OUT")
-SUMIFS('Input Data'!$F:$F,'Input Data'!$A:$A,"&lt;="&amp; J$7,'Input Data'!$B:$B,$A15,'Input Data'!$D:$D,$Z$5,'Input Data'!$E:$E,"Transfer")</f>
        <v>42</v>
      </c>
      <c r="K15" s="16">
        <f>SUMIFS('Input Data'!$F:$F,'Input Data'!$A:$A,"&lt;="&amp; K$7,'Input Data'!$B:$B,$A15,'Input Data'!$D:$D,$Z$5,'Input Data'!$E:$E,"IN")
+SUMIFS('Input Data'!$F:$F,'Input Data'!$A:$A,"&lt;="&amp; K$7,'Input Data'!$B:$B,$A15,'Input Data'!$D:$D,$Z$5,'Input Data'!$E:$E,"Transfer",'Input Data'!$G:$G,$Z$5)
-SUMIFS('Input Data'!$F:$F,'Input Data'!$A:$A,"&lt;="&amp; K$7,'Input Data'!$B:$B,$A15,'Input Data'!$D:$D,$Z$5,'Input Data'!$E:$E,"OUT")
-SUMIFS('Input Data'!$F:$F,'Input Data'!$A:$A,"&lt;="&amp; K$7,'Input Data'!$B:$B,$A15,'Input Data'!$D:$D,$Z$5,'Input Data'!$E:$E,"Transfer")</f>
        <v>42</v>
      </c>
      <c r="L15" s="16">
        <f>SUMIFS('Input Data'!$F:$F,'Input Data'!$A:$A,"&lt;="&amp; L$7,'Input Data'!$B:$B,$A15,'Input Data'!$D:$D,$Z$5,'Input Data'!$E:$E,"IN")
+SUMIFS('Input Data'!$F:$F,'Input Data'!$A:$A,"&lt;="&amp; L$7,'Input Data'!$B:$B,$A15,'Input Data'!$D:$D,$Z$5,'Input Data'!$E:$E,"Transfer",'Input Data'!$G:$G,$Z$5)
-SUMIFS('Input Data'!$F:$F,'Input Data'!$A:$A,"&lt;="&amp; L$7,'Input Data'!$B:$B,$A15,'Input Data'!$D:$D,$Z$5,'Input Data'!$E:$E,"OUT")
-SUMIFS('Input Data'!$F:$F,'Input Data'!$A:$A,"&lt;="&amp; L$7,'Input Data'!$B:$B,$A15,'Input Data'!$D:$D,$Z$5,'Input Data'!$E:$E,"Transfer")</f>
        <v>42</v>
      </c>
      <c r="M15" s="16">
        <f>SUMIFS('Input Data'!$F:$F,'Input Data'!$A:$A,"&lt;="&amp; M$7,'Input Data'!$B:$B,$A15,'Input Data'!$D:$D,$Z$5,'Input Data'!$E:$E,"IN")
+SUMIFS('Input Data'!$F:$F,'Input Data'!$A:$A,"&lt;="&amp; M$7,'Input Data'!$B:$B,$A15,'Input Data'!$D:$D,$Z$5,'Input Data'!$E:$E,"Transfer",'Input Data'!$G:$G,$Z$5)
-SUMIFS('Input Data'!$F:$F,'Input Data'!$A:$A,"&lt;="&amp; M$7,'Input Data'!$B:$B,$A15,'Input Data'!$D:$D,$Z$5,'Input Data'!$E:$E,"OUT")
-SUMIFS('Input Data'!$F:$F,'Input Data'!$A:$A,"&lt;="&amp; M$7,'Input Data'!$B:$B,$A15,'Input Data'!$D:$D,$Z$5,'Input Data'!$E:$E,"Transfer")</f>
        <v>42</v>
      </c>
      <c r="N15" s="16">
        <f>SUMIFS('Input Data'!$F:$F,'Input Data'!$A:$A,"&lt;="&amp; N$7,'Input Data'!$B:$B,$A15,'Input Data'!$D:$D,$Z$5,'Input Data'!$E:$E,"IN")
+SUMIFS('Input Data'!$F:$F,'Input Data'!$A:$A,"&lt;="&amp; N$7,'Input Data'!$B:$B,$A15,'Input Data'!$D:$D,$Z$5,'Input Data'!$E:$E,"Transfer",'Input Data'!$G:$G,$Z$5)
-SUMIFS('Input Data'!$F:$F,'Input Data'!$A:$A,"&lt;="&amp; N$7,'Input Data'!$B:$B,$A15,'Input Data'!$D:$D,$Z$5,'Input Data'!$E:$E,"OUT")
-SUMIFS('Input Data'!$F:$F,'Input Data'!$A:$A,"&lt;="&amp; N$7,'Input Data'!$B:$B,$A15,'Input Data'!$D:$D,$Z$5,'Input Data'!$E:$E,"Transfer")</f>
        <v>42</v>
      </c>
      <c r="O15" s="16">
        <f>SUMIFS('Input Data'!$F:$F,'Input Data'!$A:$A,"&lt;="&amp; O$7,'Input Data'!$B:$B,$A15,'Input Data'!$D:$D,$Z$5,'Input Data'!$E:$E,"IN")
+SUMIFS('Input Data'!$F:$F,'Input Data'!$A:$A,"&lt;="&amp; O$7,'Input Data'!$B:$B,$A15,'Input Data'!$D:$D,$Z$5,'Input Data'!$E:$E,"Transfer",'Input Data'!$G:$G,$Z$5)
-SUMIFS('Input Data'!$F:$F,'Input Data'!$A:$A,"&lt;="&amp; O$7,'Input Data'!$B:$B,$A15,'Input Data'!$D:$D,$Z$5,'Input Data'!$E:$E,"OUT")
-SUMIFS('Input Data'!$F:$F,'Input Data'!$A:$A,"&lt;="&amp; O$7,'Input Data'!$B:$B,$A15,'Input Data'!$D:$D,$Z$5,'Input Data'!$E:$E,"Transfer")</f>
        <v>42</v>
      </c>
      <c r="P15" s="16">
        <f>SUMIFS('Input Data'!$F:$F,'Input Data'!$A:$A,"&lt;="&amp; P$7,'Input Data'!$B:$B,$A15,'Input Data'!$D:$D,$Z$5,'Input Data'!$E:$E,"IN")
+SUMIFS('Input Data'!$F:$F,'Input Data'!$A:$A,"&lt;="&amp; P$7,'Input Data'!$B:$B,$A15,'Input Data'!$D:$D,$Z$5,'Input Data'!$E:$E,"Transfer",'Input Data'!$G:$G,$Z$5)
-SUMIFS('Input Data'!$F:$F,'Input Data'!$A:$A,"&lt;="&amp; P$7,'Input Data'!$B:$B,$A15,'Input Data'!$D:$D,$Z$5,'Input Data'!$E:$E,"OUT")
-SUMIFS('Input Data'!$F:$F,'Input Data'!$A:$A,"&lt;="&amp; P$7,'Input Data'!$B:$B,$A15,'Input Data'!$D:$D,$Z$5,'Input Data'!$E:$E,"Transfer")</f>
        <v>42</v>
      </c>
      <c r="Q15" s="16">
        <f>SUMIFS('Input Data'!$F:$F,'Input Data'!$A:$A,"&lt;="&amp; Q$7,'Input Data'!$B:$B,$A15,'Input Data'!$D:$D,$Z$5,'Input Data'!$E:$E,"IN")
+SUMIFS('Input Data'!$F:$F,'Input Data'!$A:$A,"&lt;="&amp; Q$7,'Input Data'!$B:$B,$A15,'Input Data'!$D:$D,$Z$5,'Input Data'!$E:$E,"Transfer",'Input Data'!$G:$G,$Z$5)
-SUMIFS('Input Data'!$F:$F,'Input Data'!$A:$A,"&lt;="&amp; Q$7,'Input Data'!$B:$B,$A15,'Input Data'!$D:$D,$Z$5,'Input Data'!$E:$E,"OUT")
-SUMIFS('Input Data'!$F:$F,'Input Data'!$A:$A,"&lt;="&amp; Q$7,'Input Data'!$B:$B,$A15,'Input Data'!$D:$D,$Z$5,'Input Data'!$E:$E,"Transfer")</f>
        <v>42</v>
      </c>
      <c r="R15" s="16">
        <f>SUMIFS('Input Data'!$F:$F,'Input Data'!$A:$A,"&lt;="&amp; R$7,'Input Data'!$B:$B,$A15,'Input Data'!$D:$D,$Z$5,'Input Data'!$E:$E,"IN")
+SUMIFS('Input Data'!$F:$F,'Input Data'!$A:$A,"&lt;="&amp; R$7,'Input Data'!$B:$B,$A15,'Input Data'!$D:$D,$Z$5,'Input Data'!$E:$E,"Transfer",'Input Data'!$G:$G,$Z$5)
-SUMIFS('Input Data'!$F:$F,'Input Data'!$A:$A,"&lt;="&amp; R$7,'Input Data'!$B:$B,$A15,'Input Data'!$D:$D,$Z$5,'Input Data'!$E:$E,"OUT")
-SUMIFS('Input Data'!$F:$F,'Input Data'!$A:$A,"&lt;="&amp; R$7,'Input Data'!$B:$B,$A15,'Input Data'!$D:$D,$Z$5,'Input Data'!$E:$E,"Transfer")</f>
        <v>42</v>
      </c>
      <c r="S15" s="16">
        <f>SUMIFS('Input Data'!$F:$F,'Input Data'!$A:$A,"&lt;="&amp; S$7,'Input Data'!$B:$B,$A15,'Input Data'!$D:$D,$Z$5,'Input Data'!$E:$E,"IN")
+SUMIFS('Input Data'!$F:$F,'Input Data'!$A:$A,"&lt;="&amp; S$7,'Input Data'!$B:$B,$A15,'Input Data'!$D:$D,$Z$5,'Input Data'!$E:$E,"Transfer",'Input Data'!$G:$G,$Z$5)
-SUMIFS('Input Data'!$F:$F,'Input Data'!$A:$A,"&lt;="&amp; S$7,'Input Data'!$B:$B,$A15,'Input Data'!$D:$D,$Z$5,'Input Data'!$E:$E,"OUT")
-SUMIFS('Input Data'!$F:$F,'Input Data'!$A:$A,"&lt;="&amp; S$7,'Input Data'!$B:$B,$A15,'Input Data'!$D:$D,$Z$5,'Input Data'!$E:$E,"Transfer")</f>
        <v>42</v>
      </c>
      <c r="T15" s="16">
        <f>SUMIFS('Input Data'!$F:$F,'Input Data'!$A:$A,"&lt;="&amp; T$7,'Input Data'!$B:$B,$A15,'Input Data'!$D:$D,$Z$5,'Input Data'!$E:$E,"IN")
+SUMIFS('Input Data'!$F:$F,'Input Data'!$A:$A,"&lt;="&amp; T$7,'Input Data'!$B:$B,$A15,'Input Data'!$D:$D,$Z$5,'Input Data'!$E:$E,"Transfer",'Input Data'!$G:$G,$Z$5)
-SUMIFS('Input Data'!$F:$F,'Input Data'!$A:$A,"&lt;="&amp; T$7,'Input Data'!$B:$B,$A15,'Input Data'!$D:$D,$Z$5,'Input Data'!$E:$E,"OUT")
-SUMIFS('Input Data'!$F:$F,'Input Data'!$A:$A,"&lt;="&amp; T$7,'Input Data'!$B:$B,$A15,'Input Data'!$D:$D,$Z$5,'Input Data'!$E:$E,"Transfer")</f>
        <v>42</v>
      </c>
      <c r="U15" s="16">
        <f>SUMIFS('Input Data'!$F:$F,'Input Data'!$A:$A,"&lt;="&amp; U$7,'Input Data'!$B:$B,$A15,'Input Data'!$D:$D,$Z$5,'Input Data'!$E:$E,"IN")
+SUMIFS('Input Data'!$F:$F,'Input Data'!$A:$A,"&lt;="&amp; U$7,'Input Data'!$B:$B,$A15,'Input Data'!$D:$D,$Z$5,'Input Data'!$E:$E,"Transfer",'Input Data'!$G:$G,$Z$5)
-SUMIFS('Input Data'!$F:$F,'Input Data'!$A:$A,"&lt;="&amp; U$7,'Input Data'!$B:$B,$A15,'Input Data'!$D:$D,$Z$5,'Input Data'!$E:$E,"OUT")
-SUMIFS('Input Data'!$F:$F,'Input Data'!$A:$A,"&lt;="&amp; U$7,'Input Data'!$B:$B,$A15,'Input Data'!$D:$D,$Z$5,'Input Data'!$E:$E,"Transfer")</f>
        <v>42</v>
      </c>
      <c r="V15" s="16">
        <f>SUMIFS('Input Data'!$F:$F,'Input Data'!$A:$A,"&lt;="&amp; V$7,'Input Data'!$B:$B,$A15,'Input Data'!$D:$D,$Z$5,'Input Data'!$E:$E,"IN")
+SUMIFS('Input Data'!$F:$F,'Input Data'!$A:$A,"&lt;="&amp; V$7,'Input Data'!$B:$B,$A15,'Input Data'!$D:$D,$Z$5,'Input Data'!$E:$E,"Transfer",'Input Data'!$G:$G,$Z$5)
-SUMIFS('Input Data'!$F:$F,'Input Data'!$A:$A,"&lt;="&amp; V$7,'Input Data'!$B:$B,$A15,'Input Data'!$D:$D,$Z$5,'Input Data'!$E:$E,"OUT")
-SUMIFS('Input Data'!$F:$F,'Input Data'!$A:$A,"&lt;="&amp; V$7,'Input Data'!$B:$B,$A15,'Input Data'!$D:$D,$Z$5,'Input Data'!$E:$E,"Transfer")</f>
        <v>42</v>
      </c>
      <c r="W15" s="16">
        <f>SUMIFS('Input Data'!$F:$F,'Input Data'!$A:$A,"&lt;="&amp; W$7,'Input Data'!$B:$B,$A15,'Input Data'!$D:$D,$Z$5,'Input Data'!$E:$E,"IN")
+SUMIFS('Input Data'!$F:$F,'Input Data'!$A:$A,"&lt;="&amp; W$7,'Input Data'!$B:$B,$A15,'Input Data'!$D:$D,$Z$5,'Input Data'!$E:$E,"Transfer",'Input Data'!$G:$G,$Z$5)
-SUMIFS('Input Data'!$F:$F,'Input Data'!$A:$A,"&lt;="&amp; W$7,'Input Data'!$B:$B,$A15,'Input Data'!$D:$D,$Z$5,'Input Data'!$E:$E,"OUT")
-SUMIFS('Input Data'!$F:$F,'Input Data'!$A:$A,"&lt;="&amp; W$7,'Input Data'!$B:$B,$A15,'Input Data'!$D:$D,$Z$5,'Input Data'!$E:$E,"Transfer")</f>
        <v>42</v>
      </c>
      <c r="X15" s="16">
        <f>SUMIFS('Input Data'!$F:$F,'Input Data'!$A:$A,"&lt;="&amp; X$7,'Input Data'!$B:$B,$A15,'Input Data'!$D:$D,$Z$5,'Input Data'!$E:$E,"IN")
+SUMIFS('Input Data'!$F:$F,'Input Data'!$A:$A,"&lt;="&amp; X$7,'Input Data'!$B:$B,$A15,'Input Data'!$D:$D,$Z$5,'Input Data'!$E:$E,"Transfer",'Input Data'!$G:$G,$Z$5)
-SUMIFS('Input Data'!$F:$F,'Input Data'!$A:$A,"&lt;="&amp; X$7,'Input Data'!$B:$B,$A15,'Input Data'!$D:$D,$Z$5,'Input Data'!$E:$E,"OUT")
-SUMIFS('Input Data'!$F:$F,'Input Data'!$A:$A,"&lt;="&amp; X$7,'Input Data'!$B:$B,$A15,'Input Data'!$D:$D,$Z$5,'Input Data'!$E:$E,"Transfer")</f>
        <v>42</v>
      </c>
      <c r="Y15" s="16">
        <f>SUMIFS('Input Data'!$F:$F,'Input Data'!$A:$A,"&lt;="&amp; Y$7,'Input Data'!$B:$B,$A15,'Input Data'!$D:$D,$Z$5,'Input Data'!$E:$E,"IN")
+SUMIFS('Input Data'!$F:$F,'Input Data'!$A:$A,"&lt;="&amp; Y$7,'Input Data'!$B:$B,$A15,'Input Data'!$D:$D,$Z$5,'Input Data'!$E:$E,"Transfer",'Input Data'!$G:$G,$Z$5)
-SUMIFS('Input Data'!$F:$F,'Input Data'!$A:$A,"&lt;="&amp; Y$7,'Input Data'!$B:$B,$A15,'Input Data'!$D:$D,$Z$5,'Input Data'!$E:$E,"OUT")
-SUMIFS('Input Data'!$F:$F,'Input Data'!$A:$A,"&lt;="&amp; Y$7,'Input Data'!$B:$B,$A15,'Input Data'!$D:$D,$Z$5,'Input Data'!$E:$E,"Transfer")</f>
        <v>42</v>
      </c>
      <c r="Z15" s="16">
        <f>SUMIFS('Input Data'!$F:$F,'Input Data'!$A:$A,"&lt;="&amp; Z$7,'Input Data'!$B:$B,$A15,'Input Data'!$D:$D,$Z$5,'Input Data'!$E:$E,"IN")
+SUMIFS('Input Data'!$F:$F,'Input Data'!$A:$A,"&lt;="&amp; Z$7,'Input Data'!$B:$B,$A15,'Input Data'!$D:$D,$Z$5,'Input Data'!$E:$E,"Transfer",'Input Data'!$G:$G,$Z$5)
-SUMIFS('Input Data'!$F:$F,'Input Data'!$A:$A,"&lt;="&amp; Z$7,'Input Data'!$B:$B,$A15,'Input Data'!$D:$D,$Z$5,'Input Data'!$E:$E,"OUT")
-SUMIFS('Input Data'!$F:$F,'Input Data'!$A:$A,"&lt;="&amp; Z$7,'Input Data'!$B:$B,$A15,'Input Data'!$D:$D,$Z$5,'Input Data'!$E:$E,"Transfer")</f>
        <v>42</v>
      </c>
      <c r="AA15" s="16">
        <f>SUMIFS('Input Data'!$F:$F,'Input Data'!$A:$A,"&lt;="&amp; AA$7,'Input Data'!$B:$B,$A15,'Input Data'!$D:$D,$Z$5,'Input Data'!$E:$E,"IN")
+SUMIFS('Input Data'!$F:$F,'Input Data'!$A:$A,"&lt;="&amp; AA$7,'Input Data'!$B:$B,$A15,'Input Data'!$D:$D,$Z$5,'Input Data'!$E:$E,"Transfer",'Input Data'!$G:$G,$Z$5)
-SUMIFS('Input Data'!$F:$F,'Input Data'!$A:$A,"&lt;="&amp; AA$7,'Input Data'!$B:$B,$A15,'Input Data'!$D:$D,$Z$5,'Input Data'!$E:$E,"OUT")
-SUMIFS('Input Data'!$F:$F,'Input Data'!$A:$A,"&lt;="&amp; AA$7,'Input Data'!$B:$B,$A15,'Input Data'!$D:$D,$Z$5,'Input Data'!$E:$E,"Transfer")</f>
        <v>42</v>
      </c>
      <c r="AB15" s="16">
        <f>SUMIFS('Input Data'!$F:$F,'Input Data'!$A:$A,"&lt;="&amp; AB$7,'Input Data'!$B:$B,$A15,'Input Data'!$D:$D,$Z$5,'Input Data'!$E:$E,"IN")
+SUMIFS('Input Data'!$F:$F,'Input Data'!$A:$A,"&lt;="&amp; AB$7,'Input Data'!$B:$B,$A15,'Input Data'!$D:$D,$Z$5,'Input Data'!$E:$E,"Transfer",'Input Data'!$G:$G,$Z$5)
-SUMIFS('Input Data'!$F:$F,'Input Data'!$A:$A,"&lt;="&amp; AB$7,'Input Data'!$B:$B,$A15,'Input Data'!$D:$D,$Z$5,'Input Data'!$E:$E,"OUT")
-SUMIFS('Input Data'!$F:$F,'Input Data'!$A:$A,"&lt;="&amp; AB$7,'Input Data'!$B:$B,$A15,'Input Data'!$D:$D,$Z$5,'Input Data'!$E:$E,"Transfer")</f>
        <v>42</v>
      </c>
      <c r="AC15" s="16">
        <f>SUMIFS('Input Data'!$F:$F,'Input Data'!$A:$A,"&lt;="&amp; AC$7,'Input Data'!$B:$B,$A15,'Input Data'!$D:$D,$Z$5,'Input Data'!$E:$E,"IN")
+SUMIFS('Input Data'!$F:$F,'Input Data'!$A:$A,"&lt;="&amp; AC$7,'Input Data'!$B:$B,$A15,'Input Data'!$D:$D,$Z$5,'Input Data'!$E:$E,"Transfer",'Input Data'!$G:$G,$Z$5)
-SUMIFS('Input Data'!$F:$F,'Input Data'!$A:$A,"&lt;="&amp; AC$7,'Input Data'!$B:$B,$A15,'Input Data'!$D:$D,$Z$5,'Input Data'!$E:$E,"OUT")
-SUMIFS('Input Data'!$F:$F,'Input Data'!$A:$A,"&lt;="&amp; AC$7,'Input Data'!$B:$B,$A15,'Input Data'!$D:$D,$Z$5,'Input Data'!$E:$E,"Transfer")</f>
        <v>42</v>
      </c>
      <c r="AD15" s="16">
        <f>SUMIFS('Input Data'!$F:$F,'Input Data'!$A:$A,"&lt;="&amp; AD$7,'Input Data'!$B:$B,$A15,'Input Data'!$D:$D,$Z$5,'Input Data'!$E:$E,"IN")
+SUMIFS('Input Data'!$F:$F,'Input Data'!$A:$A,"&lt;="&amp; AD$7,'Input Data'!$B:$B,$A15,'Input Data'!$D:$D,$Z$5,'Input Data'!$E:$E,"Transfer",'Input Data'!$G:$G,$Z$5)
-SUMIFS('Input Data'!$F:$F,'Input Data'!$A:$A,"&lt;="&amp; AD$7,'Input Data'!$B:$B,$A15,'Input Data'!$D:$D,$Z$5,'Input Data'!$E:$E,"OUT")
-SUMIFS('Input Data'!$F:$F,'Input Data'!$A:$A,"&lt;="&amp; AD$7,'Input Data'!$B:$B,$A15,'Input Data'!$D:$D,$Z$5,'Input Data'!$E:$E,"Transfer")</f>
        <v>42</v>
      </c>
      <c r="AE15" s="16">
        <f>SUMIFS('Input Data'!$F:$F,'Input Data'!$A:$A,"&lt;="&amp; AE$7,'Input Data'!$B:$B,$A15,'Input Data'!$D:$D,$Z$5,'Input Data'!$E:$E,"IN")
+SUMIFS('Input Data'!$F:$F,'Input Data'!$A:$A,"&lt;="&amp; AE$7,'Input Data'!$B:$B,$A15,'Input Data'!$D:$D,$Z$5,'Input Data'!$E:$E,"Transfer",'Input Data'!$G:$G,$Z$5)
-SUMIFS('Input Data'!$F:$F,'Input Data'!$A:$A,"&lt;="&amp; AE$7,'Input Data'!$B:$B,$A15,'Input Data'!$D:$D,$Z$5,'Input Data'!$E:$E,"OUT")
-SUMIFS('Input Data'!$F:$F,'Input Data'!$A:$A,"&lt;="&amp; AE$7,'Input Data'!$B:$B,$A15,'Input Data'!$D:$D,$Z$5,'Input Data'!$E:$E,"Transfer")</f>
        <v>42</v>
      </c>
      <c r="AF15" s="16">
        <f>SUMIFS('Input Data'!$F:$F,'Input Data'!$A:$A,"&lt;="&amp; AF$7,'Input Data'!$B:$B,$A15,'Input Data'!$D:$D,$Z$5,'Input Data'!$E:$E,"IN")
+SUMIFS('Input Data'!$F:$F,'Input Data'!$A:$A,"&lt;="&amp; AF$7,'Input Data'!$B:$B,$A15,'Input Data'!$D:$D,$Z$5,'Input Data'!$E:$E,"Transfer",'Input Data'!$G:$G,$Z$5)
-SUMIFS('Input Data'!$F:$F,'Input Data'!$A:$A,"&lt;="&amp; AF$7,'Input Data'!$B:$B,$A15,'Input Data'!$D:$D,$Z$5,'Input Data'!$E:$E,"OUT")
-SUMIFS('Input Data'!$F:$F,'Input Data'!$A:$A,"&lt;="&amp; AF$7,'Input Data'!$B:$B,$A15,'Input Data'!$D:$D,$Z$5,'Input Data'!$E:$E,"Transfer")</f>
        <v>42</v>
      </c>
      <c r="AG15" s="16">
        <f>SUMIFS('Input Data'!$F:$F,'Input Data'!$A:$A,"&lt;="&amp; AG$7,'Input Data'!$B:$B,$A15,'Input Data'!$D:$D,$Z$5,'Input Data'!$E:$E,"IN")
+SUMIFS('Input Data'!$F:$F,'Input Data'!$A:$A,"&lt;="&amp; AG$7,'Input Data'!$B:$B,$A15,'Input Data'!$D:$D,$Z$5,'Input Data'!$E:$E,"Transfer",'Input Data'!$G:$G,$Z$5)
-SUMIFS('Input Data'!$F:$F,'Input Data'!$A:$A,"&lt;="&amp; AG$7,'Input Data'!$B:$B,$A15,'Input Data'!$D:$D,$Z$5,'Input Data'!$E:$E,"OUT")
-SUMIFS('Input Data'!$F:$F,'Input Data'!$A:$A,"&lt;="&amp; AG$7,'Input Data'!$B:$B,$A15,'Input Data'!$D:$D,$Z$5,'Input Data'!$E:$E,"Transfer")</f>
        <v>42</v>
      </c>
    </row>
    <row r="16" spans="1:33" ht="17.5" customHeight="1" x14ac:dyDescent="0.15">
      <c r="A16" s="14">
        <v>10009</v>
      </c>
      <c r="B16" s="15" t="s">
        <v>26</v>
      </c>
      <c r="C16" s="16">
        <f>SUMIFS('Input Data'!$F:$F,'Input Data'!$A:$A,"&lt;="&amp; C$7,'Input Data'!$B:$B,$A16,'Input Data'!$D:$D,$Z$5,'Input Data'!$E:$E,"IN")
+SUMIFS('Input Data'!$F:$F,'Input Data'!$A:$A,"&lt;="&amp; C$7,'Input Data'!$B:$B,$A16,'Input Data'!$D:$D,$Z$5,'Input Data'!$E:$E,"Transfer",'Input Data'!$G:$G,$Z$5)
-SUMIFS('Input Data'!$F:$F,'Input Data'!$A:$A,"&lt;="&amp; C$7,'Input Data'!$B:$B,$A16,'Input Data'!$D:$D,$Z$5,'Input Data'!$E:$E,"OUT")
-SUMIFS('Input Data'!$F:$F,'Input Data'!$A:$A,"&lt;="&amp; C$7,'Input Data'!$B:$B,$A16,'Input Data'!$D:$D,$Z$5,'Input Data'!$E:$E,"Transfer")</f>
        <v>46</v>
      </c>
      <c r="D16" s="16">
        <f>SUMIFS('Input Data'!$F:$F,'Input Data'!$A:$A,"&lt;="&amp; D$7,'Input Data'!$B:$B,$A16,'Input Data'!$D:$D,$Z$5,'Input Data'!$E:$E,"IN")
+SUMIFS('Input Data'!$F:$F,'Input Data'!$A:$A,"&lt;="&amp; D$7,'Input Data'!$B:$B,$A16,'Input Data'!$D:$D,$Z$5,'Input Data'!$E:$E,"Transfer",'Input Data'!$G:$G,$Z$5)
-SUMIFS('Input Data'!$F:$F,'Input Data'!$A:$A,"&lt;="&amp; D$7,'Input Data'!$B:$B,$A16,'Input Data'!$D:$D,$Z$5,'Input Data'!$E:$E,"OUT")
-SUMIFS('Input Data'!$F:$F,'Input Data'!$A:$A,"&lt;="&amp; D$7,'Input Data'!$B:$B,$A16,'Input Data'!$D:$D,$Z$5,'Input Data'!$E:$E,"Transfer")</f>
        <v>46</v>
      </c>
      <c r="E16" s="16">
        <f>SUMIFS('Input Data'!$F:$F,'Input Data'!$A:$A,"&lt;="&amp; E$7,'Input Data'!$B:$B,$A16,'Input Data'!$D:$D,$Z$5,'Input Data'!$E:$E,"IN")
+SUMIFS('Input Data'!$F:$F,'Input Data'!$A:$A,"&lt;="&amp; E$7,'Input Data'!$B:$B,$A16,'Input Data'!$D:$D,$Z$5,'Input Data'!$E:$E,"Transfer",'Input Data'!$G:$G,$Z$5)
-SUMIFS('Input Data'!$F:$F,'Input Data'!$A:$A,"&lt;="&amp; E$7,'Input Data'!$B:$B,$A16,'Input Data'!$D:$D,$Z$5,'Input Data'!$E:$E,"OUT")
-SUMIFS('Input Data'!$F:$F,'Input Data'!$A:$A,"&lt;="&amp; E$7,'Input Data'!$B:$B,$A16,'Input Data'!$D:$D,$Z$5,'Input Data'!$E:$E,"Transfer")</f>
        <v>46</v>
      </c>
      <c r="F16" s="16">
        <f>SUMIFS('Input Data'!$F:$F,'Input Data'!$A:$A,"&lt;="&amp; F$7,'Input Data'!$B:$B,$A16,'Input Data'!$D:$D,$Z$5,'Input Data'!$E:$E,"IN")
+SUMIFS('Input Data'!$F:$F,'Input Data'!$A:$A,"&lt;="&amp; F$7,'Input Data'!$B:$B,$A16,'Input Data'!$D:$D,$Z$5,'Input Data'!$E:$E,"Transfer",'Input Data'!$G:$G,$Z$5)
-SUMIFS('Input Data'!$F:$F,'Input Data'!$A:$A,"&lt;="&amp; F$7,'Input Data'!$B:$B,$A16,'Input Data'!$D:$D,$Z$5,'Input Data'!$E:$E,"OUT")
-SUMIFS('Input Data'!$F:$F,'Input Data'!$A:$A,"&lt;="&amp; F$7,'Input Data'!$B:$B,$A16,'Input Data'!$D:$D,$Z$5,'Input Data'!$E:$E,"Transfer")</f>
        <v>46</v>
      </c>
      <c r="G16" s="16">
        <f>SUMIFS('Input Data'!$F:$F,'Input Data'!$A:$A,"&lt;="&amp; G$7,'Input Data'!$B:$B,$A16,'Input Data'!$D:$D,$Z$5,'Input Data'!$E:$E,"IN")
+SUMIFS('Input Data'!$F:$F,'Input Data'!$A:$A,"&lt;="&amp; G$7,'Input Data'!$B:$B,$A16,'Input Data'!$D:$D,$Z$5,'Input Data'!$E:$E,"Transfer",'Input Data'!$G:$G,$Z$5)
-SUMIFS('Input Data'!$F:$F,'Input Data'!$A:$A,"&lt;="&amp; G$7,'Input Data'!$B:$B,$A16,'Input Data'!$D:$D,$Z$5,'Input Data'!$E:$E,"OUT")
-SUMIFS('Input Data'!$F:$F,'Input Data'!$A:$A,"&lt;="&amp; G$7,'Input Data'!$B:$B,$A16,'Input Data'!$D:$D,$Z$5,'Input Data'!$E:$E,"Transfer")</f>
        <v>46</v>
      </c>
      <c r="H16" s="16">
        <f>SUMIFS('Input Data'!$F:$F,'Input Data'!$A:$A,"&lt;="&amp; H$7,'Input Data'!$B:$B,$A16,'Input Data'!$D:$D,$Z$5,'Input Data'!$E:$E,"IN")
+SUMIFS('Input Data'!$F:$F,'Input Data'!$A:$A,"&lt;="&amp; H$7,'Input Data'!$B:$B,$A16,'Input Data'!$D:$D,$Z$5,'Input Data'!$E:$E,"Transfer",'Input Data'!$G:$G,$Z$5)
-SUMIFS('Input Data'!$F:$F,'Input Data'!$A:$A,"&lt;="&amp; H$7,'Input Data'!$B:$B,$A16,'Input Data'!$D:$D,$Z$5,'Input Data'!$E:$E,"OUT")
-SUMIFS('Input Data'!$F:$F,'Input Data'!$A:$A,"&lt;="&amp; H$7,'Input Data'!$B:$B,$A16,'Input Data'!$D:$D,$Z$5,'Input Data'!$E:$E,"Transfer")</f>
        <v>46</v>
      </c>
      <c r="I16" s="16">
        <f>SUMIFS('Input Data'!$F:$F,'Input Data'!$A:$A,"&lt;="&amp; I$7,'Input Data'!$B:$B,$A16,'Input Data'!$D:$D,$Z$5,'Input Data'!$E:$E,"IN")
+SUMIFS('Input Data'!$F:$F,'Input Data'!$A:$A,"&lt;="&amp; I$7,'Input Data'!$B:$B,$A16,'Input Data'!$D:$D,$Z$5,'Input Data'!$E:$E,"Transfer",'Input Data'!$G:$G,$Z$5)
-SUMIFS('Input Data'!$F:$F,'Input Data'!$A:$A,"&lt;="&amp; I$7,'Input Data'!$B:$B,$A16,'Input Data'!$D:$D,$Z$5,'Input Data'!$E:$E,"OUT")
-SUMIFS('Input Data'!$F:$F,'Input Data'!$A:$A,"&lt;="&amp; I$7,'Input Data'!$B:$B,$A16,'Input Data'!$D:$D,$Z$5,'Input Data'!$E:$E,"Transfer")</f>
        <v>46</v>
      </c>
      <c r="J16" s="16">
        <f>SUMIFS('Input Data'!$F:$F,'Input Data'!$A:$A,"&lt;="&amp; J$7,'Input Data'!$B:$B,$A16,'Input Data'!$D:$D,$Z$5,'Input Data'!$E:$E,"IN")
+SUMIFS('Input Data'!$F:$F,'Input Data'!$A:$A,"&lt;="&amp; J$7,'Input Data'!$B:$B,$A16,'Input Data'!$D:$D,$Z$5,'Input Data'!$E:$E,"Transfer",'Input Data'!$G:$G,$Z$5)
-SUMIFS('Input Data'!$F:$F,'Input Data'!$A:$A,"&lt;="&amp; J$7,'Input Data'!$B:$B,$A16,'Input Data'!$D:$D,$Z$5,'Input Data'!$E:$E,"OUT")
-SUMIFS('Input Data'!$F:$F,'Input Data'!$A:$A,"&lt;="&amp; J$7,'Input Data'!$B:$B,$A16,'Input Data'!$D:$D,$Z$5,'Input Data'!$E:$E,"Transfer")</f>
        <v>46</v>
      </c>
      <c r="K16" s="16">
        <f>SUMIFS('Input Data'!$F:$F,'Input Data'!$A:$A,"&lt;="&amp; K$7,'Input Data'!$B:$B,$A16,'Input Data'!$D:$D,$Z$5,'Input Data'!$E:$E,"IN")
+SUMIFS('Input Data'!$F:$F,'Input Data'!$A:$A,"&lt;="&amp; K$7,'Input Data'!$B:$B,$A16,'Input Data'!$D:$D,$Z$5,'Input Data'!$E:$E,"Transfer",'Input Data'!$G:$G,$Z$5)
-SUMIFS('Input Data'!$F:$F,'Input Data'!$A:$A,"&lt;="&amp; K$7,'Input Data'!$B:$B,$A16,'Input Data'!$D:$D,$Z$5,'Input Data'!$E:$E,"OUT")
-SUMIFS('Input Data'!$F:$F,'Input Data'!$A:$A,"&lt;="&amp; K$7,'Input Data'!$B:$B,$A16,'Input Data'!$D:$D,$Z$5,'Input Data'!$E:$E,"Transfer")</f>
        <v>46</v>
      </c>
      <c r="L16" s="16">
        <f>SUMIFS('Input Data'!$F:$F,'Input Data'!$A:$A,"&lt;="&amp; L$7,'Input Data'!$B:$B,$A16,'Input Data'!$D:$D,$Z$5,'Input Data'!$E:$E,"IN")
+SUMIFS('Input Data'!$F:$F,'Input Data'!$A:$A,"&lt;="&amp; L$7,'Input Data'!$B:$B,$A16,'Input Data'!$D:$D,$Z$5,'Input Data'!$E:$E,"Transfer",'Input Data'!$G:$G,$Z$5)
-SUMIFS('Input Data'!$F:$F,'Input Data'!$A:$A,"&lt;="&amp; L$7,'Input Data'!$B:$B,$A16,'Input Data'!$D:$D,$Z$5,'Input Data'!$E:$E,"OUT")
-SUMIFS('Input Data'!$F:$F,'Input Data'!$A:$A,"&lt;="&amp; L$7,'Input Data'!$B:$B,$A16,'Input Data'!$D:$D,$Z$5,'Input Data'!$E:$E,"Transfer")</f>
        <v>46</v>
      </c>
      <c r="M16" s="16">
        <f>SUMIFS('Input Data'!$F:$F,'Input Data'!$A:$A,"&lt;="&amp; M$7,'Input Data'!$B:$B,$A16,'Input Data'!$D:$D,$Z$5,'Input Data'!$E:$E,"IN")
+SUMIFS('Input Data'!$F:$F,'Input Data'!$A:$A,"&lt;="&amp; M$7,'Input Data'!$B:$B,$A16,'Input Data'!$D:$D,$Z$5,'Input Data'!$E:$E,"Transfer",'Input Data'!$G:$G,$Z$5)
-SUMIFS('Input Data'!$F:$F,'Input Data'!$A:$A,"&lt;="&amp; M$7,'Input Data'!$B:$B,$A16,'Input Data'!$D:$D,$Z$5,'Input Data'!$E:$E,"OUT")
-SUMIFS('Input Data'!$F:$F,'Input Data'!$A:$A,"&lt;="&amp; M$7,'Input Data'!$B:$B,$A16,'Input Data'!$D:$D,$Z$5,'Input Data'!$E:$E,"Transfer")</f>
        <v>46</v>
      </c>
      <c r="N16" s="16">
        <f>SUMIFS('Input Data'!$F:$F,'Input Data'!$A:$A,"&lt;="&amp; N$7,'Input Data'!$B:$B,$A16,'Input Data'!$D:$D,$Z$5,'Input Data'!$E:$E,"IN")
+SUMIFS('Input Data'!$F:$F,'Input Data'!$A:$A,"&lt;="&amp; N$7,'Input Data'!$B:$B,$A16,'Input Data'!$D:$D,$Z$5,'Input Data'!$E:$E,"Transfer",'Input Data'!$G:$G,$Z$5)
-SUMIFS('Input Data'!$F:$F,'Input Data'!$A:$A,"&lt;="&amp; N$7,'Input Data'!$B:$B,$A16,'Input Data'!$D:$D,$Z$5,'Input Data'!$E:$E,"OUT")
-SUMIFS('Input Data'!$F:$F,'Input Data'!$A:$A,"&lt;="&amp; N$7,'Input Data'!$B:$B,$A16,'Input Data'!$D:$D,$Z$5,'Input Data'!$E:$E,"Transfer")</f>
        <v>46</v>
      </c>
      <c r="O16" s="16">
        <f>SUMIFS('Input Data'!$F:$F,'Input Data'!$A:$A,"&lt;="&amp; O$7,'Input Data'!$B:$B,$A16,'Input Data'!$D:$D,$Z$5,'Input Data'!$E:$E,"IN")
+SUMIFS('Input Data'!$F:$F,'Input Data'!$A:$A,"&lt;="&amp; O$7,'Input Data'!$B:$B,$A16,'Input Data'!$D:$D,$Z$5,'Input Data'!$E:$E,"Transfer",'Input Data'!$G:$G,$Z$5)
-SUMIFS('Input Data'!$F:$F,'Input Data'!$A:$A,"&lt;="&amp; O$7,'Input Data'!$B:$B,$A16,'Input Data'!$D:$D,$Z$5,'Input Data'!$E:$E,"OUT")
-SUMIFS('Input Data'!$F:$F,'Input Data'!$A:$A,"&lt;="&amp; O$7,'Input Data'!$B:$B,$A16,'Input Data'!$D:$D,$Z$5,'Input Data'!$E:$E,"Transfer")</f>
        <v>46</v>
      </c>
      <c r="P16" s="16">
        <f>SUMIFS('Input Data'!$F:$F,'Input Data'!$A:$A,"&lt;="&amp; P$7,'Input Data'!$B:$B,$A16,'Input Data'!$D:$D,$Z$5,'Input Data'!$E:$E,"IN")
+SUMIFS('Input Data'!$F:$F,'Input Data'!$A:$A,"&lt;="&amp; P$7,'Input Data'!$B:$B,$A16,'Input Data'!$D:$D,$Z$5,'Input Data'!$E:$E,"Transfer",'Input Data'!$G:$G,$Z$5)
-SUMIFS('Input Data'!$F:$F,'Input Data'!$A:$A,"&lt;="&amp; P$7,'Input Data'!$B:$B,$A16,'Input Data'!$D:$D,$Z$5,'Input Data'!$E:$E,"OUT")
-SUMIFS('Input Data'!$F:$F,'Input Data'!$A:$A,"&lt;="&amp; P$7,'Input Data'!$B:$B,$A16,'Input Data'!$D:$D,$Z$5,'Input Data'!$E:$E,"Transfer")</f>
        <v>46</v>
      </c>
      <c r="Q16" s="16">
        <f>SUMIFS('Input Data'!$F:$F,'Input Data'!$A:$A,"&lt;="&amp; Q$7,'Input Data'!$B:$B,$A16,'Input Data'!$D:$D,$Z$5,'Input Data'!$E:$E,"IN")
+SUMIFS('Input Data'!$F:$F,'Input Data'!$A:$A,"&lt;="&amp; Q$7,'Input Data'!$B:$B,$A16,'Input Data'!$D:$D,$Z$5,'Input Data'!$E:$E,"Transfer",'Input Data'!$G:$G,$Z$5)
-SUMIFS('Input Data'!$F:$F,'Input Data'!$A:$A,"&lt;="&amp; Q$7,'Input Data'!$B:$B,$A16,'Input Data'!$D:$D,$Z$5,'Input Data'!$E:$E,"OUT")
-SUMIFS('Input Data'!$F:$F,'Input Data'!$A:$A,"&lt;="&amp; Q$7,'Input Data'!$B:$B,$A16,'Input Data'!$D:$D,$Z$5,'Input Data'!$E:$E,"Transfer")</f>
        <v>46</v>
      </c>
      <c r="R16" s="16">
        <f>SUMIFS('Input Data'!$F:$F,'Input Data'!$A:$A,"&lt;="&amp; R$7,'Input Data'!$B:$B,$A16,'Input Data'!$D:$D,$Z$5,'Input Data'!$E:$E,"IN")
+SUMIFS('Input Data'!$F:$F,'Input Data'!$A:$A,"&lt;="&amp; R$7,'Input Data'!$B:$B,$A16,'Input Data'!$D:$D,$Z$5,'Input Data'!$E:$E,"Transfer",'Input Data'!$G:$G,$Z$5)
-SUMIFS('Input Data'!$F:$F,'Input Data'!$A:$A,"&lt;="&amp; R$7,'Input Data'!$B:$B,$A16,'Input Data'!$D:$D,$Z$5,'Input Data'!$E:$E,"OUT")
-SUMIFS('Input Data'!$F:$F,'Input Data'!$A:$A,"&lt;="&amp; R$7,'Input Data'!$B:$B,$A16,'Input Data'!$D:$D,$Z$5,'Input Data'!$E:$E,"Transfer")</f>
        <v>46</v>
      </c>
      <c r="S16" s="16">
        <f>SUMIFS('Input Data'!$F:$F,'Input Data'!$A:$A,"&lt;="&amp; S$7,'Input Data'!$B:$B,$A16,'Input Data'!$D:$D,$Z$5,'Input Data'!$E:$E,"IN")
+SUMIFS('Input Data'!$F:$F,'Input Data'!$A:$A,"&lt;="&amp; S$7,'Input Data'!$B:$B,$A16,'Input Data'!$D:$D,$Z$5,'Input Data'!$E:$E,"Transfer",'Input Data'!$G:$G,$Z$5)
-SUMIFS('Input Data'!$F:$F,'Input Data'!$A:$A,"&lt;="&amp; S$7,'Input Data'!$B:$B,$A16,'Input Data'!$D:$D,$Z$5,'Input Data'!$E:$E,"OUT")
-SUMIFS('Input Data'!$F:$F,'Input Data'!$A:$A,"&lt;="&amp; S$7,'Input Data'!$B:$B,$A16,'Input Data'!$D:$D,$Z$5,'Input Data'!$E:$E,"Transfer")</f>
        <v>46</v>
      </c>
      <c r="T16" s="16">
        <f>SUMIFS('Input Data'!$F:$F,'Input Data'!$A:$A,"&lt;="&amp; T$7,'Input Data'!$B:$B,$A16,'Input Data'!$D:$D,$Z$5,'Input Data'!$E:$E,"IN")
+SUMIFS('Input Data'!$F:$F,'Input Data'!$A:$A,"&lt;="&amp; T$7,'Input Data'!$B:$B,$A16,'Input Data'!$D:$D,$Z$5,'Input Data'!$E:$E,"Transfer",'Input Data'!$G:$G,$Z$5)
-SUMIFS('Input Data'!$F:$F,'Input Data'!$A:$A,"&lt;="&amp; T$7,'Input Data'!$B:$B,$A16,'Input Data'!$D:$D,$Z$5,'Input Data'!$E:$E,"OUT")
-SUMIFS('Input Data'!$F:$F,'Input Data'!$A:$A,"&lt;="&amp; T$7,'Input Data'!$B:$B,$A16,'Input Data'!$D:$D,$Z$5,'Input Data'!$E:$E,"Transfer")</f>
        <v>46</v>
      </c>
      <c r="U16" s="16">
        <f>SUMIFS('Input Data'!$F:$F,'Input Data'!$A:$A,"&lt;="&amp; U$7,'Input Data'!$B:$B,$A16,'Input Data'!$D:$D,$Z$5,'Input Data'!$E:$E,"IN")
+SUMIFS('Input Data'!$F:$F,'Input Data'!$A:$A,"&lt;="&amp; U$7,'Input Data'!$B:$B,$A16,'Input Data'!$D:$D,$Z$5,'Input Data'!$E:$E,"Transfer",'Input Data'!$G:$G,$Z$5)
-SUMIFS('Input Data'!$F:$F,'Input Data'!$A:$A,"&lt;="&amp; U$7,'Input Data'!$B:$B,$A16,'Input Data'!$D:$D,$Z$5,'Input Data'!$E:$E,"OUT")
-SUMIFS('Input Data'!$F:$F,'Input Data'!$A:$A,"&lt;="&amp; U$7,'Input Data'!$B:$B,$A16,'Input Data'!$D:$D,$Z$5,'Input Data'!$E:$E,"Transfer")</f>
        <v>46</v>
      </c>
      <c r="V16" s="16">
        <f>SUMIFS('Input Data'!$F:$F,'Input Data'!$A:$A,"&lt;="&amp; V$7,'Input Data'!$B:$B,$A16,'Input Data'!$D:$D,$Z$5,'Input Data'!$E:$E,"IN")
+SUMIFS('Input Data'!$F:$F,'Input Data'!$A:$A,"&lt;="&amp; V$7,'Input Data'!$B:$B,$A16,'Input Data'!$D:$D,$Z$5,'Input Data'!$E:$E,"Transfer",'Input Data'!$G:$G,$Z$5)
-SUMIFS('Input Data'!$F:$F,'Input Data'!$A:$A,"&lt;="&amp; V$7,'Input Data'!$B:$B,$A16,'Input Data'!$D:$D,$Z$5,'Input Data'!$E:$E,"OUT")
-SUMIFS('Input Data'!$F:$F,'Input Data'!$A:$A,"&lt;="&amp; V$7,'Input Data'!$B:$B,$A16,'Input Data'!$D:$D,$Z$5,'Input Data'!$E:$E,"Transfer")</f>
        <v>46</v>
      </c>
      <c r="W16" s="16">
        <f>SUMIFS('Input Data'!$F:$F,'Input Data'!$A:$A,"&lt;="&amp; W$7,'Input Data'!$B:$B,$A16,'Input Data'!$D:$D,$Z$5,'Input Data'!$E:$E,"IN")
+SUMIFS('Input Data'!$F:$F,'Input Data'!$A:$A,"&lt;="&amp; W$7,'Input Data'!$B:$B,$A16,'Input Data'!$D:$D,$Z$5,'Input Data'!$E:$E,"Transfer",'Input Data'!$G:$G,$Z$5)
-SUMIFS('Input Data'!$F:$F,'Input Data'!$A:$A,"&lt;="&amp; W$7,'Input Data'!$B:$B,$A16,'Input Data'!$D:$D,$Z$5,'Input Data'!$E:$E,"OUT")
-SUMIFS('Input Data'!$F:$F,'Input Data'!$A:$A,"&lt;="&amp; W$7,'Input Data'!$B:$B,$A16,'Input Data'!$D:$D,$Z$5,'Input Data'!$E:$E,"Transfer")</f>
        <v>46</v>
      </c>
      <c r="X16" s="16">
        <f>SUMIFS('Input Data'!$F:$F,'Input Data'!$A:$A,"&lt;="&amp; X$7,'Input Data'!$B:$B,$A16,'Input Data'!$D:$D,$Z$5,'Input Data'!$E:$E,"IN")
+SUMIFS('Input Data'!$F:$F,'Input Data'!$A:$A,"&lt;="&amp; X$7,'Input Data'!$B:$B,$A16,'Input Data'!$D:$D,$Z$5,'Input Data'!$E:$E,"Transfer",'Input Data'!$G:$G,$Z$5)
-SUMIFS('Input Data'!$F:$F,'Input Data'!$A:$A,"&lt;="&amp; X$7,'Input Data'!$B:$B,$A16,'Input Data'!$D:$D,$Z$5,'Input Data'!$E:$E,"OUT")
-SUMIFS('Input Data'!$F:$F,'Input Data'!$A:$A,"&lt;="&amp; X$7,'Input Data'!$B:$B,$A16,'Input Data'!$D:$D,$Z$5,'Input Data'!$E:$E,"Transfer")</f>
        <v>46</v>
      </c>
      <c r="Y16" s="16">
        <f>SUMIFS('Input Data'!$F:$F,'Input Data'!$A:$A,"&lt;="&amp; Y$7,'Input Data'!$B:$B,$A16,'Input Data'!$D:$D,$Z$5,'Input Data'!$E:$E,"IN")
+SUMIFS('Input Data'!$F:$F,'Input Data'!$A:$A,"&lt;="&amp; Y$7,'Input Data'!$B:$B,$A16,'Input Data'!$D:$D,$Z$5,'Input Data'!$E:$E,"Transfer",'Input Data'!$G:$G,$Z$5)
-SUMIFS('Input Data'!$F:$F,'Input Data'!$A:$A,"&lt;="&amp; Y$7,'Input Data'!$B:$B,$A16,'Input Data'!$D:$D,$Z$5,'Input Data'!$E:$E,"OUT")
-SUMIFS('Input Data'!$F:$F,'Input Data'!$A:$A,"&lt;="&amp; Y$7,'Input Data'!$B:$B,$A16,'Input Data'!$D:$D,$Z$5,'Input Data'!$E:$E,"Transfer")</f>
        <v>46</v>
      </c>
      <c r="Z16" s="16">
        <f>SUMIFS('Input Data'!$F:$F,'Input Data'!$A:$A,"&lt;="&amp; Z$7,'Input Data'!$B:$B,$A16,'Input Data'!$D:$D,$Z$5,'Input Data'!$E:$E,"IN")
+SUMIFS('Input Data'!$F:$F,'Input Data'!$A:$A,"&lt;="&amp; Z$7,'Input Data'!$B:$B,$A16,'Input Data'!$D:$D,$Z$5,'Input Data'!$E:$E,"Transfer",'Input Data'!$G:$G,$Z$5)
-SUMIFS('Input Data'!$F:$F,'Input Data'!$A:$A,"&lt;="&amp; Z$7,'Input Data'!$B:$B,$A16,'Input Data'!$D:$D,$Z$5,'Input Data'!$E:$E,"OUT")
-SUMIFS('Input Data'!$F:$F,'Input Data'!$A:$A,"&lt;="&amp; Z$7,'Input Data'!$B:$B,$A16,'Input Data'!$D:$D,$Z$5,'Input Data'!$E:$E,"Transfer")</f>
        <v>46</v>
      </c>
      <c r="AA16" s="16">
        <f>SUMIFS('Input Data'!$F:$F,'Input Data'!$A:$A,"&lt;="&amp; AA$7,'Input Data'!$B:$B,$A16,'Input Data'!$D:$D,$Z$5,'Input Data'!$E:$E,"IN")
+SUMIFS('Input Data'!$F:$F,'Input Data'!$A:$A,"&lt;="&amp; AA$7,'Input Data'!$B:$B,$A16,'Input Data'!$D:$D,$Z$5,'Input Data'!$E:$E,"Transfer",'Input Data'!$G:$G,$Z$5)
-SUMIFS('Input Data'!$F:$F,'Input Data'!$A:$A,"&lt;="&amp; AA$7,'Input Data'!$B:$B,$A16,'Input Data'!$D:$D,$Z$5,'Input Data'!$E:$E,"OUT")
-SUMIFS('Input Data'!$F:$F,'Input Data'!$A:$A,"&lt;="&amp; AA$7,'Input Data'!$B:$B,$A16,'Input Data'!$D:$D,$Z$5,'Input Data'!$E:$E,"Transfer")</f>
        <v>46</v>
      </c>
      <c r="AB16" s="16">
        <f>SUMIFS('Input Data'!$F:$F,'Input Data'!$A:$A,"&lt;="&amp; AB$7,'Input Data'!$B:$B,$A16,'Input Data'!$D:$D,$Z$5,'Input Data'!$E:$E,"IN")
+SUMIFS('Input Data'!$F:$F,'Input Data'!$A:$A,"&lt;="&amp; AB$7,'Input Data'!$B:$B,$A16,'Input Data'!$D:$D,$Z$5,'Input Data'!$E:$E,"Transfer",'Input Data'!$G:$G,$Z$5)
-SUMIFS('Input Data'!$F:$F,'Input Data'!$A:$A,"&lt;="&amp; AB$7,'Input Data'!$B:$B,$A16,'Input Data'!$D:$D,$Z$5,'Input Data'!$E:$E,"OUT")
-SUMIFS('Input Data'!$F:$F,'Input Data'!$A:$A,"&lt;="&amp; AB$7,'Input Data'!$B:$B,$A16,'Input Data'!$D:$D,$Z$5,'Input Data'!$E:$E,"Transfer")</f>
        <v>46</v>
      </c>
      <c r="AC16" s="16">
        <f>SUMIFS('Input Data'!$F:$F,'Input Data'!$A:$A,"&lt;="&amp; AC$7,'Input Data'!$B:$B,$A16,'Input Data'!$D:$D,$Z$5,'Input Data'!$E:$E,"IN")
+SUMIFS('Input Data'!$F:$F,'Input Data'!$A:$A,"&lt;="&amp; AC$7,'Input Data'!$B:$B,$A16,'Input Data'!$D:$D,$Z$5,'Input Data'!$E:$E,"Transfer",'Input Data'!$G:$G,$Z$5)
-SUMIFS('Input Data'!$F:$F,'Input Data'!$A:$A,"&lt;="&amp; AC$7,'Input Data'!$B:$B,$A16,'Input Data'!$D:$D,$Z$5,'Input Data'!$E:$E,"OUT")
-SUMIFS('Input Data'!$F:$F,'Input Data'!$A:$A,"&lt;="&amp; AC$7,'Input Data'!$B:$B,$A16,'Input Data'!$D:$D,$Z$5,'Input Data'!$E:$E,"Transfer")</f>
        <v>46</v>
      </c>
      <c r="AD16" s="16">
        <f>SUMIFS('Input Data'!$F:$F,'Input Data'!$A:$A,"&lt;="&amp; AD$7,'Input Data'!$B:$B,$A16,'Input Data'!$D:$D,$Z$5,'Input Data'!$E:$E,"IN")
+SUMIFS('Input Data'!$F:$F,'Input Data'!$A:$A,"&lt;="&amp; AD$7,'Input Data'!$B:$B,$A16,'Input Data'!$D:$D,$Z$5,'Input Data'!$E:$E,"Transfer",'Input Data'!$G:$G,$Z$5)
-SUMIFS('Input Data'!$F:$F,'Input Data'!$A:$A,"&lt;="&amp; AD$7,'Input Data'!$B:$B,$A16,'Input Data'!$D:$D,$Z$5,'Input Data'!$E:$E,"OUT")
-SUMIFS('Input Data'!$F:$F,'Input Data'!$A:$A,"&lt;="&amp; AD$7,'Input Data'!$B:$B,$A16,'Input Data'!$D:$D,$Z$5,'Input Data'!$E:$E,"Transfer")</f>
        <v>46</v>
      </c>
      <c r="AE16" s="16">
        <f>SUMIFS('Input Data'!$F:$F,'Input Data'!$A:$A,"&lt;="&amp; AE$7,'Input Data'!$B:$B,$A16,'Input Data'!$D:$D,$Z$5,'Input Data'!$E:$E,"IN")
+SUMIFS('Input Data'!$F:$F,'Input Data'!$A:$A,"&lt;="&amp; AE$7,'Input Data'!$B:$B,$A16,'Input Data'!$D:$D,$Z$5,'Input Data'!$E:$E,"Transfer",'Input Data'!$G:$G,$Z$5)
-SUMIFS('Input Data'!$F:$F,'Input Data'!$A:$A,"&lt;="&amp; AE$7,'Input Data'!$B:$B,$A16,'Input Data'!$D:$D,$Z$5,'Input Data'!$E:$E,"OUT")
-SUMIFS('Input Data'!$F:$F,'Input Data'!$A:$A,"&lt;="&amp; AE$7,'Input Data'!$B:$B,$A16,'Input Data'!$D:$D,$Z$5,'Input Data'!$E:$E,"Transfer")</f>
        <v>46</v>
      </c>
      <c r="AF16" s="16">
        <f>SUMIFS('Input Data'!$F:$F,'Input Data'!$A:$A,"&lt;="&amp; AF$7,'Input Data'!$B:$B,$A16,'Input Data'!$D:$D,$Z$5,'Input Data'!$E:$E,"IN")
+SUMIFS('Input Data'!$F:$F,'Input Data'!$A:$A,"&lt;="&amp; AF$7,'Input Data'!$B:$B,$A16,'Input Data'!$D:$D,$Z$5,'Input Data'!$E:$E,"Transfer",'Input Data'!$G:$G,$Z$5)
-SUMIFS('Input Data'!$F:$F,'Input Data'!$A:$A,"&lt;="&amp; AF$7,'Input Data'!$B:$B,$A16,'Input Data'!$D:$D,$Z$5,'Input Data'!$E:$E,"OUT")
-SUMIFS('Input Data'!$F:$F,'Input Data'!$A:$A,"&lt;="&amp; AF$7,'Input Data'!$B:$B,$A16,'Input Data'!$D:$D,$Z$5,'Input Data'!$E:$E,"Transfer")</f>
        <v>46</v>
      </c>
      <c r="AG16" s="16">
        <f>SUMIFS('Input Data'!$F:$F,'Input Data'!$A:$A,"&lt;="&amp; AG$7,'Input Data'!$B:$B,$A16,'Input Data'!$D:$D,$Z$5,'Input Data'!$E:$E,"IN")
+SUMIFS('Input Data'!$F:$F,'Input Data'!$A:$A,"&lt;="&amp; AG$7,'Input Data'!$B:$B,$A16,'Input Data'!$D:$D,$Z$5,'Input Data'!$E:$E,"Transfer",'Input Data'!$G:$G,$Z$5)
-SUMIFS('Input Data'!$F:$F,'Input Data'!$A:$A,"&lt;="&amp; AG$7,'Input Data'!$B:$B,$A16,'Input Data'!$D:$D,$Z$5,'Input Data'!$E:$E,"OUT")
-SUMIFS('Input Data'!$F:$F,'Input Data'!$A:$A,"&lt;="&amp; AG$7,'Input Data'!$B:$B,$A16,'Input Data'!$D:$D,$Z$5,'Input Data'!$E:$E,"Transfer")</f>
        <v>46</v>
      </c>
    </row>
    <row r="17" spans="1:33" ht="17.5" customHeight="1" x14ac:dyDescent="0.15">
      <c r="A17" s="14">
        <v>10010</v>
      </c>
      <c r="B17" s="15" t="s">
        <v>27</v>
      </c>
      <c r="C17" s="16">
        <f>SUMIFS('Input Data'!$F:$F,'Input Data'!$A:$A,"&lt;="&amp; C$7,'Input Data'!$B:$B,$A17,'Input Data'!$D:$D,$Z$5,'Input Data'!$E:$E,"IN")
+SUMIFS('Input Data'!$F:$F,'Input Data'!$A:$A,"&lt;="&amp; C$7,'Input Data'!$B:$B,$A17,'Input Data'!$D:$D,$Z$5,'Input Data'!$E:$E,"Transfer",'Input Data'!$G:$G,$Z$5)
-SUMIFS('Input Data'!$F:$F,'Input Data'!$A:$A,"&lt;="&amp; C$7,'Input Data'!$B:$B,$A17,'Input Data'!$D:$D,$Z$5,'Input Data'!$E:$E,"OUT")
-SUMIFS('Input Data'!$F:$F,'Input Data'!$A:$A,"&lt;="&amp; C$7,'Input Data'!$B:$B,$A17,'Input Data'!$D:$D,$Z$5,'Input Data'!$E:$E,"Transfer")</f>
        <v>31</v>
      </c>
      <c r="D17" s="16">
        <f>SUMIFS('Input Data'!$F:$F,'Input Data'!$A:$A,"&lt;="&amp; D$7,'Input Data'!$B:$B,$A17,'Input Data'!$D:$D,$Z$5,'Input Data'!$E:$E,"IN")
+SUMIFS('Input Data'!$F:$F,'Input Data'!$A:$A,"&lt;="&amp; D$7,'Input Data'!$B:$B,$A17,'Input Data'!$D:$D,$Z$5,'Input Data'!$E:$E,"Transfer",'Input Data'!$G:$G,$Z$5)
-SUMIFS('Input Data'!$F:$F,'Input Data'!$A:$A,"&lt;="&amp; D$7,'Input Data'!$B:$B,$A17,'Input Data'!$D:$D,$Z$5,'Input Data'!$E:$E,"OUT")
-SUMIFS('Input Data'!$F:$F,'Input Data'!$A:$A,"&lt;="&amp; D$7,'Input Data'!$B:$B,$A17,'Input Data'!$D:$D,$Z$5,'Input Data'!$E:$E,"Transfer")</f>
        <v>31</v>
      </c>
      <c r="E17" s="16">
        <f>SUMIFS('Input Data'!$F:$F,'Input Data'!$A:$A,"&lt;="&amp; E$7,'Input Data'!$B:$B,$A17,'Input Data'!$D:$D,$Z$5,'Input Data'!$E:$E,"IN")
+SUMIFS('Input Data'!$F:$F,'Input Data'!$A:$A,"&lt;="&amp; E$7,'Input Data'!$B:$B,$A17,'Input Data'!$D:$D,$Z$5,'Input Data'!$E:$E,"Transfer",'Input Data'!$G:$G,$Z$5)
-SUMIFS('Input Data'!$F:$F,'Input Data'!$A:$A,"&lt;="&amp; E$7,'Input Data'!$B:$B,$A17,'Input Data'!$D:$D,$Z$5,'Input Data'!$E:$E,"OUT")
-SUMIFS('Input Data'!$F:$F,'Input Data'!$A:$A,"&lt;="&amp; E$7,'Input Data'!$B:$B,$A17,'Input Data'!$D:$D,$Z$5,'Input Data'!$E:$E,"Transfer")</f>
        <v>31</v>
      </c>
      <c r="F17" s="16">
        <f>SUMIFS('Input Data'!$F:$F,'Input Data'!$A:$A,"&lt;="&amp; F$7,'Input Data'!$B:$B,$A17,'Input Data'!$D:$D,$Z$5,'Input Data'!$E:$E,"IN")
+SUMIFS('Input Data'!$F:$F,'Input Data'!$A:$A,"&lt;="&amp; F$7,'Input Data'!$B:$B,$A17,'Input Data'!$D:$D,$Z$5,'Input Data'!$E:$E,"Transfer",'Input Data'!$G:$G,$Z$5)
-SUMIFS('Input Data'!$F:$F,'Input Data'!$A:$A,"&lt;="&amp; F$7,'Input Data'!$B:$B,$A17,'Input Data'!$D:$D,$Z$5,'Input Data'!$E:$E,"OUT")
-SUMIFS('Input Data'!$F:$F,'Input Data'!$A:$A,"&lt;="&amp; F$7,'Input Data'!$B:$B,$A17,'Input Data'!$D:$D,$Z$5,'Input Data'!$E:$E,"Transfer")</f>
        <v>31</v>
      </c>
      <c r="G17" s="16">
        <f>SUMIFS('Input Data'!$F:$F,'Input Data'!$A:$A,"&lt;="&amp; G$7,'Input Data'!$B:$B,$A17,'Input Data'!$D:$D,$Z$5,'Input Data'!$E:$E,"IN")
+SUMIFS('Input Data'!$F:$F,'Input Data'!$A:$A,"&lt;="&amp; G$7,'Input Data'!$B:$B,$A17,'Input Data'!$D:$D,$Z$5,'Input Data'!$E:$E,"Transfer",'Input Data'!$G:$G,$Z$5)
-SUMIFS('Input Data'!$F:$F,'Input Data'!$A:$A,"&lt;="&amp; G$7,'Input Data'!$B:$B,$A17,'Input Data'!$D:$D,$Z$5,'Input Data'!$E:$E,"OUT")
-SUMIFS('Input Data'!$F:$F,'Input Data'!$A:$A,"&lt;="&amp; G$7,'Input Data'!$B:$B,$A17,'Input Data'!$D:$D,$Z$5,'Input Data'!$E:$E,"Transfer")</f>
        <v>31</v>
      </c>
      <c r="H17" s="16">
        <f>SUMIFS('Input Data'!$F:$F,'Input Data'!$A:$A,"&lt;="&amp; H$7,'Input Data'!$B:$B,$A17,'Input Data'!$D:$D,$Z$5,'Input Data'!$E:$E,"IN")
+SUMIFS('Input Data'!$F:$F,'Input Data'!$A:$A,"&lt;="&amp; H$7,'Input Data'!$B:$B,$A17,'Input Data'!$D:$D,$Z$5,'Input Data'!$E:$E,"Transfer",'Input Data'!$G:$G,$Z$5)
-SUMIFS('Input Data'!$F:$F,'Input Data'!$A:$A,"&lt;="&amp; H$7,'Input Data'!$B:$B,$A17,'Input Data'!$D:$D,$Z$5,'Input Data'!$E:$E,"OUT")
-SUMIFS('Input Data'!$F:$F,'Input Data'!$A:$A,"&lt;="&amp; H$7,'Input Data'!$B:$B,$A17,'Input Data'!$D:$D,$Z$5,'Input Data'!$E:$E,"Transfer")</f>
        <v>31</v>
      </c>
      <c r="I17" s="16">
        <f>SUMIFS('Input Data'!$F:$F,'Input Data'!$A:$A,"&lt;="&amp; I$7,'Input Data'!$B:$B,$A17,'Input Data'!$D:$D,$Z$5,'Input Data'!$E:$E,"IN")
+SUMIFS('Input Data'!$F:$F,'Input Data'!$A:$A,"&lt;="&amp; I$7,'Input Data'!$B:$B,$A17,'Input Data'!$D:$D,$Z$5,'Input Data'!$E:$E,"Transfer",'Input Data'!$G:$G,$Z$5)
-SUMIFS('Input Data'!$F:$F,'Input Data'!$A:$A,"&lt;="&amp; I$7,'Input Data'!$B:$B,$A17,'Input Data'!$D:$D,$Z$5,'Input Data'!$E:$E,"OUT")
-SUMIFS('Input Data'!$F:$F,'Input Data'!$A:$A,"&lt;="&amp; I$7,'Input Data'!$B:$B,$A17,'Input Data'!$D:$D,$Z$5,'Input Data'!$E:$E,"Transfer")</f>
        <v>31</v>
      </c>
      <c r="J17" s="16">
        <f>SUMIFS('Input Data'!$F:$F,'Input Data'!$A:$A,"&lt;="&amp; J$7,'Input Data'!$B:$B,$A17,'Input Data'!$D:$D,$Z$5,'Input Data'!$E:$E,"IN")
+SUMIFS('Input Data'!$F:$F,'Input Data'!$A:$A,"&lt;="&amp; J$7,'Input Data'!$B:$B,$A17,'Input Data'!$D:$D,$Z$5,'Input Data'!$E:$E,"Transfer",'Input Data'!$G:$G,$Z$5)
-SUMIFS('Input Data'!$F:$F,'Input Data'!$A:$A,"&lt;="&amp; J$7,'Input Data'!$B:$B,$A17,'Input Data'!$D:$D,$Z$5,'Input Data'!$E:$E,"OUT")
-SUMIFS('Input Data'!$F:$F,'Input Data'!$A:$A,"&lt;="&amp; J$7,'Input Data'!$B:$B,$A17,'Input Data'!$D:$D,$Z$5,'Input Data'!$E:$E,"Transfer")</f>
        <v>31</v>
      </c>
      <c r="K17" s="16">
        <f>SUMIFS('Input Data'!$F:$F,'Input Data'!$A:$A,"&lt;="&amp; K$7,'Input Data'!$B:$B,$A17,'Input Data'!$D:$D,$Z$5,'Input Data'!$E:$E,"IN")
+SUMIFS('Input Data'!$F:$F,'Input Data'!$A:$A,"&lt;="&amp; K$7,'Input Data'!$B:$B,$A17,'Input Data'!$D:$D,$Z$5,'Input Data'!$E:$E,"Transfer",'Input Data'!$G:$G,$Z$5)
-SUMIFS('Input Data'!$F:$F,'Input Data'!$A:$A,"&lt;="&amp; K$7,'Input Data'!$B:$B,$A17,'Input Data'!$D:$D,$Z$5,'Input Data'!$E:$E,"OUT")
-SUMIFS('Input Data'!$F:$F,'Input Data'!$A:$A,"&lt;="&amp; K$7,'Input Data'!$B:$B,$A17,'Input Data'!$D:$D,$Z$5,'Input Data'!$E:$E,"Transfer")</f>
        <v>31</v>
      </c>
      <c r="L17" s="16">
        <f>SUMIFS('Input Data'!$F:$F,'Input Data'!$A:$A,"&lt;="&amp; L$7,'Input Data'!$B:$B,$A17,'Input Data'!$D:$D,$Z$5,'Input Data'!$E:$E,"IN")
+SUMIFS('Input Data'!$F:$F,'Input Data'!$A:$A,"&lt;="&amp; L$7,'Input Data'!$B:$B,$A17,'Input Data'!$D:$D,$Z$5,'Input Data'!$E:$E,"Transfer",'Input Data'!$G:$G,$Z$5)
-SUMIFS('Input Data'!$F:$F,'Input Data'!$A:$A,"&lt;="&amp; L$7,'Input Data'!$B:$B,$A17,'Input Data'!$D:$D,$Z$5,'Input Data'!$E:$E,"OUT")
-SUMIFS('Input Data'!$F:$F,'Input Data'!$A:$A,"&lt;="&amp; L$7,'Input Data'!$B:$B,$A17,'Input Data'!$D:$D,$Z$5,'Input Data'!$E:$E,"Transfer")</f>
        <v>31</v>
      </c>
      <c r="M17" s="16">
        <f>SUMIFS('Input Data'!$F:$F,'Input Data'!$A:$A,"&lt;="&amp; M$7,'Input Data'!$B:$B,$A17,'Input Data'!$D:$D,$Z$5,'Input Data'!$E:$E,"IN")
+SUMIFS('Input Data'!$F:$F,'Input Data'!$A:$A,"&lt;="&amp; M$7,'Input Data'!$B:$B,$A17,'Input Data'!$D:$D,$Z$5,'Input Data'!$E:$E,"Transfer",'Input Data'!$G:$G,$Z$5)
-SUMIFS('Input Data'!$F:$F,'Input Data'!$A:$A,"&lt;="&amp; M$7,'Input Data'!$B:$B,$A17,'Input Data'!$D:$D,$Z$5,'Input Data'!$E:$E,"OUT")
-SUMIFS('Input Data'!$F:$F,'Input Data'!$A:$A,"&lt;="&amp; M$7,'Input Data'!$B:$B,$A17,'Input Data'!$D:$D,$Z$5,'Input Data'!$E:$E,"Transfer")</f>
        <v>31</v>
      </c>
      <c r="N17" s="16">
        <f>SUMIFS('Input Data'!$F:$F,'Input Data'!$A:$A,"&lt;="&amp; N$7,'Input Data'!$B:$B,$A17,'Input Data'!$D:$D,$Z$5,'Input Data'!$E:$E,"IN")
+SUMIFS('Input Data'!$F:$F,'Input Data'!$A:$A,"&lt;="&amp; N$7,'Input Data'!$B:$B,$A17,'Input Data'!$D:$D,$Z$5,'Input Data'!$E:$E,"Transfer",'Input Data'!$G:$G,$Z$5)
-SUMIFS('Input Data'!$F:$F,'Input Data'!$A:$A,"&lt;="&amp; N$7,'Input Data'!$B:$B,$A17,'Input Data'!$D:$D,$Z$5,'Input Data'!$E:$E,"OUT")
-SUMIFS('Input Data'!$F:$F,'Input Data'!$A:$A,"&lt;="&amp; N$7,'Input Data'!$B:$B,$A17,'Input Data'!$D:$D,$Z$5,'Input Data'!$E:$E,"Transfer")</f>
        <v>31</v>
      </c>
      <c r="O17" s="16">
        <f>SUMIFS('Input Data'!$F:$F,'Input Data'!$A:$A,"&lt;="&amp; O$7,'Input Data'!$B:$B,$A17,'Input Data'!$D:$D,$Z$5,'Input Data'!$E:$E,"IN")
+SUMIFS('Input Data'!$F:$F,'Input Data'!$A:$A,"&lt;="&amp; O$7,'Input Data'!$B:$B,$A17,'Input Data'!$D:$D,$Z$5,'Input Data'!$E:$E,"Transfer",'Input Data'!$G:$G,$Z$5)
-SUMIFS('Input Data'!$F:$F,'Input Data'!$A:$A,"&lt;="&amp; O$7,'Input Data'!$B:$B,$A17,'Input Data'!$D:$D,$Z$5,'Input Data'!$E:$E,"OUT")
-SUMIFS('Input Data'!$F:$F,'Input Data'!$A:$A,"&lt;="&amp; O$7,'Input Data'!$B:$B,$A17,'Input Data'!$D:$D,$Z$5,'Input Data'!$E:$E,"Transfer")</f>
        <v>31</v>
      </c>
      <c r="P17" s="16">
        <f>SUMIFS('Input Data'!$F:$F,'Input Data'!$A:$A,"&lt;="&amp; P$7,'Input Data'!$B:$B,$A17,'Input Data'!$D:$D,$Z$5,'Input Data'!$E:$E,"IN")
+SUMIFS('Input Data'!$F:$F,'Input Data'!$A:$A,"&lt;="&amp; P$7,'Input Data'!$B:$B,$A17,'Input Data'!$D:$D,$Z$5,'Input Data'!$E:$E,"Transfer",'Input Data'!$G:$G,$Z$5)
-SUMIFS('Input Data'!$F:$F,'Input Data'!$A:$A,"&lt;="&amp; P$7,'Input Data'!$B:$B,$A17,'Input Data'!$D:$D,$Z$5,'Input Data'!$E:$E,"OUT")
-SUMIFS('Input Data'!$F:$F,'Input Data'!$A:$A,"&lt;="&amp; P$7,'Input Data'!$B:$B,$A17,'Input Data'!$D:$D,$Z$5,'Input Data'!$E:$E,"Transfer")</f>
        <v>31</v>
      </c>
      <c r="Q17" s="16">
        <f>SUMIFS('Input Data'!$F:$F,'Input Data'!$A:$A,"&lt;="&amp; Q$7,'Input Data'!$B:$B,$A17,'Input Data'!$D:$D,$Z$5,'Input Data'!$E:$E,"IN")
+SUMIFS('Input Data'!$F:$F,'Input Data'!$A:$A,"&lt;="&amp; Q$7,'Input Data'!$B:$B,$A17,'Input Data'!$D:$D,$Z$5,'Input Data'!$E:$E,"Transfer",'Input Data'!$G:$G,$Z$5)
-SUMIFS('Input Data'!$F:$F,'Input Data'!$A:$A,"&lt;="&amp; Q$7,'Input Data'!$B:$B,$A17,'Input Data'!$D:$D,$Z$5,'Input Data'!$E:$E,"OUT")
-SUMIFS('Input Data'!$F:$F,'Input Data'!$A:$A,"&lt;="&amp; Q$7,'Input Data'!$B:$B,$A17,'Input Data'!$D:$D,$Z$5,'Input Data'!$E:$E,"Transfer")</f>
        <v>31</v>
      </c>
      <c r="R17" s="16">
        <f>SUMIFS('Input Data'!$F:$F,'Input Data'!$A:$A,"&lt;="&amp; R$7,'Input Data'!$B:$B,$A17,'Input Data'!$D:$D,$Z$5,'Input Data'!$E:$E,"IN")
+SUMIFS('Input Data'!$F:$F,'Input Data'!$A:$A,"&lt;="&amp; R$7,'Input Data'!$B:$B,$A17,'Input Data'!$D:$D,$Z$5,'Input Data'!$E:$E,"Transfer",'Input Data'!$G:$G,$Z$5)
-SUMIFS('Input Data'!$F:$F,'Input Data'!$A:$A,"&lt;="&amp; R$7,'Input Data'!$B:$B,$A17,'Input Data'!$D:$D,$Z$5,'Input Data'!$E:$E,"OUT")
-SUMIFS('Input Data'!$F:$F,'Input Data'!$A:$A,"&lt;="&amp; R$7,'Input Data'!$B:$B,$A17,'Input Data'!$D:$D,$Z$5,'Input Data'!$E:$E,"Transfer")</f>
        <v>31</v>
      </c>
      <c r="S17" s="16">
        <f>SUMIFS('Input Data'!$F:$F,'Input Data'!$A:$A,"&lt;="&amp; S$7,'Input Data'!$B:$B,$A17,'Input Data'!$D:$D,$Z$5,'Input Data'!$E:$E,"IN")
+SUMIFS('Input Data'!$F:$F,'Input Data'!$A:$A,"&lt;="&amp; S$7,'Input Data'!$B:$B,$A17,'Input Data'!$D:$D,$Z$5,'Input Data'!$E:$E,"Transfer",'Input Data'!$G:$G,$Z$5)
-SUMIFS('Input Data'!$F:$F,'Input Data'!$A:$A,"&lt;="&amp; S$7,'Input Data'!$B:$B,$A17,'Input Data'!$D:$D,$Z$5,'Input Data'!$E:$E,"OUT")
-SUMIFS('Input Data'!$F:$F,'Input Data'!$A:$A,"&lt;="&amp; S$7,'Input Data'!$B:$B,$A17,'Input Data'!$D:$D,$Z$5,'Input Data'!$E:$E,"Transfer")</f>
        <v>31</v>
      </c>
      <c r="T17" s="16">
        <f>SUMIFS('Input Data'!$F:$F,'Input Data'!$A:$A,"&lt;="&amp; T$7,'Input Data'!$B:$B,$A17,'Input Data'!$D:$D,$Z$5,'Input Data'!$E:$E,"IN")
+SUMIFS('Input Data'!$F:$F,'Input Data'!$A:$A,"&lt;="&amp; T$7,'Input Data'!$B:$B,$A17,'Input Data'!$D:$D,$Z$5,'Input Data'!$E:$E,"Transfer",'Input Data'!$G:$G,$Z$5)
-SUMIFS('Input Data'!$F:$F,'Input Data'!$A:$A,"&lt;="&amp; T$7,'Input Data'!$B:$B,$A17,'Input Data'!$D:$D,$Z$5,'Input Data'!$E:$E,"OUT")
-SUMIFS('Input Data'!$F:$F,'Input Data'!$A:$A,"&lt;="&amp; T$7,'Input Data'!$B:$B,$A17,'Input Data'!$D:$D,$Z$5,'Input Data'!$E:$E,"Transfer")</f>
        <v>31</v>
      </c>
      <c r="U17" s="16">
        <f>SUMIFS('Input Data'!$F:$F,'Input Data'!$A:$A,"&lt;="&amp; U$7,'Input Data'!$B:$B,$A17,'Input Data'!$D:$D,$Z$5,'Input Data'!$E:$E,"IN")
+SUMIFS('Input Data'!$F:$F,'Input Data'!$A:$A,"&lt;="&amp; U$7,'Input Data'!$B:$B,$A17,'Input Data'!$D:$D,$Z$5,'Input Data'!$E:$E,"Transfer",'Input Data'!$G:$G,$Z$5)
-SUMIFS('Input Data'!$F:$F,'Input Data'!$A:$A,"&lt;="&amp; U$7,'Input Data'!$B:$B,$A17,'Input Data'!$D:$D,$Z$5,'Input Data'!$E:$E,"OUT")
-SUMIFS('Input Data'!$F:$F,'Input Data'!$A:$A,"&lt;="&amp; U$7,'Input Data'!$B:$B,$A17,'Input Data'!$D:$D,$Z$5,'Input Data'!$E:$E,"Transfer")</f>
        <v>31</v>
      </c>
      <c r="V17" s="16">
        <f>SUMIFS('Input Data'!$F:$F,'Input Data'!$A:$A,"&lt;="&amp; V$7,'Input Data'!$B:$B,$A17,'Input Data'!$D:$D,$Z$5,'Input Data'!$E:$E,"IN")
+SUMIFS('Input Data'!$F:$F,'Input Data'!$A:$A,"&lt;="&amp; V$7,'Input Data'!$B:$B,$A17,'Input Data'!$D:$D,$Z$5,'Input Data'!$E:$E,"Transfer",'Input Data'!$G:$G,$Z$5)
-SUMIFS('Input Data'!$F:$F,'Input Data'!$A:$A,"&lt;="&amp; V$7,'Input Data'!$B:$B,$A17,'Input Data'!$D:$D,$Z$5,'Input Data'!$E:$E,"OUT")
-SUMIFS('Input Data'!$F:$F,'Input Data'!$A:$A,"&lt;="&amp; V$7,'Input Data'!$B:$B,$A17,'Input Data'!$D:$D,$Z$5,'Input Data'!$E:$E,"Transfer")</f>
        <v>31</v>
      </c>
      <c r="W17" s="16">
        <f>SUMIFS('Input Data'!$F:$F,'Input Data'!$A:$A,"&lt;="&amp; W$7,'Input Data'!$B:$B,$A17,'Input Data'!$D:$D,$Z$5,'Input Data'!$E:$E,"IN")
+SUMIFS('Input Data'!$F:$F,'Input Data'!$A:$A,"&lt;="&amp; W$7,'Input Data'!$B:$B,$A17,'Input Data'!$D:$D,$Z$5,'Input Data'!$E:$E,"Transfer",'Input Data'!$G:$G,$Z$5)
-SUMIFS('Input Data'!$F:$F,'Input Data'!$A:$A,"&lt;="&amp; W$7,'Input Data'!$B:$B,$A17,'Input Data'!$D:$D,$Z$5,'Input Data'!$E:$E,"OUT")
-SUMIFS('Input Data'!$F:$F,'Input Data'!$A:$A,"&lt;="&amp; W$7,'Input Data'!$B:$B,$A17,'Input Data'!$D:$D,$Z$5,'Input Data'!$E:$E,"Transfer")</f>
        <v>31</v>
      </c>
      <c r="X17" s="16">
        <f>SUMIFS('Input Data'!$F:$F,'Input Data'!$A:$A,"&lt;="&amp; X$7,'Input Data'!$B:$B,$A17,'Input Data'!$D:$D,$Z$5,'Input Data'!$E:$E,"IN")
+SUMIFS('Input Data'!$F:$F,'Input Data'!$A:$A,"&lt;="&amp; X$7,'Input Data'!$B:$B,$A17,'Input Data'!$D:$D,$Z$5,'Input Data'!$E:$E,"Transfer",'Input Data'!$G:$G,$Z$5)
-SUMIFS('Input Data'!$F:$F,'Input Data'!$A:$A,"&lt;="&amp; X$7,'Input Data'!$B:$B,$A17,'Input Data'!$D:$D,$Z$5,'Input Data'!$E:$E,"OUT")
-SUMIFS('Input Data'!$F:$F,'Input Data'!$A:$A,"&lt;="&amp; X$7,'Input Data'!$B:$B,$A17,'Input Data'!$D:$D,$Z$5,'Input Data'!$E:$E,"Transfer")</f>
        <v>31</v>
      </c>
      <c r="Y17" s="16">
        <f>SUMIFS('Input Data'!$F:$F,'Input Data'!$A:$A,"&lt;="&amp; Y$7,'Input Data'!$B:$B,$A17,'Input Data'!$D:$D,$Z$5,'Input Data'!$E:$E,"IN")
+SUMIFS('Input Data'!$F:$F,'Input Data'!$A:$A,"&lt;="&amp; Y$7,'Input Data'!$B:$B,$A17,'Input Data'!$D:$D,$Z$5,'Input Data'!$E:$E,"Transfer",'Input Data'!$G:$G,$Z$5)
-SUMIFS('Input Data'!$F:$F,'Input Data'!$A:$A,"&lt;="&amp; Y$7,'Input Data'!$B:$B,$A17,'Input Data'!$D:$D,$Z$5,'Input Data'!$E:$E,"OUT")
-SUMIFS('Input Data'!$F:$F,'Input Data'!$A:$A,"&lt;="&amp; Y$7,'Input Data'!$B:$B,$A17,'Input Data'!$D:$D,$Z$5,'Input Data'!$E:$E,"Transfer")</f>
        <v>31</v>
      </c>
      <c r="Z17" s="16">
        <f>SUMIFS('Input Data'!$F:$F,'Input Data'!$A:$A,"&lt;="&amp; Z$7,'Input Data'!$B:$B,$A17,'Input Data'!$D:$D,$Z$5,'Input Data'!$E:$E,"IN")
+SUMIFS('Input Data'!$F:$F,'Input Data'!$A:$A,"&lt;="&amp; Z$7,'Input Data'!$B:$B,$A17,'Input Data'!$D:$D,$Z$5,'Input Data'!$E:$E,"Transfer",'Input Data'!$G:$G,$Z$5)
-SUMIFS('Input Data'!$F:$F,'Input Data'!$A:$A,"&lt;="&amp; Z$7,'Input Data'!$B:$B,$A17,'Input Data'!$D:$D,$Z$5,'Input Data'!$E:$E,"OUT")
-SUMIFS('Input Data'!$F:$F,'Input Data'!$A:$A,"&lt;="&amp; Z$7,'Input Data'!$B:$B,$A17,'Input Data'!$D:$D,$Z$5,'Input Data'!$E:$E,"Transfer")</f>
        <v>31</v>
      </c>
      <c r="AA17" s="16">
        <f>SUMIFS('Input Data'!$F:$F,'Input Data'!$A:$A,"&lt;="&amp; AA$7,'Input Data'!$B:$B,$A17,'Input Data'!$D:$D,$Z$5,'Input Data'!$E:$E,"IN")
+SUMIFS('Input Data'!$F:$F,'Input Data'!$A:$A,"&lt;="&amp; AA$7,'Input Data'!$B:$B,$A17,'Input Data'!$D:$D,$Z$5,'Input Data'!$E:$E,"Transfer",'Input Data'!$G:$G,$Z$5)
-SUMIFS('Input Data'!$F:$F,'Input Data'!$A:$A,"&lt;="&amp; AA$7,'Input Data'!$B:$B,$A17,'Input Data'!$D:$D,$Z$5,'Input Data'!$E:$E,"OUT")
-SUMIFS('Input Data'!$F:$F,'Input Data'!$A:$A,"&lt;="&amp; AA$7,'Input Data'!$B:$B,$A17,'Input Data'!$D:$D,$Z$5,'Input Data'!$E:$E,"Transfer")</f>
        <v>31</v>
      </c>
      <c r="AB17" s="16">
        <f>SUMIFS('Input Data'!$F:$F,'Input Data'!$A:$A,"&lt;="&amp; AB$7,'Input Data'!$B:$B,$A17,'Input Data'!$D:$D,$Z$5,'Input Data'!$E:$E,"IN")
+SUMIFS('Input Data'!$F:$F,'Input Data'!$A:$A,"&lt;="&amp; AB$7,'Input Data'!$B:$B,$A17,'Input Data'!$D:$D,$Z$5,'Input Data'!$E:$E,"Transfer",'Input Data'!$G:$G,$Z$5)
-SUMIFS('Input Data'!$F:$F,'Input Data'!$A:$A,"&lt;="&amp; AB$7,'Input Data'!$B:$B,$A17,'Input Data'!$D:$D,$Z$5,'Input Data'!$E:$E,"OUT")
-SUMIFS('Input Data'!$F:$F,'Input Data'!$A:$A,"&lt;="&amp; AB$7,'Input Data'!$B:$B,$A17,'Input Data'!$D:$D,$Z$5,'Input Data'!$E:$E,"Transfer")</f>
        <v>31</v>
      </c>
      <c r="AC17" s="16">
        <f>SUMIFS('Input Data'!$F:$F,'Input Data'!$A:$A,"&lt;="&amp; AC$7,'Input Data'!$B:$B,$A17,'Input Data'!$D:$D,$Z$5,'Input Data'!$E:$E,"IN")
+SUMIFS('Input Data'!$F:$F,'Input Data'!$A:$A,"&lt;="&amp; AC$7,'Input Data'!$B:$B,$A17,'Input Data'!$D:$D,$Z$5,'Input Data'!$E:$E,"Transfer",'Input Data'!$G:$G,$Z$5)
-SUMIFS('Input Data'!$F:$F,'Input Data'!$A:$A,"&lt;="&amp; AC$7,'Input Data'!$B:$B,$A17,'Input Data'!$D:$D,$Z$5,'Input Data'!$E:$E,"OUT")
-SUMIFS('Input Data'!$F:$F,'Input Data'!$A:$A,"&lt;="&amp; AC$7,'Input Data'!$B:$B,$A17,'Input Data'!$D:$D,$Z$5,'Input Data'!$E:$E,"Transfer")</f>
        <v>31</v>
      </c>
      <c r="AD17" s="16">
        <f>SUMIFS('Input Data'!$F:$F,'Input Data'!$A:$A,"&lt;="&amp; AD$7,'Input Data'!$B:$B,$A17,'Input Data'!$D:$D,$Z$5,'Input Data'!$E:$E,"IN")
+SUMIFS('Input Data'!$F:$F,'Input Data'!$A:$A,"&lt;="&amp; AD$7,'Input Data'!$B:$B,$A17,'Input Data'!$D:$D,$Z$5,'Input Data'!$E:$E,"Transfer",'Input Data'!$G:$G,$Z$5)
-SUMIFS('Input Data'!$F:$F,'Input Data'!$A:$A,"&lt;="&amp; AD$7,'Input Data'!$B:$B,$A17,'Input Data'!$D:$D,$Z$5,'Input Data'!$E:$E,"OUT")
-SUMIFS('Input Data'!$F:$F,'Input Data'!$A:$A,"&lt;="&amp; AD$7,'Input Data'!$B:$B,$A17,'Input Data'!$D:$D,$Z$5,'Input Data'!$E:$E,"Transfer")</f>
        <v>31</v>
      </c>
      <c r="AE17" s="16">
        <f>SUMIFS('Input Data'!$F:$F,'Input Data'!$A:$A,"&lt;="&amp; AE$7,'Input Data'!$B:$B,$A17,'Input Data'!$D:$D,$Z$5,'Input Data'!$E:$E,"IN")
+SUMIFS('Input Data'!$F:$F,'Input Data'!$A:$A,"&lt;="&amp; AE$7,'Input Data'!$B:$B,$A17,'Input Data'!$D:$D,$Z$5,'Input Data'!$E:$E,"Transfer",'Input Data'!$G:$G,$Z$5)
-SUMIFS('Input Data'!$F:$F,'Input Data'!$A:$A,"&lt;="&amp; AE$7,'Input Data'!$B:$B,$A17,'Input Data'!$D:$D,$Z$5,'Input Data'!$E:$E,"OUT")
-SUMIFS('Input Data'!$F:$F,'Input Data'!$A:$A,"&lt;="&amp; AE$7,'Input Data'!$B:$B,$A17,'Input Data'!$D:$D,$Z$5,'Input Data'!$E:$E,"Transfer")</f>
        <v>31</v>
      </c>
      <c r="AF17" s="16">
        <f>SUMIFS('Input Data'!$F:$F,'Input Data'!$A:$A,"&lt;="&amp; AF$7,'Input Data'!$B:$B,$A17,'Input Data'!$D:$D,$Z$5,'Input Data'!$E:$E,"IN")
+SUMIFS('Input Data'!$F:$F,'Input Data'!$A:$A,"&lt;="&amp; AF$7,'Input Data'!$B:$B,$A17,'Input Data'!$D:$D,$Z$5,'Input Data'!$E:$E,"Transfer",'Input Data'!$G:$G,$Z$5)
-SUMIFS('Input Data'!$F:$F,'Input Data'!$A:$A,"&lt;="&amp; AF$7,'Input Data'!$B:$B,$A17,'Input Data'!$D:$D,$Z$5,'Input Data'!$E:$E,"OUT")
-SUMIFS('Input Data'!$F:$F,'Input Data'!$A:$A,"&lt;="&amp; AF$7,'Input Data'!$B:$B,$A17,'Input Data'!$D:$D,$Z$5,'Input Data'!$E:$E,"Transfer")</f>
        <v>31</v>
      </c>
      <c r="AG17" s="16">
        <f>SUMIFS('Input Data'!$F:$F,'Input Data'!$A:$A,"&lt;="&amp; AG$7,'Input Data'!$B:$B,$A17,'Input Data'!$D:$D,$Z$5,'Input Data'!$E:$E,"IN")
+SUMIFS('Input Data'!$F:$F,'Input Data'!$A:$A,"&lt;="&amp; AG$7,'Input Data'!$B:$B,$A17,'Input Data'!$D:$D,$Z$5,'Input Data'!$E:$E,"Transfer",'Input Data'!$G:$G,$Z$5)
-SUMIFS('Input Data'!$F:$F,'Input Data'!$A:$A,"&lt;="&amp; AG$7,'Input Data'!$B:$B,$A17,'Input Data'!$D:$D,$Z$5,'Input Data'!$E:$E,"OUT")
-SUMIFS('Input Data'!$F:$F,'Input Data'!$A:$A,"&lt;="&amp; AG$7,'Input Data'!$B:$B,$A17,'Input Data'!$D:$D,$Z$5,'Input Data'!$E:$E,"Transfer")</f>
        <v>31</v>
      </c>
    </row>
  </sheetData>
  <mergeCells count="6">
    <mergeCell ref="E5:G5"/>
    <mergeCell ref="E4:G4"/>
    <mergeCell ref="H5:J5"/>
    <mergeCell ref="H4:J4"/>
    <mergeCell ref="Z4:AB4"/>
    <mergeCell ref="Z5:AB5"/>
  </mergeCells>
  <phoneticPr fontId="1" type="noConversion"/>
  <conditionalFormatting sqref="C8:AG17">
    <cfRule type="cellIs" dxfId="2" priority="1" operator="equal">
      <formula>0</formula>
    </cfRule>
    <cfRule type="expression" dxfId="1" priority="2">
      <formula>C$7&gt;TODAY()</formula>
    </cfRule>
  </conditionalFormatting>
  <dataValidations count="2">
    <dataValidation type="list" allowBlank="1" showInputMessage="1" showErrorMessage="1" sqref="E5:G5" xr:uid="{EA4725D8-2BD4-4E6C-AEFC-991A63FACB8E}">
      <formula1>"January,February,March,April,May,June,July,August,September,October,November,December"</formula1>
    </dataValidation>
    <dataValidation type="list" allowBlank="1" showInputMessage="1" showErrorMessage="1" sqref="H5:J5" xr:uid="{C6CAD859-6F40-47C6-BB72-5A29C41CF498}">
      <formula1>"2022,2023,2024,2025,2026,2027,2028,2029,2030"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D3E98DE4-1A66-475D-9295-7728D2A85EE2}">
            <xm:f>C8&lt;=VLOOKUP($A8,'Product Master'!$A:$C,3,0)</xm:f>
            <x14:dxf>
              <font>
                <b val="0"/>
                <i val="0"/>
                <color rgb="FFFF5353"/>
              </font>
            </x14:dxf>
          </x14:cfRule>
          <xm:sqref>C8:AG17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868525-9D56-4B94-B3EF-68FC444ABD77}">
          <x14:formula1>
            <xm:f>'Warehouse Master'!$A$2:$A$5</xm:f>
          </x14:formula1>
          <xm:sqref>Z5:AB5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1C2E-06B7-45C0-BBFD-291324337AD8}">
  <sheetPr>
    <tabColor theme="7" tint="0.59999389629810485"/>
  </sheetPr>
  <dimension ref="A1:G416"/>
  <sheetViews>
    <sheetView showGridLines="0" workbookViewId="0">
      <pane ySplit="1" topLeftCell="A37" activePane="bottomLeft" state="frozen"/>
      <selection pane="bottomLeft" activeCell="J47" sqref="J47"/>
    </sheetView>
  </sheetViews>
  <sheetFormatPr baseColWidth="10" defaultColWidth="8.83203125" defaultRowHeight="15" x14ac:dyDescent="0.2"/>
  <cols>
    <col min="1" max="1" width="15.6640625" style="10" customWidth="1"/>
    <col min="2" max="7" width="15.6640625" style="11" customWidth="1"/>
  </cols>
  <sheetData>
    <row r="1" spans="1:7" ht="15" customHeight="1" x14ac:dyDescent="0.2">
      <c r="A1" s="7" t="s">
        <v>13</v>
      </c>
      <c r="B1" s="8" t="s">
        <v>1</v>
      </c>
      <c r="C1" s="8" t="s">
        <v>0</v>
      </c>
      <c r="D1" s="8" t="s">
        <v>14</v>
      </c>
      <c r="E1" s="8" t="s">
        <v>15</v>
      </c>
      <c r="F1" s="8" t="s">
        <v>16</v>
      </c>
      <c r="G1" s="8" t="s">
        <v>17</v>
      </c>
    </row>
    <row r="2" spans="1:7" ht="15" customHeight="1" x14ac:dyDescent="0.2">
      <c r="A2" s="9">
        <v>44866</v>
      </c>
      <c r="B2" s="5">
        <v>10001</v>
      </c>
      <c r="C2" s="12" t="str">
        <f>IFERROR(VLOOKUP(B2,'Product Master'!A:B,2,0),"")</f>
        <v>Product1</v>
      </c>
      <c r="D2" s="5" t="s">
        <v>8</v>
      </c>
      <c r="E2" s="5" t="s">
        <v>29</v>
      </c>
      <c r="F2" s="5">
        <v>24</v>
      </c>
      <c r="G2" s="5"/>
    </row>
    <row r="3" spans="1:7" ht="15" customHeight="1" x14ac:dyDescent="0.2">
      <c r="A3" s="9">
        <v>44866</v>
      </c>
      <c r="B3" s="5">
        <v>10002</v>
      </c>
      <c r="C3" s="12" t="str">
        <f>IFERROR(VLOOKUP(B3,'Product Master'!A:B,2,0),"")</f>
        <v>Product2</v>
      </c>
      <c r="D3" s="5" t="s">
        <v>8</v>
      </c>
      <c r="E3" s="5" t="s">
        <v>29</v>
      </c>
      <c r="F3" s="5">
        <v>48</v>
      </c>
      <c r="G3" s="5"/>
    </row>
    <row r="4" spans="1:7" ht="15" customHeight="1" x14ac:dyDescent="0.2">
      <c r="A4" s="9">
        <v>44866</v>
      </c>
      <c r="B4" s="5">
        <v>10003</v>
      </c>
      <c r="C4" s="12" t="str">
        <f>IFERROR(VLOOKUP(B4,'Product Master'!A:B,2,0),"")</f>
        <v>Product3</v>
      </c>
      <c r="D4" s="5" t="s">
        <v>8</v>
      </c>
      <c r="E4" s="5" t="s">
        <v>29</v>
      </c>
      <c r="F4" s="5">
        <v>26</v>
      </c>
      <c r="G4" s="5"/>
    </row>
    <row r="5" spans="1:7" ht="15" customHeight="1" x14ac:dyDescent="0.2">
      <c r="A5" s="9">
        <v>44866</v>
      </c>
      <c r="B5" s="5">
        <v>10004</v>
      </c>
      <c r="C5" s="12" t="str">
        <f>IFERROR(VLOOKUP(B5,'Product Master'!A:B,2,0),"")</f>
        <v>Product4</v>
      </c>
      <c r="D5" s="5" t="s">
        <v>8</v>
      </c>
      <c r="E5" s="5" t="s">
        <v>29</v>
      </c>
      <c r="F5" s="5">
        <v>21</v>
      </c>
      <c r="G5" s="5"/>
    </row>
    <row r="6" spans="1:7" ht="15" customHeight="1" x14ac:dyDescent="0.2">
      <c r="A6" s="9">
        <v>44866</v>
      </c>
      <c r="B6" s="5">
        <v>10005</v>
      </c>
      <c r="C6" s="12" t="str">
        <f>IFERROR(VLOOKUP(B6,'Product Master'!A:B,2,0),"")</f>
        <v>Product5</v>
      </c>
      <c r="D6" s="5" t="s">
        <v>8</v>
      </c>
      <c r="E6" s="5" t="s">
        <v>29</v>
      </c>
      <c r="F6" s="5">
        <v>31</v>
      </c>
      <c r="G6" s="5"/>
    </row>
    <row r="7" spans="1:7" ht="15" customHeight="1" x14ac:dyDescent="0.2">
      <c r="A7" s="9">
        <v>44866</v>
      </c>
      <c r="B7" s="5">
        <v>10006</v>
      </c>
      <c r="C7" s="12" t="str">
        <f>IFERROR(VLOOKUP(B7,'Product Master'!A:B,2,0),"")</f>
        <v>Product6</v>
      </c>
      <c r="D7" s="5" t="s">
        <v>8</v>
      </c>
      <c r="E7" s="5" t="s">
        <v>29</v>
      </c>
      <c r="F7" s="5">
        <v>42</v>
      </c>
      <c r="G7" s="5"/>
    </row>
    <row r="8" spans="1:7" ht="15" customHeight="1" x14ac:dyDescent="0.2">
      <c r="A8" s="9">
        <v>44866</v>
      </c>
      <c r="B8" s="5">
        <v>10007</v>
      </c>
      <c r="C8" s="12" t="str">
        <f>IFERROR(VLOOKUP(B8,'Product Master'!A:B,2,0),"")</f>
        <v>Product7</v>
      </c>
      <c r="D8" s="5" t="s">
        <v>8</v>
      </c>
      <c r="E8" s="5" t="s">
        <v>29</v>
      </c>
      <c r="F8" s="5">
        <v>23</v>
      </c>
      <c r="G8" s="5"/>
    </row>
    <row r="9" spans="1:7" ht="15" customHeight="1" x14ac:dyDescent="0.2">
      <c r="A9" s="9">
        <v>44866</v>
      </c>
      <c r="B9" s="5">
        <v>10008</v>
      </c>
      <c r="C9" s="12" t="str">
        <f>IFERROR(VLOOKUP(B9,'Product Master'!A:B,2,0),"")</f>
        <v>Product8</v>
      </c>
      <c r="D9" s="5" t="s">
        <v>8</v>
      </c>
      <c r="E9" s="5" t="s">
        <v>29</v>
      </c>
      <c r="F9" s="5">
        <v>42</v>
      </c>
      <c r="G9" s="5"/>
    </row>
    <row r="10" spans="1:7" ht="15" customHeight="1" x14ac:dyDescent="0.2">
      <c r="A10" s="9">
        <v>44866</v>
      </c>
      <c r="B10" s="5">
        <v>10009</v>
      </c>
      <c r="C10" s="12" t="str">
        <f>IFERROR(VLOOKUP(B10,'Product Master'!A:B,2,0),"")</f>
        <v>Product9</v>
      </c>
      <c r="D10" s="5" t="s">
        <v>8</v>
      </c>
      <c r="E10" s="5" t="s">
        <v>29</v>
      </c>
      <c r="F10" s="5">
        <v>46</v>
      </c>
      <c r="G10" s="5"/>
    </row>
    <row r="11" spans="1:7" ht="15" customHeight="1" x14ac:dyDescent="0.2">
      <c r="A11" s="9">
        <v>44866</v>
      </c>
      <c r="B11" s="5">
        <v>10010</v>
      </c>
      <c r="C11" s="12" t="str">
        <f>IFERROR(VLOOKUP(B11,'Product Master'!A:B,2,0),"")</f>
        <v>Product10</v>
      </c>
      <c r="D11" s="5" t="s">
        <v>8</v>
      </c>
      <c r="E11" s="5" t="s">
        <v>29</v>
      </c>
      <c r="F11" s="5">
        <v>31</v>
      </c>
      <c r="G11" s="5"/>
    </row>
    <row r="12" spans="1:7" ht="15" customHeight="1" x14ac:dyDescent="0.2">
      <c r="A12" s="9">
        <v>44866</v>
      </c>
      <c r="B12" s="5">
        <v>10001</v>
      </c>
      <c r="C12" s="12" t="str">
        <f>IFERROR(VLOOKUP(B12,'Product Master'!A:B,2,0),"")</f>
        <v>Product1</v>
      </c>
      <c r="D12" s="5" t="s">
        <v>9</v>
      </c>
      <c r="E12" s="5" t="s">
        <v>29</v>
      </c>
      <c r="F12" s="5">
        <v>37</v>
      </c>
      <c r="G12" s="5"/>
    </row>
    <row r="13" spans="1:7" ht="15" customHeight="1" x14ac:dyDescent="0.2">
      <c r="A13" s="9">
        <v>44866</v>
      </c>
      <c r="B13" s="5">
        <v>10002</v>
      </c>
      <c r="C13" s="12" t="str">
        <f>IFERROR(VLOOKUP(B13,'Product Master'!A:B,2,0),"")</f>
        <v>Product2</v>
      </c>
      <c r="D13" s="5" t="s">
        <v>9</v>
      </c>
      <c r="E13" s="5" t="s">
        <v>29</v>
      </c>
      <c r="F13" s="5">
        <v>25</v>
      </c>
      <c r="G13" s="5"/>
    </row>
    <row r="14" spans="1:7" ht="15" customHeight="1" x14ac:dyDescent="0.2">
      <c r="A14" s="9">
        <v>44866</v>
      </c>
      <c r="B14" s="5">
        <v>10003</v>
      </c>
      <c r="C14" s="12" t="str">
        <f>IFERROR(VLOOKUP(B14,'Product Master'!A:B,2,0),"")</f>
        <v>Product3</v>
      </c>
      <c r="D14" s="5" t="s">
        <v>9</v>
      </c>
      <c r="E14" s="5" t="s">
        <v>29</v>
      </c>
      <c r="F14" s="5">
        <v>35</v>
      </c>
      <c r="G14" s="5"/>
    </row>
    <row r="15" spans="1:7" ht="15" customHeight="1" x14ac:dyDescent="0.2">
      <c r="A15" s="9">
        <v>44866</v>
      </c>
      <c r="B15" s="5">
        <v>10004</v>
      </c>
      <c r="C15" s="12" t="str">
        <f>IFERROR(VLOOKUP(B15,'Product Master'!A:B,2,0),"")</f>
        <v>Product4</v>
      </c>
      <c r="D15" s="5" t="s">
        <v>9</v>
      </c>
      <c r="E15" s="5" t="s">
        <v>29</v>
      </c>
      <c r="F15" s="5">
        <v>27</v>
      </c>
      <c r="G15" s="5"/>
    </row>
    <row r="16" spans="1:7" ht="15" customHeight="1" x14ac:dyDescent="0.2">
      <c r="A16" s="9">
        <v>44866</v>
      </c>
      <c r="B16" s="5">
        <v>10005</v>
      </c>
      <c r="C16" s="12" t="str">
        <f>IFERROR(VLOOKUP(B16,'Product Master'!A:B,2,0),"")</f>
        <v>Product5</v>
      </c>
      <c r="D16" s="5" t="s">
        <v>9</v>
      </c>
      <c r="E16" s="5" t="s">
        <v>29</v>
      </c>
      <c r="F16" s="5">
        <v>23</v>
      </c>
      <c r="G16" s="5"/>
    </row>
    <row r="17" spans="1:7" ht="15" customHeight="1" x14ac:dyDescent="0.2">
      <c r="A17" s="9">
        <v>44866</v>
      </c>
      <c r="B17" s="5">
        <v>10006</v>
      </c>
      <c r="C17" s="12" t="str">
        <f>IFERROR(VLOOKUP(B17,'Product Master'!A:B,2,0),"")</f>
        <v>Product6</v>
      </c>
      <c r="D17" s="5" t="s">
        <v>9</v>
      </c>
      <c r="E17" s="5" t="s">
        <v>29</v>
      </c>
      <c r="F17" s="5">
        <v>44</v>
      </c>
      <c r="G17" s="5"/>
    </row>
    <row r="18" spans="1:7" ht="15" customHeight="1" x14ac:dyDescent="0.2">
      <c r="A18" s="9">
        <v>44866</v>
      </c>
      <c r="B18" s="5">
        <v>10007</v>
      </c>
      <c r="C18" s="12" t="str">
        <f>IFERROR(VLOOKUP(B18,'Product Master'!A:B,2,0),"")</f>
        <v>Product7</v>
      </c>
      <c r="D18" s="5" t="s">
        <v>9</v>
      </c>
      <c r="E18" s="5" t="s">
        <v>29</v>
      </c>
      <c r="F18" s="5">
        <v>29</v>
      </c>
      <c r="G18" s="5"/>
    </row>
    <row r="19" spans="1:7" ht="15" customHeight="1" x14ac:dyDescent="0.2">
      <c r="A19" s="9">
        <v>44866</v>
      </c>
      <c r="B19" s="5">
        <v>10008</v>
      </c>
      <c r="C19" s="12" t="str">
        <f>IFERROR(VLOOKUP(B19,'Product Master'!A:B,2,0),"")</f>
        <v>Product8</v>
      </c>
      <c r="D19" s="5" t="s">
        <v>9</v>
      </c>
      <c r="E19" s="5" t="s">
        <v>29</v>
      </c>
      <c r="F19" s="5">
        <v>21</v>
      </c>
      <c r="G19" s="5"/>
    </row>
    <row r="20" spans="1:7" ht="15" customHeight="1" x14ac:dyDescent="0.2">
      <c r="A20" s="9">
        <v>44866</v>
      </c>
      <c r="B20" s="5">
        <v>10009</v>
      </c>
      <c r="C20" s="12" t="str">
        <f>IFERROR(VLOOKUP(B20,'Product Master'!A:B,2,0),"")</f>
        <v>Product9</v>
      </c>
      <c r="D20" s="5" t="s">
        <v>9</v>
      </c>
      <c r="E20" s="5" t="s">
        <v>29</v>
      </c>
      <c r="F20" s="5">
        <v>33</v>
      </c>
      <c r="G20" s="5"/>
    </row>
    <row r="21" spans="1:7" ht="15" customHeight="1" x14ac:dyDescent="0.2">
      <c r="A21" s="9">
        <v>44866</v>
      </c>
      <c r="B21" s="5">
        <v>10010</v>
      </c>
      <c r="C21" s="12" t="str">
        <f>IFERROR(VLOOKUP(B21,'Product Master'!A:B,2,0),"")</f>
        <v>Product10</v>
      </c>
      <c r="D21" s="5" t="s">
        <v>9</v>
      </c>
      <c r="E21" s="5" t="s">
        <v>29</v>
      </c>
      <c r="F21" s="5">
        <v>27</v>
      </c>
      <c r="G21" s="5"/>
    </row>
    <row r="22" spans="1:7" ht="15" customHeight="1" x14ac:dyDescent="0.2">
      <c r="A22" s="9">
        <v>44866</v>
      </c>
      <c r="B22" s="5">
        <v>10001</v>
      </c>
      <c r="C22" s="12" t="str">
        <f>IFERROR(VLOOKUP(B22,'Product Master'!A:B,2,0),"")</f>
        <v>Product1</v>
      </c>
      <c r="D22" s="5" t="s">
        <v>10</v>
      </c>
      <c r="E22" s="5" t="s">
        <v>29</v>
      </c>
      <c r="F22" s="5">
        <v>31</v>
      </c>
      <c r="G22" s="5"/>
    </row>
    <row r="23" spans="1:7" ht="15" customHeight="1" x14ac:dyDescent="0.2">
      <c r="A23" s="9">
        <v>44866</v>
      </c>
      <c r="B23" s="5">
        <v>10002</v>
      </c>
      <c r="C23" s="12" t="str">
        <f>IFERROR(VLOOKUP(B23,'Product Master'!A:B,2,0),"")</f>
        <v>Product2</v>
      </c>
      <c r="D23" s="5" t="s">
        <v>10</v>
      </c>
      <c r="E23" s="5" t="s">
        <v>29</v>
      </c>
      <c r="F23" s="5">
        <v>36</v>
      </c>
      <c r="G23" s="5"/>
    </row>
    <row r="24" spans="1:7" ht="15" customHeight="1" x14ac:dyDescent="0.2">
      <c r="A24" s="9">
        <v>44866</v>
      </c>
      <c r="B24" s="5">
        <v>10003</v>
      </c>
      <c r="C24" s="12" t="str">
        <f>IFERROR(VLOOKUP(B24,'Product Master'!A:B,2,0),"")</f>
        <v>Product3</v>
      </c>
      <c r="D24" s="5" t="s">
        <v>10</v>
      </c>
      <c r="E24" s="5" t="s">
        <v>29</v>
      </c>
      <c r="F24" s="5">
        <v>31</v>
      </c>
      <c r="G24" s="5"/>
    </row>
    <row r="25" spans="1:7" ht="15" customHeight="1" x14ac:dyDescent="0.2">
      <c r="A25" s="9">
        <v>44866</v>
      </c>
      <c r="B25" s="5">
        <v>10004</v>
      </c>
      <c r="C25" s="12" t="str">
        <f>IFERROR(VLOOKUP(B25,'Product Master'!A:B,2,0),"")</f>
        <v>Product4</v>
      </c>
      <c r="D25" s="5" t="s">
        <v>10</v>
      </c>
      <c r="E25" s="5" t="s">
        <v>29</v>
      </c>
      <c r="F25" s="5">
        <v>29</v>
      </c>
      <c r="G25" s="5"/>
    </row>
    <row r="26" spans="1:7" ht="15" customHeight="1" x14ac:dyDescent="0.2">
      <c r="A26" s="9">
        <v>44866</v>
      </c>
      <c r="B26" s="5">
        <v>10005</v>
      </c>
      <c r="C26" s="12" t="str">
        <f>IFERROR(VLOOKUP(B26,'Product Master'!A:B,2,0),"")</f>
        <v>Product5</v>
      </c>
      <c r="D26" s="5" t="s">
        <v>10</v>
      </c>
      <c r="E26" s="5" t="s">
        <v>29</v>
      </c>
      <c r="F26" s="5">
        <v>33</v>
      </c>
      <c r="G26" s="5"/>
    </row>
    <row r="27" spans="1:7" ht="15" customHeight="1" x14ac:dyDescent="0.2">
      <c r="A27" s="9">
        <v>44866</v>
      </c>
      <c r="B27" s="5">
        <v>10006</v>
      </c>
      <c r="C27" s="12" t="str">
        <f>IFERROR(VLOOKUP(B27,'Product Master'!A:B,2,0),"")</f>
        <v>Product6</v>
      </c>
      <c r="D27" s="5" t="s">
        <v>10</v>
      </c>
      <c r="E27" s="5" t="s">
        <v>29</v>
      </c>
      <c r="F27" s="5">
        <v>24</v>
      </c>
      <c r="G27" s="5"/>
    </row>
    <row r="28" spans="1:7" ht="15" customHeight="1" x14ac:dyDescent="0.2">
      <c r="A28" s="9">
        <v>44866</v>
      </c>
      <c r="B28" s="5">
        <v>10007</v>
      </c>
      <c r="C28" s="12" t="str">
        <f>IFERROR(VLOOKUP(B28,'Product Master'!A:B,2,0),"")</f>
        <v>Product7</v>
      </c>
      <c r="D28" s="5" t="s">
        <v>10</v>
      </c>
      <c r="E28" s="5" t="s">
        <v>29</v>
      </c>
      <c r="F28" s="5">
        <v>47</v>
      </c>
      <c r="G28" s="5"/>
    </row>
    <row r="29" spans="1:7" ht="15" customHeight="1" x14ac:dyDescent="0.2">
      <c r="A29" s="9">
        <v>44866</v>
      </c>
      <c r="B29" s="5">
        <v>10008</v>
      </c>
      <c r="C29" s="12" t="str">
        <f>IFERROR(VLOOKUP(B29,'Product Master'!A:B,2,0),"")</f>
        <v>Product8</v>
      </c>
      <c r="D29" s="5" t="s">
        <v>10</v>
      </c>
      <c r="E29" s="5" t="s">
        <v>29</v>
      </c>
      <c r="F29" s="5">
        <v>22</v>
      </c>
      <c r="G29" s="5"/>
    </row>
    <row r="30" spans="1:7" ht="15" customHeight="1" x14ac:dyDescent="0.2">
      <c r="A30" s="9">
        <v>44866</v>
      </c>
      <c r="B30" s="5">
        <v>10009</v>
      </c>
      <c r="C30" s="12" t="str">
        <f>IFERROR(VLOOKUP(B30,'Product Master'!A:B,2,0),"")</f>
        <v>Product9</v>
      </c>
      <c r="D30" s="5" t="s">
        <v>10</v>
      </c>
      <c r="E30" s="5" t="s">
        <v>29</v>
      </c>
      <c r="F30" s="5">
        <v>24</v>
      </c>
      <c r="G30" s="5"/>
    </row>
    <row r="31" spans="1:7" ht="15" customHeight="1" x14ac:dyDescent="0.2">
      <c r="A31" s="9">
        <v>44866</v>
      </c>
      <c r="B31" s="5">
        <v>10010</v>
      </c>
      <c r="C31" s="12" t="str">
        <f>IFERROR(VLOOKUP(B31,'Product Master'!A:B,2,0),"")</f>
        <v>Product10</v>
      </c>
      <c r="D31" s="5" t="s">
        <v>10</v>
      </c>
      <c r="E31" s="5" t="s">
        <v>29</v>
      </c>
      <c r="F31" s="5">
        <v>37</v>
      </c>
      <c r="G31" s="5"/>
    </row>
    <row r="32" spans="1:7" ht="15" customHeight="1" x14ac:dyDescent="0.2">
      <c r="A32" s="9">
        <v>44866</v>
      </c>
      <c r="B32" s="5">
        <v>10001</v>
      </c>
      <c r="C32" s="12" t="str">
        <f>IFERROR(VLOOKUP(B32,'Product Master'!A:B,2,0),"")</f>
        <v>Product1</v>
      </c>
      <c r="D32" s="5" t="s">
        <v>11</v>
      </c>
      <c r="E32" s="5" t="s">
        <v>29</v>
      </c>
      <c r="F32" s="5">
        <v>36</v>
      </c>
      <c r="G32" s="5"/>
    </row>
    <row r="33" spans="1:7" ht="15" customHeight="1" x14ac:dyDescent="0.2">
      <c r="A33" s="9">
        <v>44866</v>
      </c>
      <c r="B33" s="5">
        <v>10002</v>
      </c>
      <c r="C33" s="12" t="str">
        <f>IFERROR(VLOOKUP(B33,'Product Master'!A:B,2,0),"")</f>
        <v>Product2</v>
      </c>
      <c r="D33" s="5" t="s">
        <v>11</v>
      </c>
      <c r="E33" s="5" t="s">
        <v>29</v>
      </c>
      <c r="F33" s="5">
        <v>43</v>
      </c>
      <c r="G33" s="5"/>
    </row>
    <row r="34" spans="1:7" ht="15" customHeight="1" x14ac:dyDescent="0.2">
      <c r="A34" s="9">
        <v>44866</v>
      </c>
      <c r="B34" s="5">
        <v>10003</v>
      </c>
      <c r="C34" s="12" t="str">
        <f>IFERROR(VLOOKUP(B34,'Product Master'!A:B,2,0),"")</f>
        <v>Product3</v>
      </c>
      <c r="D34" s="5" t="s">
        <v>11</v>
      </c>
      <c r="E34" s="5" t="s">
        <v>29</v>
      </c>
      <c r="F34" s="5">
        <v>25</v>
      </c>
      <c r="G34" s="5"/>
    </row>
    <row r="35" spans="1:7" ht="15" customHeight="1" x14ac:dyDescent="0.2">
      <c r="A35" s="9">
        <v>44866</v>
      </c>
      <c r="B35" s="5">
        <v>10004</v>
      </c>
      <c r="C35" s="12" t="str">
        <f>IFERROR(VLOOKUP(B35,'Product Master'!A:B,2,0),"")</f>
        <v>Product4</v>
      </c>
      <c r="D35" s="5" t="s">
        <v>11</v>
      </c>
      <c r="E35" s="5" t="s">
        <v>29</v>
      </c>
      <c r="F35" s="5">
        <v>37</v>
      </c>
      <c r="G35" s="5"/>
    </row>
    <row r="36" spans="1:7" ht="15" customHeight="1" x14ac:dyDescent="0.2">
      <c r="A36" s="9">
        <v>44866</v>
      </c>
      <c r="B36" s="5">
        <v>10005</v>
      </c>
      <c r="C36" s="12" t="str">
        <f>IFERROR(VLOOKUP(B36,'Product Master'!A:B,2,0),"")</f>
        <v>Product5</v>
      </c>
      <c r="D36" s="5" t="s">
        <v>11</v>
      </c>
      <c r="E36" s="5" t="s">
        <v>29</v>
      </c>
      <c r="F36" s="5">
        <v>40</v>
      </c>
      <c r="G36" s="5"/>
    </row>
    <row r="37" spans="1:7" ht="15" customHeight="1" x14ac:dyDescent="0.2">
      <c r="A37" s="9">
        <v>44866</v>
      </c>
      <c r="B37" s="5">
        <v>10006</v>
      </c>
      <c r="C37" s="12" t="str">
        <f>IFERROR(VLOOKUP(B37,'Product Master'!A:B,2,0),"")</f>
        <v>Product6</v>
      </c>
      <c r="D37" s="5" t="s">
        <v>11</v>
      </c>
      <c r="E37" s="5" t="s">
        <v>29</v>
      </c>
      <c r="F37" s="5">
        <v>31</v>
      </c>
      <c r="G37" s="5"/>
    </row>
    <row r="38" spans="1:7" ht="15" customHeight="1" x14ac:dyDescent="0.2">
      <c r="A38" s="9">
        <v>44866</v>
      </c>
      <c r="B38" s="5">
        <v>10007</v>
      </c>
      <c r="C38" s="12" t="str">
        <f>IFERROR(VLOOKUP(B38,'Product Master'!A:B,2,0),"")</f>
        <v>Product7</v>
      </c>
      <c r="D38" s="5" t="s">
        <v>11</v>
      </c>
      <c r="E38" s="5" t="s">
        <v>29</v>
      </c>
      <c r="F38" s="5">
        <v>48</v>
      </c>
      <c r="G38" s="5"/>
    </row>
    <row r="39" spans="1:7" ht="15" customHeight="1" x14ac:dyDescent="0.2">
      <c r="A39" s="9">
        <v>44866</v>
      </c>
      <c r="B39" s="5">
        <v>10008</v>
      </c>
      <c r="C39" s="12" t="str">
        <f>IFERROR(VLOOKUP(B39,'Product Master'!A:B,2,0),"")</f>
        <v>Product8</v>
      </c>
      <c r="D39" s="5" t="s">
        <v>11</v>
      </c>
      <c r="E39" s="5" t="s">
        <v>29</v>
      </c>
      <c r="F39" s="5">
        <v>50</v>
      </c>
      <c r="G39" s="5"/>
    </row>
    <row r="40" spans="1:7" ht="15" customHeight="1" x14ac:dyDescent="0.2">
      <c r="A40" s="9">
        <v>44866</v>
      </c>
      <c r="B40" s="5">
        <v>10009</v>
      </c>
      <c r="C40" s="12" t="str">
        <f>IFERROR(VLOOKUP(B40,'Product Master'!A:B,2,0),"")</f>
        <v>Product9</v>
      </c>
      <c r="D40" s="5" t="s">
        <v>11</v>
      </c>
      <c r="E40" s="5" t="s">
        <v>29</v>
      </c>
      <c r="F40" s="5">
        <v>37</v>
      </c>
      <c r="G40" s="5"/>
    </row>
    <row r="41" spans="1:7" ht="15" customHeight="1" x14ac:dyDescent="0.2">
      <c r="A41" s="9">
        <v>44866</v>
      </c>
      <c r="B41" s="5">
        <v>10010</v>
      </c>
      <c r="C41" s="12" t="str">
        <f>IFERROR(VLOOKUP(B41,'Product Master'!A:B,2,0),"")</f>
        <v>Product10</v>
      </c>
      <c r="D41" s="5" t="s">
        <v>11</v>
      </c>
      <c r="E41" s="5" t="s">
        <v>29</v>
      </c>
      <c r="F41" s="5">
        <v>21</v>
      </c>
      <c r="G41" s="5"/>
    </row>
    <row r="42" spans="1:7" ht="15" customHeight="1" x14ac:dyDescent="0.2">
      <c r="A42" s="9">
        <v>44870</v>
      </c>
      <c r="B42" s="5">
        <v>10003</v>
      </c>
      <c r="C42" s="12" t="str">
        <f>IFERROR(VLOOKUP(B42,'Product Master'!A:B,2,0),"")</f>
        <v>Product3</v>
      </c>
      <c r="D42" s="5" t="s">
        <v>8</v>
      </c>
      <c r="E42" s="5" t="s">
        <v>30</v>
      </c>
      <c r="F42" s="5">
        <v>10</v>
      </c>
      <c r="G42" s="5"/>
    </row>
    <row r="43" spans="1:7" ht="15" customHeight="1" x14ac:dyDescent="0.2">
      <c r="A43" s="9">
        <v>44871</v>
      </c>
      <c r="B43" s="5">
        <v>10002</v>
      </c>
      <c r="C43" s="12" t="str">
        <f>IFERROR(VLOOKUP(B43,'Product Master'!A:B,2,0),"")</f>
        <v>Product2</v>
      </c>
      <c r="D43" s="5" t="s">
        <v>8</v>
      </c>
      <c r="E43" s="5" t="s">
        <v>30</v>
      </c>
      <c r="F43" s="5">
        <v>20</v>
      </c>
      <c r="G43" s="5"/>
    </row>
    <row r="44" spans="1:7" ht="15" customHeight="1" x14ac:dyDescent="0.2">
      <c r="A44" s="9">
        <v>44872</v>
      </c>
      <c r="B44" s="5">
        <v>10001</v>
      </c>
      <c r="C44" s="12" t="str">
        <f>IFERROR(VLOOKUP(B44,'Product Master'!A:B,2,0),"")</f>
        <v>Product1</v>
      </c>
      <c r="D44" s="5" t="s">
        <v>11</v>
      </c>
      <c r="E44" s="5" t="s">
        <v>36</v>
      </c>
      <c r="F44" s="5">
        <v>20</v>
      </c>
      <c r="G44" s="5" t="s">
        <v>8</v>
      </c>
    </row>
    <row r="45" spans="1:7" x14ac:dyDescent="0.2">
      <c r="A45" s="9">
        <v>44877</v>
      </c>
      <c r="B45" s="5">
        <v>10001</v>
      </c>
      <c r="C45" s="12" t="str">
        <f>IFERROR(VLOOKUP(B45,'Product Master'!A:B,2,0),"")</f>
        <v>Product1</v>
      </c>
      <c r="D45" s="5" t="s">
        <v>8</v>
      </c>
      <c r="E45" s="5" t="s">
        <v>30</v>
      </c>
      <c r="F45" s="5">
        <v>20</v>
      </c>
      <c r="G45" s="5"/>
    </row>
    <row r="46" spans="1:7" x14ac:dyDescent="0.2">
      <c r="A46" s="9">
        <v>44880</v>
      </c>
      <c r="B46" s="5">
        <v>10003</v>
      </c>
      <c r="C46" s="12" t="str">
        <f>IFERROR(VLOOKUP(B46,'Product Master'!A:B,2,0),"")</f>
        <v>Product3</v>
      </c>
      <c r="D46" s="5" t="s">
        <v>8</v>
      </c>
      <c r="E46" s="5" t="s">
        <v>29</v>
      </c>
      <c r="F46" s="5">
        <v>40</v>
      </c>
      <c r="G46" s="5"/>
    </row>
    <row r="47" spans="1:7" x14ac:dyDescent="0.2">
      <c r="A47" s="9">
        <v>44880</v>
      </c>
      <c r="B47" s="5">
        <v>10003</v>
      </c>
      <c r="C47" s="12" t="str">
        <f>IFERROR(VLOOKUP(B47,'Product Master'!A:B,2,0),"")</f>
        <v>Product3</v>
      </c>
      <c r="D47" s="5" t="s">
        <v>8</v>
      </c>
      <c r="E47" s="5" t="s">
        <v>30</v>
      </c>
      <c r="F47" s="5">
        <v>12</v>
      </c>
      <c r="G47" s="5"/>
    </row>
    <row r="48" spans="1:7" x14ac:dyDescent="0.2">
      <c r="A48" s="9">
        <v>44880</v>
      </c>
      <c r="B48" s="5">
        <v>10004</v>
      </c>
      <c r="C48" s="12" t="str">
        <f>IFERROR(VLOOKUP(B48,'Product Master'!A:B,2,0),"")</f>
        <v>Product4</v>
      </c>
      <c r="D48" s="5" t="s">
        <v>8</v>
      </c>
      <c r="E48" s="5" t="s">
        <v>36</v>
      </c>
      <c r="F48" s="5">
        <v>10</v>
      </c>
      <c r="G48" s="5" t="s">
        <v>9</v>
      </c>
    </row>
    <row r="49" spans="1:7" x14ac:dyDescent="0.2">
      <c r="A49" s="9">
        <v>44880</v>
      </c>
      <c r="B49" s="5">
        <v>10005</v>
      </c>
      <c r="C49" s="12" t="str">
        <f>IFERROR(VLOOKUP(B49,'Product Master'!A:B,2,0),"")</f>
        <v>Product5</v>
      </c>
      <c r="D49" s="5" t="s">
        <v>9</v>
      </c>
      <c r="E49" s="5" t="s">
        <v>29</v>
      </c>
      <c r="F49" s="5">
        <v>5</v>
      </c>
      <c r="G49" s="5"/>
    </row>
    <row r="50" spans="1:7" x14ac:dyDescent="0.2">
      <c r="A50" s="9">
        <v>44885</v>
      </c>
      <c r="B50" s="5">
        <v>10001</v>
      </c>
      <c r="C50" s="12" t="str">
        <f>IFERROR(VLOOKUP(B50,'Product Master'!A:B,2,0),"")</f>
        <v>Product1</v>
      </c>
      <c r="D50" s="5" t="s">
        <v>8</v>
      </c>
      <c r="E50" s="5" t="s">
        <v>29</v>
      </c>
      <c r="F50" s="5">
        <v>20</v>
      </c>
      <c r="G50" s="5"/>
    </row>
    <row r="51" spans="1:7" x14ac:dyDescent="0.2">
      <c r="A51" s="9">
        <v>44885</v>
      </c>
      <c r="B51" s="5">
        <v>10001</v>
      </c>
      <c r="C51" s="12" t="str">
        <f>IFERROR(VLOOKUP(B51,'Product Master'!A:B,2,0),"")</f>
        <v>Product1</v>
      </c>
      <c r="D51" s="5" t="s">
        <v>8</v>
      </c>
      <c r="E51" s="5" t="s">
        <v>30</v>
      </c>
      <c r="F51" s="5">
        <v>10</v>
      </c>
      <c r="G51" s="5"/>
    </row>
    <row r="52" spans="1:7" x14ac:dyDescent="0.2">
      <c r="A52" s="9">
        <v>44890</v>
      </c>
      <c r="B52" s="5">
        <v>10001</v>
      </c>
      <c r="C52" s="12" t="str">
        <f>IFERROR(VLOOKUP(B52,'Product Master'!A:B,2,0),"")</f>
        <v>Product1</v>
      </c>
      <c r="D52" s="5" t="s">
        <v>8</v>
      </c>
      <c r="E52" s="5" t="s">
        <v>29</v>
      </c>
      <c r="F52" s="5">
        <v>25</v>
      </c>
      <c r="G52" s="5"/>
    </row>
    <row r="53" spans="1:7" x14ac:dyDescent="0.2">
      <c r="A53" s="9">
        <v>44890</v>
      </c>
      <c r="B53" s="5">
        <v>10001</v>
      </c>
      <c r="C53" s="12" t="str">
        <f>IFERROR(VLOOKUP(B53,'Product Master'!A:B,2,0),"")</f>
        <v>Product1</v>
      </c>
      <c r="D53" s="5" t="s">
        <v>8</v>
      </c>
      <c r="E53" s="5" t="s">
        <v>36</v>
      </c>
      <c r="F53" s="5">
        <v>10</v>
      </c>
      <c r="G53" s="5" t="s">
        <v>11</v>
      </c>
    </row>
    <row r="54" spans="1:7" x14ac:dyDescent="0.2">
      <c r="A54" s="9"/>
      <c r="B54" s="5"/>
      <c r="C54" s="12" t="str">
        <f>IFERROR(VLOOKUP(B54,'Product Master'!A:B,2,0),"")</f>
        <v/>
      </c>
      <c r="D54" s="5"/>
      <c r="E54" s="5"/>
      <c r="F54" s="5"/>
      <c r="G54" s="5"/>
    </row>
    <row r="55" spans="1:7" x14ac:dyDescent="0.2">
      <c r="A55" s="9"/>
      <c r="B55" s="5"/>
      <c r="C55" s="12" t="str">
        <f>IFERROR(VLOOKUP(B55,'Product Master'!A:B,2,0),"")</f>
        <v/>
      </c>
      <c r="D55" s="5"/>
      <c r="E55" s="5"/>
      <c r="F55" s="5"/>
      <c r="G55" s="5"/>
    </row>
    <row r="56" spans="1:7" x14ac:dyDescent="0.2">
      <c r="A56" s="9"/>
      <c r="B56" s="5"/>
      <c r="C56" s="12" t="str">
        <f>IFERROR(VLOOKUP(B56,'Product Master'!A:B,2,0),"")</f>
        <v/>
      </c>
      <c r="D56" s="5"/>
      <c r="E56" s="5"/>
      <c r="F56" s="5"/>
      <c r="G56" s="5"/>
    </row>
    <row r="57" spans="1:7" x14ac:dyDescent="0.2">
      <c r="A57" s="9"/>
      <c r="B57" s="5"/>
      <c r="C57" s="12" t="str">
        <f>IFERROR(VLOOKUP(B57,'Product Master'!A:B,2,0),"")</f>
        <v/>
      </c>
      <c r="D57" s="5"/>
      <c r="E57" s="5"/>
      <c r="F57" s="5"/>
      <c r="G57" s="5"/>
    </row>
    <row r="58" spans="1:7" x14ac:dyDescent="0.2">
      <c r="A58" s="9"/>
      <c r="B58" s="5"/>
      <c r="C58" s="12" t="str">
        <f>IFERROR(VLOOKUP(B58,'Product Master'!A:B,2,0),"")</f>
        <v/>
      </c>
      <c r="D58" s="5"/>
      <c r="E58" s="5"/>
      <c r="F58" s="5"/>
      <c r="G58" s="5"/>
    </row>
    <row r="59" spans="1:7" x14ac:dyDescent="0.2">
      <c r="A59" s="9"/>
      <c r="B59" s="5"/>
      <c r="C59" s="12" t="str">
        <f>IFERROR(VLOOKUP(B59,'Product Master'!A:B,2,0),"")</f>
        <v/>
      </c>
      <c r="D59" s="5"/>
      <c r="E59" s="5"/>
      <c r="F59" s="5"/>
      <c r="G59" s="5"/>
    </row>
    <row r="60" spans="1:7" x14ac:dyDescent="0.2">
      <c r="A60" s="9"/>
      <c r="B60" s="5"/>
      <c r="C60" s="12" t="str">
        <f>IFERROR(VLOOKUP(B60,'Product Master'!A:B,2,0),"")</f>
        <v/>
      </c>
      <c r="D60" s="5"/>
      <c r="E60" s="5"/>
      <c r="F60" s="5"/>
      <c r="G60" s="5"/>
    </row>
    <row r="61" spans="1:7" x14ac:dyDescent="0.2">
      <c r="A61" s="9"/>
      <c r="B61" s="5"/>
      <c r="C61" s="12" t="str">
        <f>IFERROR(VLOOKUP(B61,'Product Master'!A:B,2,0),"")</f>
        <v/>
      </c>
      <c r="D61" s="5"/>
      <c r="E61" s="5"/>
      <c r="F61" s="5"/>
      <c r="G61" s="5"/>
    </row>
    <row r="62" spans="1:7" x14ac:dyDescent="0.2">
      <c r="A62" s="9"/>
      <c r="B62" s="5"/>
      <c r="C62" s="12" t="str">
        <f>IFERROR(VLOOKUP(B62,'Product Master'!A:B,2,0),"")</f>
        <v/>
      </c>
      <c r="D62" s="5"/>
      <c r="E62" s="5"/>
      <c r="F62" s="5"/>
      <c r="G62" s="5"/>
    </row>
    <row r="63" spans="1:7" x14ac:dyDescent="0.2">
      <c r="A63" s="9"/>
      <c r="B63" s="5"/>
      <c r="C63" s="12" t="str">
        <f>IFERROR(VLOOKUP(B63,'Product Master'!A:B,2,0),"")</f>
        <v/>
      </c>
      <c r="D63" s="5"/>
      <c r="E63" s="5"/>
      <c r="F63" s="5"/>
      <c r="G63" s="5"/>
    </row>
    <row r="64" spans="1:7" x14ac:dyDescent="0.2">
      <c r="A64" s="9"/>
      <c r="B64" s="5"/>
      <c r="C64" s="12" t="str">
        <f>IFERROR(VLOOKUP(B64,'Product Master'!A:B,2,0),"")</f>
        <v/>
      </c>
      <c r="D64" s="5"/>
      <c r="E64" s="5"/>
      <c r="F64" s="5"/>
      <c r="G64" s="5"/>
    </row>
    <row r="65" spans="1:7" x14ac:dyDescent="0.2">
      <c r="A65" s="9"/>
      <c r="B65" s="5"/>
      <c r="C65" s="12" t="str">
        <f>IFERROR(VLOOKUP(B65,'Product Master'!A:B,2,0),"")</f>
        <v/>
      </c>
      <c r="D65" s="5"/>
      <c r="E65" s="5"/>
      <c r="F65" s="5"/>
      <c r="G65" s="5"/>
    </row>
    <row r="66" spans="1:7" x14ac:dyDescent="0.2">
      <c r="A66" s="9"/>
      <c r="B66" s="5"/>
      <c r="C66" s="12" t="str">
        <f>IFERROR(VLOOKUP(B66,'Product Master'!A:B,2,0),"")</f>
        <v/>
      </c>
      <c r="D66" s="5"/>
      <c r="E66" s="5"/>
      <c r="F66" s="5"/>
      <c r="G66" s="5"/>
    </row>
    <row r="67" spans="1:7" x14ac:dyDescent="0.2">
      <c r="A67" s="9"/>
      <c r="B67" s="5"/>
      <c r="C67" s="12" t="str">
        <f>IFERROR(VLOOKUP(B67,'Product Master'!A:B,2,0),"")</f>
        <v/>
      </c>
      <c r="D67" s="5"/>
      <c r="E67" s="5"/>
      <c r="F67" s="5"/>
      <c r="G67" s="5"/>
    </row>
    <row r="68" spans="1:7" x14ac:dyDescent="0.2">
      <c r="A68" s="9"/>
      <c r="B68" s="5"/>
      <c r="C68" s="12" t="str">
        <f>IFERROR(VLOOKUP(B68,'Product Master'!A:B,2,0),"")</f>
        <v/>
      </c>
      <c r="D68" s="5"/>
      <c r="E68" s="5"/>
      <c r="F68" s="5"/>
      <c r="G68" s="5"/>
    </row>
    <row r="69" spans="1:7" x14ac:dyDescent="0.2">
      <c r="A69" s="9"/>
      <c r="B69" s="5"/>
      <c r="C69" s="12" t="str">
        <f>IFERROR(VLOOKUP(B69,'Product Master'!A:B,2,0),"")</f>
        <v/>
      </c>
      <c r="D69" s="5"/>
      <c r="E69" s="5"/>
      <c r="F69" s="5"/>
      <c r="G69" s="5"/>
    </row>
    <row r="70" spans="1:7" x14ac:dyDescent="0.2">
      <c r="A70" s="9"/>
      <c r="B70" s="5"/>
      <c r="C70" s="12" t="str">
        <f>IFERROR(VLOOKUP(B70,'Product Master'!A:B,2,0),"")</f>
        <v/>
      </c>
      <c r="D70" s="5"/>
      <c r="E70" s="5"/>
      <c r="F70" s="5"/>
      <c r="G70" s="5"/>
    </row>
    <row r="71" spans="1:7" x14ac:dyDescent="0.2">
      <c r="A71" s="9"/>
      <c r="B71" s="5"/>
      <c r="C71" s="12" t="str">
        <f>IFERROR(VLOOKUP(B71,'Product Master'!A:B,2,0),"")</f>
        <v/>
      </c>
      <c r="D71" s="5"/>
      <c r="E71" s="5"/>
      <c r="F71" s="5"/>
      <c r="G71" s="5"/>
    </row>
    <row r="72" spans="1:7" x14ac:dyDescent="0.2">
      <c r="A72" s="9"/>
      <c r="B72" s="5"/>
      <c r="C72" s="12" t="str">
        <f>IFERROR(VLOOKUP(B72,'Product Master'!A:B,2,0),"")</f>
        <v/>
      </c>
      <c r="D72" s="5"/>
      <c r="E72" s="5"/>
      <c r="F72" s="5"/>
      <c r="G72" s="5"/>
    </row>
    <row r="73" spans="1:7" x14ac:dyDescent="0.2">
      <c r="A73" s="9"/>
      <c r="B73" s="5"/>
      <c r="C73" s="12" t="str">
        <f>IFERROR(VLOOKUP(B73,'Product Master'!A:B,2,0),"")</f>
        <v/>
      </c>
      <c r="D73" s="5"/>
      <c r="E73" s="5"/>
      <c r="F73" s="5"/>
      <c r="G73" s="5"/>
    </row>
    <row r="74" spans="1:7" x14ac:dyDescent="0.2">
      <c r="A74" s="9"/>
      <c r="B74" s="5"/>
      <c r="C74" s="12" t="str">
        <f>IFERROR(VLOOKUP(B74,'Product Master'!A:B,2,0),"")</f>
        <v/>
      </c>
      <c r="D74" s="5"/>
      <c r="E74" s="5"/>
      <c r="F74" s="5"/>
      <c r="G74" s="5"/>
    </row>
    <row r="75" spans="1:7" x14ac:dyDescent="0.2">
      <c r="A75" s="9"/>
      <c r="B75" s="5"/>
      <c r="C75" s="12" t="str">
        <f>IFERROR(VLOOKUP(B75,'Product Master'!A:B,2,0),"")</f>
        <v/>
      </c>
      <c r="D75" s="5"/>
      <c r="E75" s="5"/>
      <c r="F75" s="5"/>
      <c r="G75" s="5"/>
    </row>
    <row r="76" spans="1:7" x14ac:dyDescent="0.2">
      <c r="A76" s="9"/>
      <c r="B76" s="5"/>
      <c r="C76" s="12" t="str">
        <f>IFERROR(VLOOKUP(B76,'Product Master'!A:B,2,0),"")</f>
        <v/>
      </c>
      <c r="D76" s="5"/>
      <c r="E76" s="5"/>
      <c r="F76" s="5"/>
      <c r="G76" s="5"/>
    </row>
    <row r="77" spans="1:7" x14ac:dyDescent="0.2">
      <c r="A77" s="9"/>
      <c r="B77" s="5"/>
      <c r="C77" s="12" t="str">
        <f>IFERROR(VLOOKUP(B77,'Product Master'!A:B,2,0),"")</f>
        <v/>
      </c>
      <c r="D77" s="5"/>
      <c r="E77" s="5"/>
      <c r="F77" s="5"/>
      <c r="G77" s="5"/>
    </row>
    <row r="78" spans="1:7" x14ac:dyDescent="0.2">
      <c r="A78" s="9"/>
      <c r="B78" s="5"/>
      <c r="C78" s="12" t="str">
        <f>IFERROR(VLOOKUP(B78,'Product Master'!A:B,2,0),"")</f>
        <v/>
      </c>
      <c r="D78" s="5"/>
      <c r="E78" s="5"/>
      <c r="F78" s="5"/>
      <c r="G78" s="5"/>
    </row>
    <row r="79" spans="1:7" x14ac:dyDescent="0.2">
      <c r="A79" s="9"/>
      <c r="B79" s="5"/>
      <c r="C79" s="12" t="str">
        <f>IFERROR(VLOOKUP(B79,'Product Master'!A:B,2,0),"")</f>
        <v/>
      </c>
      <c r="D79" s="5"/>
      <c r="E79" s="5"/>
      <c r="F79" s="5"/>
      <c r="G79" s="5"/>
    </row>
    <row r="80" spans="1:7" x14ac:dyDescent="0.2">
      <c r="A80" s="9"/>
      <c r="B80" s="5"/>
      <c r="C80" s="12" t="str">
        <f>IFERROR(VLOOKUP(B80,'Product Master'!A:B,2,0),"")</f>
        <v/>
      </c>
      <c r="D80" s="5"/>
      <c r="E80" s="5"/>
      <c r="F80" s="5"/>
      <c r="G80" s="5"/>
    </row>
    <row r="81" spans="1:7" x14ac:dyDescent="0.2">
      <c r="A81" s="9"/>
      <c r="B81" s="5"/>
      <c r="C81" s="12" t="str">
        <f>IFERROR(VLOOKUP(B81,'Product Master'!A:B,2,0),"")</f>
        <v/>
      </c>
      <c r="D81" s="5"/>
      <c r="E81" s="5"/>
      <c r="F81" s="5"/>
      <c r="G81" s="5"/>
    </row>
    <row r="82" spans="1:7" x14ac:dyDescent="0.2">
      <c r="A82" s="9"/>
      <c r="B82" s="5"/>
      <c r="C82" s="12" t="str">
        <f>IFERROR(VLOOKUP(B82,'Product Master'!A:B,2,0),"")</f>
        <v/>
      </c>
      <c r="D82" s="5"/>
      <c r="E82" s="5"/>
      <c r="F82" s="5"/>
      <c r="G82" s="5"/>
    </row>
    <row r="83" spans="1:7" x14ac:dyDescent="0.2">
      <c r="A83" s="9"/>
      <c r="B83" s="5"/>
      <c r="C83" s="12" t="str">
        <f>IFERROR(VLOOKUP(B83,'Product Master'!A:B,2,0),"")</f>
        <v/>
      </c>
      <c r="D83" s="5"/>
      <c r="E83" s="5"/>
      <c r="F83" s="5"/>
      <c r="G83" s="5"/>
    </row>
    <row r="84" spans="1:7" x14ac:dyDescent="0.2">
      <c r="A84" s="9"/>
      <c r="B84" s="5"/>
      <c r="C84" s="12" t="str">
        <f>IFERROR(VLOOKUP(B84,'Product Master'!A:B,2,0),"")</f>
        <v/>
      </c>
      <c r="D84" s="5"/>
      <c r="E84" s="5"/>
      <c r="F84" s="5"/>
      <c r="G84" s="5"/>
    </row>
    <row r="85" spans="1:7" x14ac:dyDescent="0.2">
      <c r="A85" s="9"/>
      <c r="B85" s="5"/>
      <c r="C85" s="12" t="str">
        <f>IFERROR(VLOOKUP(B85,'Product Master'!A:B,2,0),"")</f>
        <v/>
      </c>
      <c r="D85" s="5"/>
      <c r="E85" s="5"/>
      <c r="F85" s="5"/>
      <c r="G85" s="5"/>
    </row>
    <row r="86" spans="1:7" x14ac:dyDescent="0.2">
      <c r="A86" s="9"/>
      <c r="B86" s="5"/>
      <c r="C86" s="12" t="str">
        <f>IFERROR(VLOOKUP(B86,'Product Master'!A:B,2,0),"")</f>
        <v/>
      </c>
      <c r="D86" s="5"/>
      <c r="E86" s="5"/>
      <c r="F86" s="5"/>
      <c r="G86" s="5"/>
    </row>
    <row r="87" spans="1:7" x14ac:dyDescent="0.2">
      <c r="A87" s="9"/>
      <c r="B87" s="5"/>
      <c r="C87" s="12" t="str">
        <f>IFERROR(VLOOKUP(B87,'Product Master'!A:B,2,0),"")</f>
        <v/>
      </c>
      <c r="D87" s="5"/>
      <c r="E87" s="5"/>
      <c r="F87" s="5"/>
      <c r="G87" s="5"/>
    </row>
    <row r="88" spans="1:7" x14ac:dyDescent="0.2">
      <c r="A88" s="9"/>
      <c r="B88" s="5"/>
      <c r="C88" s="12" t="str">
        <f>IFERROR(VLOOKUP(B88,'Product Master'!A:B,2,0),"")</f>
        <v/>
      </c>
      <c r="D88" s="5"/>
      <c r="E88" s="5"/>
      <c r="F88" s="5"/>
      <c r="G88" s="5"/>
    </row>
    <row r="89" spans="1:7" x14ac:dyDescent="0.2">
      <c r="A89" s="9"/>
      <c r="B89" s="5"/>
      <c r="C89" s="12" t="str">
        <f>IFERROR(VLOOKUP(B89,'Product Master'!A:B,2,0),"")</f>
        <v/>
      </c>
      <c r="D89" s="5"/>
      <c r="E89" s="5"/>
      <c r="F89" s="5"/>
      <c r="G89" s="5"/>
    </row>
    <row r="90" spans="1:7" x14ac:dyDescent="0.2">
      <c r="A90" s="9"/>
      <c r="B90" s="5"/>
      <c r="C90" s="12" t="str">
        <f>IFERROR(VLOOKUP(B90,'Product Master'!A:B,2,0),"")</f>
        <v/>
      </c>
      <c r="D90" s="5"/>
      <c r="E90" s="5"/>
      <c r="F90" s="5"/>
      <c r="G90" s="5"/>
    </row>
    <row r="91" spans="1:7" x14ac:dyDescent="0.2">
      <c r="A91" s="9"/>
      <c r="B91" s="5"/>
      <c r="C91" s="12" t="str">
        <f>IFERROR(VLOOKUP(B91,'Product Master'!A:B,2,0),"")</f>
        <v/>
      </c>
      <c r="D91" s="5"/>
      <c r="E91" s="5"/>
      <c r="F91" s="5"/>
      <c r="G91" s="5"/>
    </row>
    <row r="92" spans="1:7" x14ac:dyDescent="0.2">
      <c r="A92" s="9"/>
      <c r="B92" s="5"/>
      <c r="C92" s="12" t="str">
        <f>IFERROR(VLOOKUP(B92,'Product Master'!A:B,2,0),"")</f>
        <v/>
      </c>
      <c r="D92" s="5"/>
      <c r="E92" s="5"/>
      <c r="F92" s="5"/>
      <c r="G92" s="5"/>
    </row>
    <row r="93" spans="1:7" x14ac:dyDescent="0.2">
      <c r="A93" s="9"/>
      <c r="B93" s="5"/>
      <c r="C93" s="12" t="str">
        <f>IFERROR(VLOOKUP(B93,'Product Master'!A:B,2,0),"")</f>
        <v/>
      </c>
      <c r="D93" s="5"/>
      <c r="E93" s="5"/>
      <c r="F93" s="5"/>
      <c r="G93" s="5"/>
    </row>
    <row r="94" spans="1:7" x14ac:dyDescent="0.2">
      <c r="A94" s="9"/>
      <c r="B94" s="5"/>
      <c r="C94" s="12" t="str">
        <f>IFERROR(VLOOKUP(B94,'Product Master'!A:B,2,0),"")</f>
        <v/>
      </c>
      <c r="D94" s="5"/>
      <c r="E94" s="5"/>
      <c r="F94" s="5"/>
      <c r="G94" s="5"/>
    </row>
    <row r="95" spans="1:7" x14ac:dyDescent="0.2">
      <c r="A95" s="9"/>
      <c r="B95" s="5"/>
      <c r="C95" s="12" t="str">
        <f>IFERROR(VLOOKUP(B95,'Product Master'!A:B,2,0),"")</f>
        <v/>
      </c>
      <c r="D95" s="5"/>
      <c r="E95" s="5"/>
      <c r="F95" s="5"/>
      <c r="G95" s="5"/>
    </row>
    <row r="96" spans="1:7" x14ac:dyDescent="0.2">
      <c r="A96" s="9"/>
      <c r="B96" s="5"/>
      <c r="C96" s="12" t="str">
        <f>IFERROR(VLOOKUP(B96,'Product Master'!A:B,2,0),"")</f>
        <v/>
      </c>
      <c r="D96" s="5"/>
      <c r="E96" s="5"/>
      <c r="F96" s="5"/>
      <c r="G96" s="5"/>
    </row>
    <row r="97" spans="1:7" x14ac:dyDescent="0.2">
      <c r="A97" s="9"/>
      <c r="B97" s="5"/>
      <c r="C97" s="12" t="str">
        <f>IFERROR(VLOOKUP(B97,'Product Master'!A:B,2,0),"")</f>
        <v/>
      </c>
      <c r="D97" s="5"/>
      <c r="E97" s="5"/>
      <c r="F97" s="5"/>
      <c r="G97" s="5"/>
    </row>
    <row r="98" spans="1:7" x14ac:dyDescent="0.2">
      <c r="A98" s="9"/>
      <c r="B98" s="5"/>
      <c r="C98" s="12" t="str">
        <f>IFERROR(VLOOKUP(B98,'Product Master'!A:B,2,0),"")</f>
        <v/>
      </c>
      <c r="D98" s="5"/>
      <c r="E98" s="5"/>
      <c r="F98" s="5"/>
      <c r="G98" s="5"/>
    </row>
    <row r="99" spans="1:7" x14ac:dyDescent="0.2">
      <c r="A99" s="9"/>
      <c r="B99" s="5"/>
      <c r="C99" s="12" t="str">
        <f>IFERROR(VLOOKUP(B99,'Product Master'!A:B,2,0),"")</f>
        <v/>
      </c>
      <c r="D99" s="5"/>
      <c r="E99" s="5"/>
      <c r="F99" s="5"/>
      <c r="G99" s="5"/>
    </row>
    <row r="100" spans="1:7" x14ac:dyDescent="0.2">
      <c r="A100" s="9"/>
      <c r="B100" s="5"/>
      <c r="C100" s="12" t="str">
        <f>IFERROR(VLOOKUP(B100,'Product Master'!A:B,2,0),"")</f>
        <v/>
      </c>
      <c r="D100" s="5"/>
      <c r="E100" s="5"/>
      <c r="F100" s="5"/>
      <c r="G100" s="5"/>
    </row>
    <row r="101" spans="1:7" x14ac:dyDescent="0.2">
      <c r="A101" s="9"/>
      <c r="B101" s="5"/>
      <c r="C101" s="12" t="str">
        <f>IFERROR(VLOOKUP(B101,'Product Master'!A:B,2,0),"")</f>
        <v/>
      </c>
      <c r="D101" s="5"/>
      <c r="E101" s="5"/>
      <c r="F101" s="5"/>
      <c r="G101" s="5"/>
    </row>
    <row r="102" spans="1:7" x14ac:dyDescent="0.2">
      <c r="A102" s="9"/>
      <c r="B102" s="5"/>
      <c r="C102" s="12" t="str">
        <f>IFERROR(VLOOKUP(B102,'Product Master'!A:B,2,0),"")</f>
        <v/>
      </c>
      <c r="D102" s="5"/>
      <c r="E102" s="5"/>
      <c r="F102" s="5"/>
      <c r="G102" s="5"/>
    </row>
    <row r="103" spans="1:7" x14ac:dyDescent="0.2">
      <c r="A103" s="9"/>
      <c r="B103" s="5"/>
      <c r="C103" s="12" t="str">
        <f>IFERROR(VLOOKUP(B103,'Product Master'!A:B,2,0),"")</f>
        <v/>
      </c>
      <c r="D103" s="5"/>
      <c r="E103" s="5"/>
      <c r="F103" s="5"/>
      <c r="G103" s="5"/>
    </row>
    <row r="104" spans="1:7" x14ac:dyDescent="0.2">
      <c r="A104" s="9"/>
      <c r="B104" s="5"/>
      <c r="C104" s="12" t="str">
        <f>IFERROR(VLOOKUP(B104,'Product Master'!A:B,2,0),"")</f>
        <v/>
      </c>
      <c r="D104" s="5"/>
      <c r="E104" s="5"/>
      <c r="F104" s="5"/>
      <c r="G104" s="5"/>
    </row>
    <row r="105" spans="1:7" x14ac:dyDescent="0.2">
      <c r="A105" s="9"/>
      <c r="B105" s="5"/>
      <c r="C105" s="12" t="str">
        <f>IFERROR(VLOOKUP(B105,'Product Master'!A:B,2,0),"")</f>
        <v/>
      </c>
      <c r="D105" s="5"/>
      <c r="E105" s="5"/>
      <c r="F105" s="5"/>
      <c r="G105" s="5"/>
    </row>
    <row r="106" spans="1:7" x14ac:dyDescent="0.2">
      <c r="A106" s="9"/>
      <c r="B106" s="5"/>
      <c r="C106" s="12" t="str">
        <f>IFERROR(VLOOKUP(B106,'Product Master'!A:B,2,0),"")</f>
        <v/>
      </c>
      <c r="D106" s="5"/>
      <c r="E106" s="5"/>
      <c r="F106" s="5"/>
      <c r="G106" s="5"/>
    </row>
    <row r="107" spans="1:7" x14ac:dyDescent="0.2">
      <c r="A107" s="9"/>
      <c r="B107" s="5"/>
      <c r="C107" s="12" t="str">
        <f>IFERROR(VLOOKUP(B107,'Product Master'!A:B,2,0),"")</f>
        <v/>
      </c>
      <c r="D107" s="5"/>
      <c r="E107" s="5"/>
      <c r="F107" s="5"/>
      <c r="G107" s="5"/>
    </row>
    <row r="108" spans="1:7" x14ac:dyDescent="0.2">
      <c r="A108" s="9"/>
      <c r="B108" s="5"/>
      <c r="C108" s="12" t="str">
        <f>IFERROR(VLOOKUP(B108,'Product Master'!A:B,2,0),"")</f>
        <v/>
      </c>
      <c r="D108" s="5"/>
      <c r="E108" s="5"/>
      <c r="F108" s="5"/>
      <c r="G108" s="5"/>
    </row>
    <row r="109" spans="1:7" x14ac:dyDescent="0.2">
      <c r="A109" s="9"/>
      <c r="B109" s="5"/>
      <c r="C109" s="12" t="str">
        <f>IFERROR(VLOOKUP(B109,'Product Master'!A:B,2,0),"")</f>
        <v/>
      </c>
      <c r="D109" s="5"/>
      <c r="E109" s="5"/>
      <c r="F109" s="5"/>
      <c r="G109" s="5"/>
    </row>
    <row r="110" spans="1:7" x14ac:dyDescent="0.2">
      <c r="A110" s="9"/>
      <c r="B110" s="5"/>
      <c r="C110" s="12" t="str">
        <f>IFERROR(VLOOKUP(B110,'Product Master'!A:B,2,0),"")</f>
        <v/>
      </c>
      <c r="D110" s="5"/>
      <c r="E110" s="5"/>
      <c r="F110" s="5"/>
      <c r="G110" s="5"/>
    </row>
    <row r="111" spans="1:7" x14ac:dyDescent="0.2">
      <c r="A111" s="9"/>
      <c r="B111" s="5"/>
      <c r="C111" s="12" t="str">
        <f>IFERROR(VLOOKUP(B111,'Product Master'!A:B,2,0),"")</f>
        <v/>
      </c>
      <c r="D111" s="5"/>
      <c r="E111" s="5"/>
      <c r="F111" s="5"/>
      <c r="G111" s="5"/>
    </row>
    <row r="112" spans="1:7" x14ac:dyDescent="0.2">
      <c r="A112" s="9"/>
      <c r="B112" s="5"/>
      <c r="C112" s="12" t="str">
        <f>IFERROR(VLOOKUP(B112,'Product Master'!A:B,2,0),"")</f>
        <v/>
      </c>
      <c r="D112" s="5"/>
      <c r="E112" s="5"/>
      <c r="F112" s="5"/>
      <c r="G112" s="5"/>
    </row>
    <row r="113" spans="1:7" x14ac:dyDescent="0.2">
      <c r="A113" s="9"/>
      <c r="B113" s="5"/>
      <c r="C113" s="12" t="str">
        <f>IFERROR(VLOOKUP(B113,'Product Master'!A:B,2,0),"")</f>
        <v/>
      </c>
      <c r="D113" s="5"/>
      <c r="E113" s="5"/>
      <c r="F113" s="5"/>
      <c r="G113" s="5"/>
    </row>
    <row r="114" spans="1:7" x14ac:dyDescent="0.2">
      <c r="A114" s="9"/>
      <c r="B114" s="5"/>
      <c r="C114" s="12" t="str">
        <f>IFERROR(VLOOKUP(B114,'Product Master'!A:B,2,0),"")</f>
        <v/>
      </c>
      <c r="D114" s="5"/>
      <c r="E114" s="5"/>
      <c r="F114" s="5"/>
      <c r="G114" s="5"/>
    </row>
    <row r="115" spans="1:7" x14ac:dyDescent="0.2">
      <c r="A115" s="9"/>
      <c r="B115" s="5"/>
      <c r="C115" s="12" t="str">
        <f>IFERROR(VLOOKUP(B115,'Product Master'!A:B,2,0),"")</f>
        <v/>
      </c>
      <c r="D115" s="5"/>
      <c r="E115" s="5"/>
      <c r="F115" s="5"/>
      <c r="G115" s="5"/>
    </row>
    <row r="116" spans="1:7" x14ac:dyDescent="0.2">
      <c r="A116" s="9"/>
      <c r="B116" s="5"/>
      <c r="C116" s="12" t="str">
        <f>IFERROR(VLOOKUP(B116,'Product Master'!A:B,2,0),"")</f>
        <v/>
      </c>
      <c r="D116" s="5"/>
      <c r="E116" s="5"/>
      <c r="F116" s="5"/>
      <c r="G116" s="5"/>
    </row>
    <row r="117" spans="1:7" x14ac:dyDescent="0.2">
      <c r="A117" s="9"/>
      <c r="B117" s="5"/>
      <c r="C117" s="12" t="str">
        <f>IFERROR(VLOOKUP(B117,'Product Master'!A:B,2,0),"")</f>
        <v/>
      </c>
      <c r="D117" s="5"/>
      <c r="E117" s="5"/>
      <c r="F117" s="5"/>
      <c r="G117" s="5"/>
    </row>
    <row r="118" spans="1:7" x14ac:dyDescent="0.2">
      <c r="A118" s="9"/>
      <c r="B118" s="5"/>
      <c r="C118" s="12" t="str">
        <f>IFERROR(VLOOKUP(B118,'Product Master'!A:B,2,0),"")</f>
        <v/>
      </c>
      <c r="D118" s="5"/>
      <c r="E118" s="5"/>
      <c r="F118" s="5"/>
      <c r="G118" s="5"/>
    </row>
    <row r="119" spans="1:7" x14ac:dyDescent="0.2">
      <c r="A119" s="9"/>
      <c r="B119" s="5"/>
      <c r="C119" s="12" t="str">
        <f>IFERROR(VLOOKUP(B119,'Product Master'!A:B,2,0),"")</f>
        <v/>
      </c>
      <c r="D119" s="5"/>
      <c r="E119" s="5"/>
      <c r="F119" s="5"/>
      <c r="G119" s="5"/>
    </row>
    <row r="120" spans="1:7" x14ac:dyDescent="0.2">
      <c r="A120" s="9"/>
      <c r="B120" s="5"/>
      <c r="C120" s="12" t="str">
        <f>IFERROR(VLOOKUP(B120,'Product Master'!A:B,2,0),"")</f>
        <v/>
      </c>
      <c r="D120" s="5"/>
      <c r="E120" s="5"/>
      <c r="F120" s="5"/>
      <c r="G120" s="5"/>
    </row>
    <row r="121" spans="1:7" x14ac:dyDescent="0.2">
      <c r="A121" s="9"/>
      <c r="B121" s="5"/>
      <c r="C121" s="12" t="str">
        <f>IFERROR(VLOOKUP(B121,'Product Master'!A:B,2,0),"")</f>
        <v/>
      </c>
      <c r="D121" s="5"/>
      <c r="E121" s="5"/>
      <c r="F121" s="5"/>
      <c r="G121" s="5"/>
    </row>
    <row r="122" spans="1:7" x14ac:dyDescent="0.2">
      <c r="A122" s="9"/>
      <c r="B122" s="5"/>
      <c r="C122" s="12" t="str">
        <f>IFERROR(VLOOKUP(B122,'Product Master'!A:B,2,0),"")</f>
        <v/>
      </c>
      <c r="D122" s="5"/>
      <c r="E122" s="5"/>
      <c r="F122" s="5"/>
      <c r="G122" s="5"/>
    </row>
    <row r="123" spans="1:7" x14ac:dyDescent="0.2">
      <c r="A123" s="9"/>
      <c r="B123" s="5"/>
      <c r="C123" s="12" t="str">
        <f>IFERROR(VLOOKUP(B123,'Product Master'!A:B,2,0),"")</f>
        <v/>
      </c>
      <c r="D123" s="5"/>
      <c r="E123" s="5"/>
      <c r="F123" s="5"/>
      <c r="G123" s="5"/>
    </row>
    <row r="124" spans="1:7" x14ac:dyDescent="0.2">
      <c r="A124" s="9"/>
      <c r="B124" s="5"/>
      <c r="C124" s="12" t="str">
        <f>IFERROR(VLOOKUP(B124,'Product Master'!A:B,2,0),"")</f>
        <v/>
      </c>
      <c r="D124" s="5"/>
      <c r="E124" s="5"/>
      <c r="F124" s="5"/>
      <c r="G124" s="5"/>
    </row>
    <row r="125" spans="1:7" x14ac:dyDescent="0.2">
      <c r="A125" s="9"/>
      <c r="B125" s="5"/>
      <c r="C125" s="12" t="str">
        <f>IFERROR(VLOOKUP(B125,'Product Master'!A:B,2,0),"")</f>
        <v/>
      </c>
      <c r="D125" s="5"/>
      <c r="E125" s="5"/>
      <c r="F125" s="5"/>
      <c r="G125" s="5"/>
    </row>
    <row r="126" spans="1:7" x14ac:dyDescent="0.2">
      <c r="A126" s="9"/>
      <c r="B126" s="5"/>
      <c r="C126" s="12" t="str">
        <f>IFERROR(VLOOKUP(B126,'Product Master'!A:B,2,0),"")</f>
        <v/>
      </c>
      <c r="D126" s="5"/>
      <c r="E126" s="5"/>
      <c r="F126" s="5"/>
      <c r="G126" s="5"/>
    </row>
    <row r="127" spans="1:7" x14ac:dyDescent="0.2">
      <c r="A127" s="9"/>
      <c r="B127" s="5"/>
      <c r="C127" s="12" t="str">
        <f>IFERROR(VLOOKUP(B127,'Product Master'!A:B,2,0),"")</f>
        <v/>
      </c>
      <c r="D127" s="5"/>
      <c r="E127" s="5"/>
      <c r="F127" s="5"/>
      <c r="G127" s="5"/>
    </row>
    <row r="128" spans="1:7" x14ac:dyDescent="0.2">
      <c r="A128" s="9"/>
      <c r="B128" s="5"/>
      <c r="C128" s="12" t="str">
        <f>IFERROR(VLOOKUP(B128,'Product Master'!A:B,2,0),"")</f>
        <v/>
      </c>
      <c r="D128" s="5"/>
      <c r="E128" s="5"/>
      <c r="F128" s="5"/>
      <c r="G128" s="5"/>
    </row>
    <row r="129" spans="1:7" x14ac:dyDescent="0.2">
      <c r="A129" s="9"/>
      <c r="B129" s="5"/>
      <c r="C129" s="12" t="str">
        <f>IFERROR(VLOOKUP(B129,'Product Master'!A:B,2,0),"")</f>
        <v/>
      </c>
      <c r="D129" s="5"/>
      <c r="E129" s="5"/>
      <c r="F129" s="5"/>
      <c r="G129" s="5"/>
    </row>
    <row r="130" spans="1:7" x14ac:dyDescent="0.2">
      <c r="A130" s="9"/>
      <c r="B130" s="5"/>
      <c r="C130" s="12" t="str">
        <f>IFERROR(VLOOKUP(B130,'Product Master'!A:B,2,0),"")</f>
        <v/>
      </c>
      <c r="D130" s="5"/>
      <c r="E130" s="5"/>
      <c r="F130" s="5"/>
      <c r="G130" s="5"/>
    </row>
    <row r="131" spans="1:7" x14ac:dyDescent="0.2">
      <c r="A131" s="9"/>
      <c r="B131" s="5"/>
      <c r="C131" s="12" t="str">
        <f>IFERROR(VLOOKUP(B131,'Product Master'!A:B,2,0),"")</f>
        <v/>
      </c>
      <c r="D131" s="5"/>
      <c r="E131" s="5"/>
      <c r="F131" s="5"/>
      <c r="G131" s="5"/>
    </row>
    <row r="132" spans="1:7" x14ac:dyDescent="0.2">
      <c r="A132" s="9"/>
      <c r="B132" s="5"/>
      <c r="C132" s="12" t="str">
        <f>IFERROR(VLOOKUP(B132,'Product Master'!A:B,2,0),"")</f>
        <v/>
      </c>
      <c r="D132" s="5"/>
      <c r="E132" s="5"/>
      <c r="F132" s="5"/>
      <c r="G132" s="5"/>
    </row>
    <row r="133" spans="1:7" x14ac:dyDescent="0.2">
      <c r="A133" s="9"/>
      <c r="B133" s="5"/>
      <c r="C133" s="12" t="str">
        <f>IFERROR(VLOOKUP(B133,'Product Master'!A:B,2,0),"")</f>
        <v/>
      </c>
      <c r="D133" s="5"/>
      <c r="E133" s="5"/>
      <c r="F133" s="5"/>
      <c r="G133" s="5"/>
    </row>
    <row r="134" spans="1:7" x14ac:dyDescent="0.2">
      <c r="A134" s="9"/>
      <c r="B134" s="5"/>
      <c r="C134" s="12" t="str">
        <f>IFERROR(VLOOKUP(B134,'Product Master'!A:B,2,0),"")</f>
        <v/>
      </c>
      <c r="D134" s="5"/>
      <c r="E134" s="5"/>
      <c r="F134" s="5"/>
      <c r="G134" s="5"/>
    </row>
    <row r="135" spans="1:7" x14ac:dyDescent="0.2">
      <c r="A135" s="9"/>
      <c r="B135" s="5"/>
      <c r="C135" s="12" t="str">
        <f>IFERROR(VLOOKUP(B135,'Product Master'!A:B,2,0),"")</f>
        <v/>
      </c>
      <c r="D135" s="5"/>
      <c r="E135" s="5"/>
      <c r="F135" s="5"/>
      <c r="G135" s="5"/>
    </row>
    <row r="136" spans="1:7" x14ac:dyDescent="0.2">
      <c r="A136" s="9"/>
      <c r="B136" s="5"/>
      <c r="C136" s="12" t="str">
        <f>IFERROR(VLOOKUP(B136,'Product Master'!A:B,2,0),"")</f>
        <v/>
      </c>
      <c r="D136" s="5"/>
      <c r="E136" s="5"/>
      <c r="F136" s="5"/>
      <c r="G136" s="5"/>
    </row>
    <row r="137" spans="1:7" x14ac:dyDescent="0.2">
      <c r="A137" s="9"/>
      <c r="B137" s="5"/>
      <c r="C137" s="12" t="str">
        <f>IFERROR(VLOOKUP(B137,'Product Master'!A:B,2,0),"")</f>
        <v/>
      </c>
      <c r="D137" s="5"/>
      <c r="E137" s="5"/>
      <c r="F137" s="5"/>
      <c r="G137" s="5"/>
    </row>
    <row r="138" spans="1:7" x14ac:dyDescent="0.2">
      <c r="A138" s="9"/>
      <c r="B138" s="5"/>
      <c r="C138" s="12" t="str">
        <f>IFERROR(VLOOKUP(B138,'Product Master'!A:B,2,0),"")</f>
        <v/>
      </c>
      <c r="D138" s="5"/>
      <c r="E138" s="5"/>
      <c r="F138" s="5"/>
      <c r="G138" s="5"/>
    </row>
    <row r="139" spans="1:7" x14ac:dyDescent="0.2">
      <c r="A139" s="9"/>
      <c r="B139" s="5"/>
      <c r="C139" s="12" t="str">
        <f>IFERROR(VLOOKUP(B139,'Product Master'!A:B,2,0),"")</f>
        <v/>
      </c>
      <c r="D139" s="5"/>
      <c r="E139" s="5"/>
      <c r="F139" s="5"/>
      <c r="G139" s="5"/>
    </row>
    <row r="140" spans="1:7" x14ac:dyDescent="0.2">
      <c r="A140" s="9"/>
      <c r="B140" s="5"/>
      <c r="C140" s="12" t="str">
        <f>IFERROR(VLOOKUP(B140,'Product Master'!A:B,2,0),"")</f>
        <v/>
      </c>
      <c r="D140" s="5"/>
      <c r="E140" s="5"/>
      <c r="F140" s="5"/>
      <c r="G140" s="5"/>
    </row>
    <row r="141" spans="1:7" x14ac:dyDescent="0.2">
      <c r="A141" s="9"/>
      <c r="B141" s="5"/>
      <c r="C141" s="12" t="str">
        <f>IFERROR(VLOOKUP(B141,'Product Master'!A:B,2,0),"")</f>
        <v/>
      </c>
      <c r="D141" s="5"/>
      <c r="E141" s="5"/>
      <c r="F141" s="5"/>
      <c r="G141" s="5"/>
    </row>
    <row r="142" spans="1:7" x14ac:dyDescent="0.2">
      <c r="A142" s="9"/>
      <c r="B142" s="5"/>
      <c r="C142" s="12" t="str">
        <f>IFERROR(VLOOKUP(B142,'Product Master'!A:B,2,0),"")</f>
        <v/>
      </c>
      <c r="D142" s="5"/>
      <c r="E142" s="5"/>
      <c r="F142" s="5"/>
      <c r="G142" s="5"/>
    </row>
    <row r="143" spans="1:7" x14ac:dyDescent="0.2">
      <c r="A143" s="9"/>
      <c r="B143" s="5"/>
      <c r="C143" s="12" t="str">
        <f>IFERROR(VLOOKUP(B143,'Product Master'!A:B,2,0),"")</f>
        <v/>
      </c>
      <c r="D143" s="5"/>
      <c r="E143" s="5"/>
      <c r="F143" s="5"/>
      <c r="G143" s="5"/>
    </row>
    <row r="144" spans="1:7" x14ac:dyDescent="0.2">
      <c r="A144" s="9"/>
      <c r="B144" s="5"/>
      <c r="C144" s="12" t="str">
        <f>IFERROR(VLOOKUP(B144,'Product Master'!A:B,2,0),"")</f>
        <v/>
      </c>
      <c r="D144" s="5"/>
      <c r="E144" s="5"/>
      <c r="F144" s="5"/>
      <c r="G144" s="5"/>
    </row>
    <row r="145" spans="1:7" x14ac:dyDescent="0.2">
      <c r="A145" s="9"/>
      <c r="B145" s="5"/>
      <c r="C145" s="12" t="str">
        <f>IFERROR(VLOOKUP(B145,'Product Master'!A:B,2,0),"")</f>
        <v/>
      </c>
      <c r="D145" s="5"/>
      <c r="E145" s="5"/>
      <c r="F145" s="5"/>
      <c r="G145" s="5"/>
    </row>
    <row r="146" spans="1:7" x14ac:dyDescent="0.2">
      <c r="A146" s="9"/>
      <c r="B146" s="5"/>
      <c r="C146" s="12" t="str">
        <f>IFERROR(VLOOKUP(B146,'Product Master'!A:B,2,0),"")</f>
        <v/>
      </c>
      <c r="D146" s="5"/>
      <c r="E146" s="5"/>
      <c r="F146" s="5"/>
      <c r="G146" s="5"/>
    </row>
    <row r="147" spans="1:7" x14ac:dyDescent="0.2">
      <c r="A147" s="9"/>
      <c r="B147" s="5"/>
      <c r="C147" s="12" t="str">
        <f>IFERROR(VLOOKUP(B147,'Product Master'!A:B,2,0),"")</f>
        <v/>
      </c>
      <c r="D147" s="5"/>
      <c r="E147" s="5"/>
      <c r="F147" s="5"/>
      <c r="G147" s="5"/>
    </row>
    <row r="148" spans="1:7" x14ac:dyDescent="0.2">
      <c r="A148" s="9"/>
      <c r="B148" s="5"/>
      <c r="C148" s="12" t="str">
        <f>IFERROR(VLOOKUP(B148,'Product Master'!A:B,2,0),"")</f>
        <v/>
      </c>
      <c r="D148" s="5"/>
      <c r="E148" s="5"/>
      <c r="F148" s="5"/>
      <c r="G148" s="5"/>
    </row>
    <row r="149" spans="1:7" x14ac:dyDescent="0.2">
      <c r="A149" s="9"/>
      <c r="B149" s="5"/>
      <c r="C149" s="12" t="str">
        <f>IFERROR(VLOOKUP(B149,'Product Master'!A:B,2,0),"")</f>
        <v/>
      </c>
      <c r="D149" s="5"/>
      <c r="E149" s="5"/>
      <c r="F149" s="5"/>
      <c r="G149" s="5"/>
    </row>
    <row r="150" spans="1:7" x14ac:dyDescent="0.2">
      <c r="A150" s="9"/>
      <c r="B150" s="5"/>
      <c r="C150" s="12" t="str">
        <f>IFERROR(VLOOKUP(B150,'Product Master'!A:B,2,0),"")</f>
        <v/>
      </c>
      <c r="D150" s="5"/>
      <c r="E150" s="5"/>
      <c r="F150" s="5"/>
      <c r="G150" s="5"/>
    </row>
    <row r="151" spans="1:7" x14ac:dyDescent="0.2">
      <c r="A151" s="9"/>
      <c r="B151" s="5"/>
      <c r="C151" s="12" t="str">
        <f>IFERROR(VLOOKUP(B151,'Product Master'!A:B,2,0),"")</f>
        <v/>
      </c>
      <c r="D151" s="5"/>
      <c r="E151" s="5"/>
      <c r="F151" s="5"/>
      <c r="G151" s="5"/>
    </row>
    <row r="152" spans="1:7" x14ac:dyDescent="0.2">
      <c r="A152" s="9"/>
      <c r="B152" s="5"/>
      <c r="C152" s="12" t="str">
        <f>IFERROR(VLOOKUP(B152,'Product Master'!A:B,2,0),"")</f>
        <v/>
      </c>
      <c r="D152" s="5"/>
      <c r="E152" s="5"/>
      <c r="F152" s="5"/>
      <c r="G152" s="5"/>
    </row>
    <row r="153" spans="1:7" x14ac:dyDescent="0.2">
      <c r="A153" s="9"/>
      <c r="B153" s="5"/>
      <c r="C153" s="12" t="str">
        <f>IFERROR(VLOOKUP(B153,'Product Master'!A:B,2,0),"")</f>
        <v/>
      </c>
      <c r="D153" s="5"/>
      <c r="E153" s="5"/>
      <c r="F153" s="5"/>
      <c r="G153" s="5"/>
    </row>
    <row r="154" spans="1:7" x14ac:dyDescent="0.2">
      <c r="A154" s="9"/>
      <c r="B154" s="5"/>
      <c r="C154" s="12" t="str">
        <f>IFERROR(VLOOKUP(B154,'Product Master'!A:B,2,0),"")</f>
        <v/>
      </c>
      <c r="D154" s="5"/>
      <c r="E154" s="5"/>
      <c r="F154" s="5"/>
      <c r="G154" s="5"/>
    </row>
    <row r="155" spans="1:7" x14ac:dyDescent="0.2">
      <c r="A155" s="9"/>
      <c r="B155" s="5"/>
      <c r="C155" s="12" t="str">
        <f>IFERROR(VLOOKUP(B155,'Product Master'!A:B,2,0),"")</f>
        <v/>
      </c>
      <c r="D155" s="5"/>
      <c r="E155" s="5"/>
      <c r="F155" s="5"/>
      <c r="G155" s="5"/>
    </row>
    <row r="156" spans="1:7" x14ac:dyDescent="0.2">
      <c r="A156" s="9"/>
      <c r="B156" s="5"/>
      <c r="C156" s="12" t="str">
        <f>IFERROR(VLOOKUP(B156,'Product Master'!A:B,2,0),"")</f>
        <v/>
      </c>
      <c r="D156" s="5"/>
      <c r="E156" s="5"/>
      <c r="F156" s="5"/>
      <c r="G156" s="5"/>
    </row>
    <row r="157" spans="1:7" x14ac:dyDescent="0.2">
      <c r="A157" s="9"/>
      <c r="B157" s="5"/>
      <c r="C157" s="12" t="str">
        <f>IFERROR(VLOOKUP(B157,'Product Master'!A:B,2,0),"")</f>
        <v/>
      </c>
      <c r="D157" s="5"/>
      <c r="E157" s="5"/>
      <c r="F157" s="5"/>
      <c r="G157" s="5"/>
    </row>
    <row r="158" spans="1:7" x14ac:dyDescent="0.2">
      <c r="A158" s="9"/>
      <c r="B158" s="5"/>
      <c r="C158" s="12" t="str">
        <f>IFERROR(VLOOKUP(B158,'Product Master'!A:B,2,0),"")</f>
        <v/>
      </c>
      <c r="D158" s="5"/>
      <c r="E158" s="5"/>
      <c r="F158" s="5"/>
      <c r="G158" s="5"/>
    </row>
    <row r="159" spans="1:7" x14ac:dyDescent="0.2">
      <c r="A159" s="9"/>
      <c r="B159" s="5"/>
      <c r="C159" s="12" t="str">
        <f>IFERROR(VLOOKUP(B159,'Product Master'!A:B,2,0),"")</f>
        <v/>
      </c>
      <c r="D159" s="5"/>
      <c r="E159" s="5"/>
      <c r="F159" s="5"/>
      <c r="G159" s="5"/>
    </row>
    <row r="160" spans="1:7" x14ac:dyDescent="0.2">
      <c r="A160" s="9"/>
      <c r="B160" s="5"/>
      <c r="C160" s="12" t="str">
        <f>IFERROR(VLOOKUP(B160,'Product Master'!A:B,2,0),"")</f>
        <v/>
      </c>
      <c r="D160" s="5"/>
      <c r="E160" s="5"/>
      <c r="F160" s="5"/>
      <c r="G160" s="5"/>
    </row>
    <row r="161" spans="1:7" x14ac:dyDescent="0.2">
      <c r="A161" s="9"/>
      <c r="B161" s="5"/>
      <c r="C161" s="12" t="str">
        <f>IFERROR(VLOOKUP(B161,'Product Master'!A:B,2,0),"")</f>
        <v/>
      </c>
      <c r="D161" s="5"/>
      <c r="E161" s="5"/>
      <c r="F161" s="5"/>
      <c r="G161" s="5"/>
    </row>
    <row r="162" spans="1:7" x14ac:dyDescent="0.2">
      <c r="A162" s="9"/>
      <c r="B162" s="5"/>
      <c r="C162" s="12" t="str">
        <f>IFERROR(VLOOKUP(B162,'Product Master'!A:B,2,0),"")</f>
        <v/>
      </c>
      <c r="D162" s="5"/>
      <c r="E162" s="5"/>
      <c r="F162" s="5"/>
      <c r="G162" s="5"/>
    </row>
    <row r="163" spans="1:7" x14ac:dyDescent="0.2">
      <c r="A163" s="9"/>
      <c r="B163" s="5"/>
      <c r="C163" s="12" t="str">
        <f>IFERROR(VLOOKUP(B163,'Product Master'!A:B,2,0),"")</f>
        <v/>
      </c>
      <c r="D163" s="5"/>
      <c r="E163" s="5"/>
      <c r="F163" s="5"/>
      <c r="G163" s="5"/>
    </row>
    <row r="164" spans="1:7" x14ac:dyDescent="0.2">
      <c r="A164" s="9"/>
      <c r="B164" s="5"/>
      <c r="C164" s="12" t="str">
        <f>IFERROR(VLOOKUP(B164,'Product Master'!A:B,2,0),"")</f>
        <v/>
      </c>
      <c r="D164" s="5"/>
      <c r="E164" s="5"/>
      <c r="F164" s="5"/>
      <c r="G164" s="5"/>
    </row>
    <row r="165" spans="1:7" x14ac:dyDescent="0.2">
      <c r="A165" s="9"/>
      <c r="B165" s="5"/>
      <c r="C165" s="12" t="str">
        <f>IFERROR(VLOOKUP(B165,'Product Master'!A:B,2,0),"")</f>
        <v/>
      </c>
      <c r="D165" s="5"/>
      <c r="E165" s="5"/>
      <c r="F165" s="5"/>
      <c r="G165" s="5"/>
    </row>
    <row r="166" spans="1:7" x14ac:dyDescent="0.2">
      <c r="A166" s="9"/>
      <c r="B166" s="5"/>
      <c r="C166" s="12" t="str">
        <f>IFERROR(VLOOKUP(B166,'Product Master'!A:B,2,0),"")</f>
        <v/>
      </c>
      <c r="D166" s="5"/>
      <c r="E166" s="5"/>
      <c r="F166" s="5"/>
      <c r="G166" s="5"/>
    </row>
    <row r="167" spans="1:7" x14ac:dyDescent="0.2">
      <c r="A167" s="9"/>
      <c r="B167" s="5"/>
      <c r="C167" s="12" t="str">
        <f>IFERROR(VLOOKUP(B167,'Product Master'!A:B,2,0),"")</f>
        <v/>
      </c>
      <c r="D167" s="5"/>
      <c r="E167" s="5"/>
      <c r="F167" s="5"/>
      <c r="G167" s="5"/>
    </row>
    <row r="168" spans="1:7" x14ac:dyDescent="0.2">
      <c r="A168" s="9"/>
      <c r="B168" s="5"/>
      <c r="C168" s="12" t="str">
        <f>IFERROR(VLOOKUP(B168,'Product Master'!A:B,2,0),"")</f>
        <v/>
      </c>
      <c r="D168" s="5"/>
      <c r="E168" s="5"/>
      <c r="F168" s="5"/>
      <c r="G168" s="5"/>
    </row>
    <row r="169" spans="1:7" x14ac:dyDescent="0.2">
      <c r="A169" s="9"/>
      <c r="B169" s="5"/>
      <c r="C169" s="12" t="str">
        <f>IFERROR(VLOOKUP(B169,'Product Master'!A:B,2,0),"")</f>
        <v/>
      </c>
      <c r="D169" s="5"/>
      <c r="E169" s="5"/>
      <c r="F169" s="5"/>
      <c r="G169" s="5"/>
    </row>
    <row r="170" spans="1:7" x14ac:dyDescent="0.2">
      <c r="A170" s="9"/>
      <c r="B170" s="5"/>
      <c r="C170" s="12" t="str">
        <f>IFERROR(VLOOKUP(B170,'Product Master'!A:B,2,0),"")</f>
        <v/>
      </c>
      <c r="D170" s="5"/>
      <c r="E170" s="5"/>
      <c r="F170" s="5"/>
      <c r="G170" s="5"/>
    </row>
    <row r="171" spans="1:7" x14ac:dyDescent="0.2">
      <c r="A171" s="9"/>
      <c r="B171" s="5"/>
      <c r="C171" s="12" t="str">
        <f>IFERROR(VLOOKUP(B171,'Product Master'!A:B,2,0),"")</f>
        <v/>
      </c>
      <c r="D171" s="5"/>
      <c r="E171" s="5"/>
      <c r="F171" s="5"/>
      <c r="G171" s="5"/>
    </row>
    <row r="172" spans="1:7" x14ac:dyDescent="0.2">
      <c r="A172" s="9"/>
      <c r="B172" s="5"/>
      <c r="C172" s="12" t="str">
        <f>IFERROR(VLOOKUP(B172,'Product Master'!A:B,2,0),"")</f>
        <v/>
      </c>
      <c r="D172" s="5"/>
      <c r="E172" s="5"/>
      <c r="F172" s="5"/>
      <c r="G172" s="5"/>
    </row>
    <row r="173" spans="1:7" x14ac:dyDescent="0.2">
      <c r="A173" s="9"/>
      <c r="B173" s="5"/>
      <c r="C173" s="12" t="str">
        <f>IFERROR(VLOOKUP(B173,'Product Master'!A:B,2,0),"")</f>
        <v/>
      </c>
      <c r="D173" s="5"/>
      <c r="E173" s="5"/>
      <c r="F173" s="5"/>
      <c r="G173" s="5"/>
    </row>
    <row r="174" spans="1:7" x14ac:dyDescent="0.2">
      <c r="A174" s="9"/>
      <c r="B174" s="5"/>
      <c r="C174" s="12" t="str">
        <f>IFERROR(VLOOKUP(B174,'Product Master'!A:B,2,0),"")</f>
        <v/>
      </c>
      <c r="D174" s="5"/>
      <c r="E174" s="5"/>
      <c r="F174" s="5"/>
      <c r="G174" s="5"/>
    </row>
    <row r="175" spans="1:7" x14ac:dyDescent="0.2">
      <c r="A175" s="9"/>
      <c r="B175" s="5"/>
      <c r="C175" s="12" t="str">
        <f>IFERROR(VLOOKUP(B175,'Product Master'!A:B,2,0),"")</f>
        <v/>
      </c>
      <c r="D175" s="5"/>
      <c r="E175" s="5"/>
      <c r="F175" s="5"/>
      <c r="G175" s="5"/>
    </row>
    <row r="176" spans="1:7" x14ac:dyDescent="0.2">
      <c r="A176" s="9"/>
      <c r="B176" s="5"/>
      <c r="C176" s="12" t="str">
        <f>IFERROR(VLOOKUP(B176,'Product Master'!A:B,2,0),"")</f>
        <v/>
      </c>
      <c r="D176" s="5"/>
      <c r="E176" s="5"/>
      <c r="F176" s="5"/>
      <c r="G176" s="5"/>
    </row>
    <row r="177" spans="1:7" x14ac:dyDescent="0.2">
      <c r="A177" s="9"/>
      <c r="B177" s="5"/>
      <c r="C177" s="12" t="str">
        <f>IFERROR(VLOOKUP(B177,'Product Master'!A:B,2,0),"")</f>
        <v/>
      </c>
      <c r="D177" s="5"/>
      <c r="E177" s="5"/>
      <c r="F177" s="5"/>
      <c r="G177" s="5"/>
    </row>
    <row r="178" spans="1:7" x14ac:dyDescent="0.2">
      <c r="A178" s="9"/>
      <c r="B178" s="5"/>
      <c r="C178" s="12" t="str">
        <f>IFERROR(VLOOKUP(B178,'Product Master'!A:B,2,0),"")</f>
        <v/>
      </c>
      <c r="D178" s="5"/>
      <c r="E178" s="5"/>
      <c r="F178" s="5"/>
      <c r="G178" s="5"/>
    </row>
    <row r="179" spans="1:7" x14ac:dyDescent="0.2">
      <c r="A179" s="9"/>
      <c r="B179" s="5"/>
      <c r="C179" s="12" t="str">
        <f>IFERROR(VLOOKUP(B179,'Product Master'!A:B,2,0),"")</f>
        <v/>
      </c>
      <c r="D179" s="5"/>
      <c r="E179" s="5"/>
      <c r="F179" s="5"/>
      <c r="G179" s="5"/>
    </row>
    <row r="180" spans="1:7" x14ac:dyDescent="0.2">
      <c r="A180" s="9"/>
      <c r="B180" s="5"/>
      <c r="C180" s="12" t="str">
        <f>IFERROR(VLOOKUP(B180,'Product Master'!A:B,2,0),"")</f>
        <v/>
      </c>
      <c r="D180" s="5"/>
      <c r="E180" s="5"/>
      <c r="F180" s="5"/>
      <c r="G180" s="5"/>
    </row>
    <row r="181" spans="1:7" x14ac:dyDescent="0.2">
      <c r="A181" s="9"/>
      <c r="B181" s="5"/>
      <c r="C181" s="12" t="str">
        <f>IFERROR(VLOOKUP(B181,'Product Master'!A:B,2,0),"")</f>
        <v/>
      </c>
      <c r="D181" s="5"/>
      <c r="E181" s="5"/>
      <c r="F181" s="5"/>
      <c r="G181" s="5"/>
    </row>
    <row r="182" spans="1:7" x14ac:dyDescent="0.2">
      <c r="A182" s="9"/>
      <c r="B182" s="5"/>
      <c r="C182" s="12" t="str">
        <f>IFERROR(VLOOKUP(B182,'Product Master'!A:B,2,0),"")</f>
        <v/>
      </c>
      <c r="D182" s="5"/>
      <c r="E182" s="5"/>
      <c r="F182" s="5"/>
      <c r="G182" s="5"/>
    </row>
    <row r="183" spans="1:7" x14ac:dyDescent="0.2">
      <c r="A183" s="9"/>
      <c r="B183" s="5"/>
      <c r="C183" s="12" t="str">
        <f>IFERROR(VLOOKUP(B183,'Product Master'!A:B,2,0),"")</f>
        <v/>
      </c>
      <c r="D183" s="5"/>
      <c r="E183" s="5"/>
      <c r="F183" s="5"/>
      <c r="G183" s="5"/>
    </row>
    <row r="184" spans="1:7" x14ac:dyDescent="0.2">
      <c r="A184" s="9"/>
      <c r="B184" s="5"/>
      <c r="C184" s="12" t="str">
        <f>IFERROR(VLOOKUP(B184,'Product Master'!A:B,2,0),"")</f>
        <v/>
      </c>
      <c r="D184" s="5"/>
      <c r="E184" s="5"/>
      <c r="F184" s="5"/>
      <c r="G184" s="5"/>
    </row>
    <row r="185" spans="1:7" x14ac:dyDescent="0.2">
      <c r="A185" s="9"/>
      <c r="B185" s="5"/>
      <c r="C185" s="12" t="str">
        <f>IFERROR(VLOOKUP(B185,'Product Master'!A:B,2,0),"")</f>
        <v/>
      </c>
      <c r="D185" s="5"/>
      <c r="E185" s="5"/>
      <c r="F185" s="5"/>
      <c r="G185" s="5"/>
    </row>
    <row r="186" spans="1:7" x14ac:dyDescent="0.2">
      <c r="A186" s="9"/>
      <c r="B186" s="5"/>
      <c r="C186" s="12" t="str">
        <f>IFERROR(VLOOKUP(B186,'Product Master'!A:B,2,0),"")</f>
        <v/>
      </c>
      <c r="D186" s="5"/>
      <c r="E186" s="5"/>
      <c r="F186" s="5"/>
      <c r="G186" s="5"/>
    </row>
    <row r="187" spans="1:7" x14ac:dyDescent="0.2">
      <c r="A187" s="9"/>
      <c r="B187" s="5"/>
      <c r="C187" s="12" t="str">
        <f>IFERROR(VLOOKUP(B187,'Product Master'!A:B,2,0),"")</f>
        <v/>
      </c>
      <c r="D187" s="5"/>
      <c r="E187" s="5"/>
      <c r="F187" s="5"/>
      <c r="G187" s="5"/>
    </row>
    <row r="188" spans="1:7" x14ac:dyDescent="0.2">
      <c r="A188" s="9"/>
      <c r="B188" s="5"/>
      <c r="C188" s="12" t="str">
        <f>IFERROR(VLOOKUP(B188,'Product Master'!A:B,2,0),"")</f>
        <v/>
      </c>
      <c r="D188" s="5"/>
      <c r="E188" s="5"/>
      <c r="F188" s="5"/>
      <c r="G188" s="5"/>
    </row>
    <row r="189" spans="1:7" x14ac:dyDescent="0.2">
      <c r="A189" s="9"/>
      <c r="B189" s="5"/>
      <c r="C189" s="12" t="str">
        <f>IFERROR(VLOOKUP(B189,'Product Master'!A:B,2,0),"")</f>
        <v/>
      </c>
      <c r="D189" s="5"/>
      <c r="E189" s="5"/>
      <c r="F189" s="5"/>
      <c r="G189" s="5"/>
    </row>
    <row r="190" spans="1:7" x14ac:dyDescent="0.2">
      <c r="A190" s="9"/>
      <c r="B190" s="5"/>
      <c r="C190" s="12" t="str">
        <f>IFERROR(VLOOKUP(B190,'Product Master'!A:B,2,0),"")</f>
        <v/>
      </c>
      <c r="D190" s="5"/>
      <c r="E190" s="5"/>
      <c r="F190" s="5"/>
      <c r="G190" s="5"/>
    </row>
    <row r="191" spans="1:7" x14ac:dyDescent="0.2">
      <c r="A191" s="9"/>
      <c r="B191" s="5"/>
      <c r="C191" s="12" t="str">
        <f>IFERROR(VLOOKUP(B191,'Product Master'!A:B,2,0),"")</f>
        <v/>
      </c>
      <c r="D191" s="5"/>
      <c r="E191" s="5"/>
      <c r="F191" s="5"/>
      <c r="G191" s="5"/>
    </row>
    <row r="192" spans="1:7" x14ac:dyDescent="0.2">
      <c r="A192" s="9"/>
      <c r="B192" s="5"/>
      <c r="C192" s="12" t="str">
        <f>IFERROR(VLOOKUP(B192,'Product Master'!A:B,2,0),"")</f>
        <v/>
      </c>
      <c r="D192" s="5"/>
      <c r="E192" s="5"/>
      <c r="F192" s="5"/>
      <c r="G192" s="5"/>
    </row>
    <row r="193" spans="1:7" x14ac:dyDescent="0.2">
      <c r="A193" s="9"/>
      <c r="B193" s="5"/>
      <c r="C193" s="12" t="str">
        <f>IFERROR(VLOOKUP(B193,'Product Master'!A:B,2,0),"")</f>
        <v/>
      </c>
      <c r="D193" s="5"/>
      <c r="E193" s="5"/>
      <c r="F193" s="5"/>
      <c r="G193" s="5"/>
    </row>
    <row r="194" spans="1:7" x14ac:dyDescent="0.2">
      <c r="A194" s="9"/>
      <c r="B194" s="5"/>
      <c r="C194" s="12" t="str">
        <f>IFERROR(VLOOKUP(B194,'Product Master'!A:B,2,0),"")</f>
        <v/>
      </c>
      <c r="D194" s="5"/>
      <c r="E194" s="5"/>
      <c r="F194" s="5"/>
      <c r="G194" s="5"/>
    </row>
    <row r="195" spans="1:7" x14ac:dyDescent="0.2">
      <c r="A195" s="9"/>
      <c r="B195" s="5"/>
      <c r="C195" s="12" t="str">
        <f>IFERROR(VLOOKUP(B195,'Product Master'!A:B,2,0),"")</f>
        <v/>
      </c>
      <c r="D195" s="5"/>
      <c r="E195" s="5"/>
      <c r="F195" s="5"/>
      <c r="G195" s="5"/>
    </row>
    <row r="196" spans="1:7" x14ac:dyDescent="0.2">
      <c r="A196" s="9"/>
      <c r="B196" s="5"/>
      <c r="C196" s="12" t="str">
        <f>IFERROR(VLOOKUP(B196,'Product Master'!A:B,2,0),"")</f>
        <v/>
      </c>
      <c r="D196" s="5"/>
      <c r="E196" s="5"/>
      <c r="F196" s="5"/>
      <c r="G196" s="5"/>
    </row>
    <row r="197" spans="1:7" x14ac:dyDescent="0.2">
      <c r="A197" s="9"/>
      <c r="B197" s="5"/>
      <c r="C197" s="12" t="str">
        <f>IFERROR(VLOOKUP(B197,'Product Master'!A:B,2,0),"")</f>
        <v/>
      </c>
      <c r="D197" s="5"/>
      <c r="E197" s="5"/>
      <c r="F197" s="5"/>
      <c r="G197" s="5"/>
    </row>
    <row r="198" spans="1:7" x14ac:dyDescent="0.2">
      <c r="A198" s="9"/>
      <c r="B198" s="5"/>
      <c r="C198" s="12" t="str">
        <f>IFERROR(VLOOKUP(B198,'Product Master'!A:B,2,0),"")</f>
        <v/>
      </c>
      <c r="D198" s="5"/>
      <c r="E198" s="5"/>
      <c r="F198" s="5"/>
      <c r="G198" s="5"/>
    </row>
    <row r="199" spans="1:7" x14ac:dyDescent="0.2">
      <c r="A199" s="9"/>
      <c r="B199" s="5"/>
      <c r="C199" s="12" t="str">
        <f>IFERROR(VLOOKUP(B199,'Product Master'!A:B,2,0),"")</f>
        <v/>
      </c>
      <c r="D199" s="5"/>
      <c r="E199" s="5"/>
      <c r="F199" s="5"/>
      <c r="G199" s="5"/>
    </row>
    <row r="200" spans="1:7" x14ac:dyDescent="0.2">
      <c r="A200" s="9"/>
      <c r="B200" s="5"/>
      <c r="C200" s="12" t="str">
        <f>IFERROR(VLOOKUP(B200,'Product Master'!A:B,2,0),"")</f>
        <v/>
      </c>
      <c r="D200" s="5"/>
      <c r="E200" s="5"/>
      <c r="F200" s="5"/>
      <c r="G200" s="5"/>
    </row>
    <row r="201" spans="1:7" x14ac:dyDescent="0.2">
      <c r="A201" s="9"/>
      <c r="B201" s="5"/>
      <c r="C201" s="12" t="str">
        <f>IFERROR(VLOOKUP(B201,'Product Master'!A:B,2,0),"")</f>
        <v/>
      </c>
      <c r="D201" s="5"/>
      <c r="E201" s="5"/>
      <c r="F201" s="5"/>
      <c r="G201" s="5"/>
    </row>
    <row r="202" spans="1:7" x14ac:dyDescent="0.2">
      <c r="A202" s="9"/>
      <c r="B202" s="5"/>
      <c r="C202" s="12" t="str">
        <f>IFERROR(VLOOKUP(B202,'Product Master'!A:B,2,0),"")</f>
        <v/>
      </c>
      <c r="D202" s="5"/>
      <c r="E202" s="5"/>
      <c r="F202" s="5"/>
      <c r="G202" s="5"/>
    </row>
    <row r="203" spans="1:7" x14ac:dyDescent="0.2">
      <c r="A203" s="9"/>
      <c r="B203" s="5"/>
      <c r="C203" s="12" t="str">
        <f>IFERROR(VLOOKUP(B203,'Product Master'!A:B,2,0),"")</f>
        <v/>
      </c>
      <c r="D203" s="5"/>
      <c r="E203" s="5"/>
      <c r="F203" s="5"/>
      <c r="G203" s="5"/>
    </row>
    <row r="204" spans="1:7" x14ac:dyDescent="0.2">
      <c r="A204" s="9"/>
      <c r="B204" s="5"/>
      <c r="C204" s="12" t="str">
        <f>IFERROR(VLOOKUP(B204,'Product Master'!A:B,2,0),"")</f>
        <v/>
      </c>
      <c r="D204" s="5"/>
      <c r="E204" s="5"/>
      <c r="F204" s="5"/>
      <c r="G204" s="5"/>
    </row>
    <row r="205" spans="1:7" x14ac:dyDescent="0.2">
      <c r="A205" s="9"/>
      <c r="B205" s="5"/>
      <c r="C205" s="12" t="str">
        <f>IFERROR(VLOOKUP(B205,'Product Master'!A:B,2,0),"")</f>
        <v/>
      </c>
      <c r="D205" s="5"/>
      <c r="E205" s="5"/>
      <c r="F205" s="5"/>
      <c r="G205" s="5"/>
    </row>
    <row r="206" spans="1:7" x14ac:dyDescent="0.2">
      <c r="A206" s="9"/>
      <c r="B206" s="5"/>
      <c r="C206" s="12" t="str">
        <f>IFERROR(VLOOKUP(B206,'Product Master'!A:B,2,0),"")</f>
        <v/>
      </c>
      <c r="D206" s="5"/>
      <c r="E206" s="5"/>
      <c r="F206" s="5"/>
      <c r="G206" s="5"/>
    </row>
    <row r="207" spans="1:7" x14ac:dyDescent="0.2">
      <c r="A207" s="9"/>
      <c r="B207" s="5"/>
      <c r="C207" s="12" t="str">
        <f>IFERROR(VLOOKUP(B207,'Product Master'!A:B,2,0),"")</f>
        <v/>
      </c>
      <c r="D207" s="5"/>
      <c r="E207" s="5"/>
      <c r="F207" s="5"/>
      <c r="G207" s="5"/>
    </row>
    <row r="208" spans="1:7" x14ac:dyDescent="0.2">
      <c r="A208" s="9"/>
      <c r="B208" s="5"/>
      <c r="C208" s="12" t="str">
        <f>IFERROR(VLOOKUP(B208,'Product Master'!A:B,2,0),"")</f>
        <v/>
      </c>
      <c r="D208" s="5"/>
      <c r="E208" s="5"/>
      <c r="F208" s="5"/>
      <c r="G208" s="5"/>
    </row>
    <row r="209" spans="1:7" x14ac:dyDescent="0.2">
      <c r="A209" s="9"/>
      <c r="B209" s="5"/>
      <c r="C209" s="12" t="str">
        <f>IFERROR(VLOOKUP(B209,'Product Master'!A:B,2,0),"")</f>
        <v/>
      </c>
      <c r="D209" s="5"/>
      <c r="E209" s="5"/>
      <c r="F209" s="5"/>
      <c r="G209" s="5"/>
    </row>
    <row r="210" spans="1:7" x14ac:dyDescent="0.2">
      <c r="A210" s="9"/>
      <c r="B210" s="5"/>
      <c r="C210" s="12" t="str">
        <f>IFERROR(VLOOKUP(B210,'Product Master'!A:B,2,0),"")</f>
        <v/>
      </c>
      <c r="D210" s="5"/>
      <c r="E210" s="5"/>
      <c r="F210" s="5"/>
      <c r="G210" s="5"/>
    </row>
    <row r="211" spans="1:7" x14ac:dyDescent="0.2">
      <c r="A211" s="9"/>
      <c r="B211" s="5"/>
      <c r="C211" s="12" t="str">
        <f>IFERROR(VLOOKUP(B211,'Product Master'!A:B,2,0),"")</f>
        <v/>
      </c>
      <c r="D211" s="5"/>
      <c r="E211" s="5"/>
      <c r="F211" s="5"/>
      <c r="G211" s="5"/>
    </row>
    <row r="212" spans="1:7" x14ac:dyDescent="0.2">
      <c r="A212" s="9"/>
      <c r="B212" s="5"/>
      <c r="C212" s="12" t="str">
        <f>IFERROR(VLOOKUP(B212,'Product Master'!A:B,2,0),"")</f>
        <v/>
      </c>
      <c r="D212" s="5"/>
      <c r="E212" s="5"/>
      <c r="F212" s="5"/>
      <c r="G212" s="5"/>
    </row>
    <row r="213" spans="1:7" x14ac:dyDescent="0.2">
      <c r="A213" s="9"/>
      <c r="B213" s="5"/>
      <c r="C213" s="12" t="str">
        <f>IFERROR(VLOOKUP(B213,'Product Master'!A:B,2,0),"")</f>
        <v/>
      </c>
      <c r="D213" s="5"/>
      <c r="E213" s="5"/>
      <c r="F213" s="5"/>
      <c r="G213" s="5"/>
    </row>
    <row r="214" spans="1:7" x14ac:dyDescent="0.2">
      <c r="A214" s="9"/>
      <c r="B214" s="5"/>
      <c r="C214" s="12" t="str">
        <f>IFERROR(VLOOKUP(B214,'Product Master'!A:B,2,0),"")</f>
        <v/>
      </c>
      <c r="D214" s="5"/>
      <c r="E214" s="5"/>
      <c r="F214" s="5"/>
      <c r="G214" s="5"/>
    </row>
    <row r="215" spans="1:7" x14ac:dyDescent="0.2">
      <c r="A215" s="9"/>
      <c r="B215" s="5"/>
      <c r="C215" s="12" t="str">
        <f>IFERROR(VLOOKUP(B215,'Product Master'!A:B,2,0),"")</f>
        <v/>
      </c>
      <c r="D215" s="5"/>
      <c r="E215" s="5"/>
      <c r="F215" s="5"/>
      <c r="G215" s="5"/>
    </row>
    <row r="216" spans="1:7" x14ac:dyDescent="0.2">
      <c r="A216" s="9"/>
      <c r="B216" s="5"/>
      <c r="C216" s="12" t="str">
        <f>IFERROR(VLOOKUP(B216,'Product Master'!A:B,2,0),"")</f>
        <v/>
      </c>
      <c r="D216" s="5"/>
      <c r="E216" s="5"/>
      <c r="F216" s="5"/>
      <c r="G216" s="5"/>
    </row>
    <row r="217" spans="1:7" x14ac:dyDescent="0.2">
      <c r="A217" s="9"/>
      <c r="B217" s="5"/>
      <c r="C217" s="12" t="str">
        <f>IFERROR(VLOOKUP(B217,'Product Master'!A:B,2,0),"")</f>
        <v/>
      </c>
      <c r="D217" s="5"/>
      <c r="E217" s="5"/>
      <c r="F217" s="5"/>
      <c r="G217" s="5"/>
    </row>
    <row r="218" spans="1:7" x14ac:dyDescent="0.2">
      <c r="A218" s="9"/>
      <c r="B218" s="5"/>
      <c r="C218" s="12" t="str">
        <f>IFERROR(VLOOKUP(B218,'Product Master'!A:B,2,0),"")</f>
        <v/>
      </c>
      <c r="D218" s="5"/>
      <c r="E218" s="5"/>
      <c r="F218" s="5"/>
      <c r="G218" s="5"/>
    </row>
    <row r="219" spans="1:7" x14ac:dyDescent="0.2">
      <c r="A219" s="9"/>
      <c r="B219" s="5"/>
      <c r="C219" s="12" t="str">
        <f>IFERROR(VLOOKUP(B219,'Product Master'!A:B,2,0),"")</f>
        <v/>
      </c>
      <c r="D219" s="5"/>
      <c r="E219" s="5"/>
      <c r="F219" s="5"/>
      <c r="G219" s="5"/>
    </row>
    <row r="220" spans="1:7" x14ac:dyDescent="0.2">
      <c r="A220" s="9"/>
      <c r="B220" s="5"/>
      <c r="C220" s="12" t="str">
        <f>IFERROR(VLOOKUP(B220,'Product Master'!A:B,2,0),"")</f>
        <v/>
      </c>
      <c r="D220" s="5"/>
      <c r="E220" s="5"/>
      <c r="F220" s="5"/>
      <c r="G220" s="5"/>
    </row>
    <row r="221" spans="1:7" x14ac:dyDescent="0.2">
      <c r="A221" s="9"/>
      <c r="B221" s="5"/>
      <c r="C221" s="12" t="str">
        <f>IFERROR(VLOOKUP(B221,'Product Master'!A:B,2,0),"")</f>
        <v/>
      </c>
      <c r="D221" s="5"/>
      <c r="E221" s="5"/>
      <c r="F221" s="5"/>
      <c r="G221" s="5"/>
    </row>
    <row r="222" spans="1:7" x14ac:dyDescent="0.2">
      <c r="A222" s="9"/>
      <c r="B222" s="5"/>
      <c r="C222" s="12" t="str">
        <f>IFERROR(VLOOKUP(B222,'Product Master'!A:B,2,0),"")</f>
        <v/>
      </c>
      <c r="D222" s="5"/>
      <c r="E222" s="5"/>
      <c r="F222" s="5"/>
      <c r="G222" s="5"/>
    </row>
    <row r="223" spans="1:7" x14ac:dyDescent="0.2">
      <c r="A223" s="9"/>
      <c r="B223" s="5"/>
      <c r="C223" s="12" t="str">
        <f>IFERROR(VLOOKUP(B223,'Product Master'!A:B,2,0),"")</f>
        <v/>
      </c>
      <c r="D223" s="5"/>
      <c r="E223" s="5"/>
      <c r="F223" s="5"/>
      <c r="G223" s="5"/>
    </row>
    <row r="224" spans="1:7" x14ac:dyDescent="0.2">
      <c r="A224" s="9"/>
      <c r="B224" s="5"/>
      <c r="C224" s="12" t="str">
        <f>IFERROR(VLOOKUP(B224,'Product Master'!A:B,2,0),"")</f>
        <v/>
      </c>
      <c r="D224" s="5"/>
      <c r="E224" s="5"/>
      <c r="F224" s="5"/>
      <c r="G224" s="5"/>
    </row>
    <row r="225" spans="1:7" x14ac:dyDescent="0.2">
      <c r="A225" s="9"/>
      <c r="B225" s="5"/>
      <c r="C225" s="12" t="str">
        <f>IFERROR(VLOOKUP(B225,'Product Master'!A:B,2,0),"")</f>
        <v/>
      </c>
      <c r="D225" s="5"/>
      <c r="E225" s="5"/>
      <c r="F225" s="5"/>
      <c r="G225" s="5"/>
    </row>
    <row r="226" spans="1:7" x14ac:dyDescent="0.2">
      <c r="A226" s="9"/>
      <c r="B226" s="5"/>
      <c r="C226" s="12" t="str">
        <f>IFERROR(VLOOKUP(B226,'Product Master'!A:B,2,0),"")</f>
        <v/>
      </c>
      <c r="D226" s="5"/>
      <c r="E226" s="5"/>
      <c r="F226" s="5"/>
      <c r="G226" s="5"/>
    </row>
    <row r="227" spans="1:7" x14ac:dyDescent="0.2">
      <c r="A227" s="9"/>
      <c r="B227" s="5"/>
      <c r="C227" s="12" t="str">
        <f>IFERROR(VLOOKUP(B227,'Product Master'!A:B,2,0),"")</f>
        <v/>
      </c>
      <c r="D227" s="5"/>
      <c r="E227" s="5"/>
      <c r="F227" s="5"/>
      <c r="G227" s="5"/>
    </row>
    <row r="228" spans="1:7" x14ac:dyDescent="0.2">
      <c r="A228" s="9"/>
      <c r="B228" s="5"/>
      <c r="C228" s="12" t="str">
        <f>IFERROR(VLOOKUP(B228,'Product Master'!A:B,2,0),"")</f>
        <v/>
      </c>
      <c r="D228" s="5"/>
      <c r="E228" s="5"/>
      <c r="F228" s="5"/>
      <c r="G228" s="5"/>
    </row>
    <row r="229" spans="1:7" x14ac:dyDescent="0.2">
      <c r="A229" s="9"/>
      <c r="B229" s="5"/>
      <c r="C229" s="12" t="str">
        <f>IFERROR(VLOOKUP(B229,'Product Master'!A:B,2,0),"")</f>
        <v/>
      </c>
      <c r="D229" s="5"/>
      <c r="E229" s="5"/>
      <c r="F229" s="5"/>
      <c r="G229" s="5"/>
    </row>
    <row r="230" spans="1:7" x14ac:dyDescent="0.2">
      <c r="A230" s="9"/>
      <c r="B230" s="5"/>
      <c r="C230" s="12" t="str">
        <f>IFERROR(VLOOKUP(B230,'Product Master'!A:B,2,0),"")</f>
        <v/>
      </c>
      <c r="D230" s="5"/>
      <c r="E230" s="5"/>
      <c r="F230" s="5"/>
      <c r="G230" s="5"/>
    </row>
    <row r="231" spans="1:7" x14ac:dyDescent="0.2">
      <c r="A231" s="9"/>
      <c r="B231" s="5"/>
      <c r="C231" s="12" t="str">
        <f>IFERROR(VLOOKUP(B231,'Product Master'!A:B,2,0),"")</f>
        <v/>
      </c>
      <c r="D231" s="5"/>
      <c r="E231" s="5"/>
      <c r="F231" s="5"/>
      <c r="G231" s="5"/>
    </row>
    <row r="232" spans="1:7" x14ac:dyDescent="0.2">
      <c r="A232" s="9"/>
      <c r="B232" s="5"/>
      <c r="C232" s="12" t="str">
        <f>IFERROR(VLOOKUP(B232,'Product Master'!A:B,2,0),"")</f>
        <v/>
      </c>
      <c r="D232" s="5"/>
      <c r="E232" s="5"/>
      <c r="F232" s="5"/>
      <c r="G232" s="5"/>
    </row>
    <row r="233" spans="1:7" x14ac:dyDescent="0.2">
      <c r="A233" s="9"/>
      <c r="B233" s="5"/>
      <c r="C233" s="12" t="str">
        <f>IFERROR(VLOOKUP(B233,'Product Master'!A:B,2,0),"")</f>
        <v/>
      </c>
      <c r="D233" s="5"/>
      <c r="E233" s="5"/>
      <c r="F233" s="5"/>
      <c r="G233" s="5"/>
    </row>
    <row r="234" spans="1:7" x14ac:dyDescent="0.2">
      <c r="A234" s="9"/>
      <c r="B234" s="5"/>
      <c r="C234" s="12" t="str">
        <f>IFERROR(VLOOKUP(B234,'Product Master'!A:B,2,0),"")</f>
        <v/>
      </c>
      <c r="D234" s="5"/>
      <c r="E234" s="5"/>
      <c r="F234" s="5"/>
      <c r="G234" s="5"/>
    </row>
    <row r="235" spans="1:7" x14ac:dyDescent="0.2">
      <c r="A235" s="9"/>
      <c r="B235" s="5"/>
      <c r="C235" s="12" t="str">
        <f>IFERROR(VLOOKUP(B235,'Product Master'!A:B,2,0),"")</f>
        <v/>
      </c>
      <c r="D235" s="5"/>
      <c r="E235" s="5"/>
      <c r="F235" s="5"/>
      <c r="G235" s="5"/>
    </row>
    <row r="236" spans="1:7" x14ac:dyDescent="0.2">
      <c r="A236" s="9"/>
      <c r="B236" s="5"/>
      <c r="C236" s="12" t="str">
        <f>IFERROR(VLOOKUP(B236,'Product Master'!A:B,2,0),"")</f>
        <v/>
      </c>
      <c r="D236" s="5"/>
      <c r="E236" s="5"/>
      <c r="F236" s="5"/>
      <c r="G236" s="5"/>
    </row>
    <row r="237" spans="1:7" x14ac:dyDescent="0.2">
      <c r="A237" s="9"/>
      <c r="B237" s="5"/>
      <c r="C237" s="12" t="str">
        <f>IFERROR(VLOOKUP(B237,'Product Master'!A:B,2,0),"")</f>
        <v/>
      </c>
      <c r="D237" s="5"/>
      <c r="E237" s="5"/>
      <c r="F237" s="5"/>
      <c r="G237" s="5"/>
    </row>
    <row r="238" spans="1:7" x14ac:dyDescent="0.2">
      <c r="A238" s="9"/>
      <c r="B238" s="5"/>
      <c r="C238" s="12" t="str">
        <f>IFERROR(VLOOKUP(B238,'Product Master'!A:B,2,0),"")</f>
        <v/>
      </c>
      <c r="D238" s="5"/>
      <c r="E238" s="5"/>
      <c r="F238" s="5"/>
      <c r="G238" s="5"/>
    </row>
    <row r="239" spans="1:7" x14ac:dyDescent="0.2">
      <c r="A239" s="9"/>
      <c r="B239" s="5"/>
      <c r="C239" s="12" t="str">
        <f>IFERROR(VLOOKUP(B239,'Product Master'!A:B,2,0),"")</f>
        <v/>
      </c>
      <c r="D239" s="5"/>
      <c r="E239" s="5"/>
      <c r="F239" s="5"/>
      <c r="G239" s="5"/>
    </row>
    <row r="240" spans="1:7" x14ac:dyDescent="0.2">
      <c r="A240" s="9"/>
      <c r="B240" s="5"/>
      <c r="C240" s="12" t="str">
        <f>IFERROR(VLOOKUP(B240,'Product Master'!A:B,2,0),"")</f>
        <v/>
      </c>
      <c r="D240" s="5"/>
      <c r="E240" s="5"/>
      <c r="F240" s="5"/>
      <c r="G240" s="5"/>
    </row>
    <row r="241" spans="1:7" x14ac:dyDescent="0.2">
      <c r="A241" s="9"/>
      <c r="B241" s="5"/>
      <c r="C241" s="12" t="str">
        <f>IFERROR(VLOOKUP(B241,'Product Master'!A:B,2,0),"")</f>
        <v/>
      </c>
      <c r="D241" s="5"/>
      <c r="E241" s="5"/>
      <c r="F241" s="5"/>
      <c r="G241" s="5"/>
    </row>
    <row r="242" spans="1:7" x14ac:dyDescent="0.2">
      <c r="A242" s="9"/>
      <c r="B242" s="5"/>
      <c r="C242" s="12" t="str">
        <f>IFERROR(VLOOKUP(B242,'Product Master'!A:B,2,0),"")</f>
        <v/>
      </c>
      <c r="D242" s="5"/>
      <c r="E242" s="5"/>
      <c r="F242" s="5"/>
      <c r="G242" s="5"/>
    </row>
    <row r="243" spans="1:7" x14ac:dyDescent="0.2">
      <c r="A243" s="9"/>
      <c r="B243" s="5"/>
      <c r="C243" s="12" t="str">
        <f>IFERROR(VLOOKUP(B243,'Product Master'!A:B,2,0),"")</f>
        <v/>
      </c>
      <c r="D243" s="5"/>
      <c r="E243" s="5"/>
      <c r="F243" s="5"/>
      <c r="G243" s="5"/>
    </row>
    <row r="244" spans="1:7" x14ac:dyDescent="0.2">
      <c r="A244" s="9"/>
      <c r="B244" s="5"/>
      <c r="C244" s="12" t="str">
        <f>IFERROR(VLOOKUP(B244,'Product Master'!A:B,2,0),"")</f>
        <v/>
      </c>
      <c r="D244" s="5"/>
      <c r="E244" s="5"/>
      <c r="F244" s="5"/>
      <c r="G244" s="5"/>
    </row>
    <row r="245" spans="1:7" x14ac:dyDescent="0.2">
      <c r="A245" s="9"/>
      <c r="B245" s="5"/>
      <c r="C245" s="12" t="str">
        <f>IFERROR(VLOOKUP(B245,'Product Master'!A:B,2,0),"")</f>
        <v/>
      </c>
      <c r="D245" s="5"/>
      <c r="E245" s="5"/>
      <c r="F245" s="5"/>
      <c r="G245" s="5"/>
    </row>
    <row r="246" spans="1:7" x14ac:dyDescent="0.2">
      <c r="A246" s="9"/>
      <c r="B246" s="5"/>
      <c r="C246" s="12" t="str">
        <f>IFERROR(VLOOKUP(B246,'Product Master'!A:B,2,0),"")</f>
        <v/>
      </c>
      <c r="D246" s="5"/>
      <c r="E246" s="5"/>
      <c r="F246" s="5"/>
      <c r="G246" s="5"/>
    </row>
    <row r="247" spans="1:7" x14ac:dyDescent="0.2">
      <c r="A247" s="9"/>
      <c r="B247" s="5"/>
      <c r="C247" s="12" t="str">
        <f>IFERROR(VLOOKUP(B247,'Product Master'!A:B,2,0),"")</f>
        <v/>
      </c>
      <c r="D247" s="5"/>
      <c r="E247" s="5"/>
      <c r="F247" s="5"/>
      <c r="G247" s="5"/>
    </row>
    <row r="248" spans="1:7" x14ac:dyDescent="0.2">
      <c r="A248" s="9"/>
      <c r="B248" s="5"/>
      <c r="C248" s="12" t="str">
        <f>IFERROR(VLOOKUP(B248,'Product Master'!A:B,2,0),"")</f>
        <v/>
      </c>
      <c r="D248" s="5"/>
      <c r="E248" s="5"/>
      <c r="F248" s="5"/>
      <c r="G248" s="5"/>
    </row>
    <row r="249" spans="1:7" x14ac:dyDescent="0.2">
      <c r="A249" s="9"/>
      <c r="B249" s="5"/>
      <c r="C249" s="12" t="str">
        <f>IFERROR(VLOOKUP(B249,'Product Master'!A:B,2,0),"")</f>
        <v/>
      </c>
      <c r="D249" s="5"/>
      <c r="E249" s="5"/>
      <c r="F249" s="5"/>
      <c r="G249" s="5"/>
    </row>
    <row r="250" spans="1:7" x14ac:dyDescent="0.2">
      <c r="A250" s="9"/>
      <c r="B250" s="5"/>
      <c r="C250" s="12" t="str">
        <f>IFERROR(VLOOKUP(B250,'Product Master'!A:B,2,0),"")</f>
        <v/>
      </c>
      <c r="D250" s="5"/>
      <c r="E250" s="5"/>
      <c r="F250" s="5"/>
      <c r="G250" s="5"/>
    </row>
    <row r="251" spans="1:7" x14ac:dyDescent="0.2">
      <c r="A251" s="9"/>
      <c r="B251" s="5"/>
      <c r="C251" s="12" t="str">
        <f>IFERROR(VLOOKUP(B251,'Product Master'!A:B,2,0),"")</f>
        <v/>
      </c>
      <c r="D251" s="5"/>
      <c r="E251" s="5"/>
      <c r="F251" s="5"/>
      <c r="G251" s="5"/>
    </row>
    <row r="252" spans="1:7" x14ac:dyDescent="0.2">
      <c r="A252" s="9"/>
      <c r="B252" s="5"/>
      <c r="C252" s="12" t="str">
        <f>IFERROR(VLOOKUP(B252,'Product Master'!A:B,2,0),"")</f>
        <v/>
      </c>
      <c r="D252" s="5"/>
      <c r="E252" s="5"/>
      <c r="F252" s="5"/>
      <c r="G252" s="5"/>
    </row>
    <row r="253" spans="1:7" x14ac:dyDescent="0.2">
      <c r="A253" s="9"/>
      <c r="B253" s="5"/>
      <c r="C253" s="12" t="str">
        <f>IFERROR(VLOOKUP(B253,'Product Master'!A:B,2,0),"")</f>
        <v/>
      </c>
      <c r="D253" s="5"/>
      <c r="E253" s="5"/>
      <c r="F253" s="5"/>
      <c r="G253" s="5"/>
    </row>
    <row r="254" spans="1:7" x14ac:dyDescent="0.2">
      <c r="A254" s="9"/>
      <c r="B254" s="5"/>
      <c r="C254" s="12" t="str">
        <f>IFERROR(VLOOKUP(B254,'Product Master'!A:B,2,0),"")</f>
        <v/>
      </c>
      <c r="D254" s="5"/>
      <c r="E254" s="5"/>
      <c r="F254" s="5"/>
      <c r="G254" s="5"/>
    </row>
    <row r="255" spans="1:7" x14ac:dyDescent="0.2">
      <c r="A255" s="9"/>
      <c r="B255" s="5"/>
      <c r="C255" s="12" t="str">
        <f>IFERROR(VLOOKUP(B255,'Product Master'!A:B,2,0),"")</f>
        <v/>
      </c>
      <c r="D255" s="5"/>
      <c r="E255" s="5"/>
      <c r="F255" s="5"/>
      <c r="G255" s="5"/>
    </row>
    <row r="256" spans="1:7" x14ac:dyDescent="0.2">
      <c r="A256" s="9"/>
      <c r="B256" s="5"/>
      <c r="C256" s="12" t="str">
        <f>IFERROR(VLOOKUP(B256,'Product Master'!A:B,2,0),"")</f>
        <v/>
      </c>
      <c r="D256" s="5"/>
      <c r="E256" s="5"/>
      <c r="F256" s="5"/>
      <c r="G256" s="5"/>
    </row>
    <row r="257" spans="1:7" x14ac:dyDescent="0.2">
      <c r="A257" s="9"/>
      <c r="B257" s="5"/>
      <c r="C257" s="12" t="str">
        <f>IFERROR(VLOOKUP(B257,'Product Master'!A:B,2,0),"")</f>
        <v/>
      </c>
      <c r="D257" s="5"/>
      <c r="E257" s="5"/>
      <c r="F257" s="5"/>
      <c r="G257" s="5"/>
    </row>
    <row r="258" spans="1:7" x14ac:dyDescent="0.2">
      <c r="A258" s="9"/>
      <c r="B258" s="5"/>
      <c r="C258" s="12" t="str">
        <f>IFERROR(VLOOKUP(B258,'Product Master'!A:B,2,0),"")</f>
        <v/>
      </c>
      <c r="D258" s="5"/>
      <c r="E258" s="5"/>
      <c r="F258" s="5"/>
      <c r="G258" s="5"/>
    </row>
    <row r="259" spans="1:7" x14ac:dyDescent="0.2">
      <c r="A259" s="9"/>
      <c r="B259" s="5"/>
      <c r="C259" s="12" t="str">
        <f>IFERROR(VLOOKUP(B259,'Product Master'!A:B,2,0),"")</f>
        <v/>
      </c>
      <c r="D259" s="5"/>
      <c r="E259" s="5"/>
      <c r="F259" s="5"/>
      <c r="G259" s="5"/>
    </row>
    <row r="260" spans="1:7" x14ac:dyDescent="0.2">
      <c r="A260" s="9"/>
      <c r="B260" s="5"/>
      <c r="C260" s="12" t="str">
        <f>IFERROR(VLOOKUP(B260,'Product Master'!A:B,2,0),"")</f>
        <v/>
      </c>
      <c r="D260" s="5"/>
      <c r="E260" s="5"/>
      <c r="F260" s="5"/>
      <c r="G260" s="5"/>
    </row>
    <row r="261" spans="1:7" x14ac:dyDescent="0.2">
      <c r="A261" s="9"/>
      <c r="B261" s="5"/>
      <c r="C261" s="12" t="str">
        <f>IFERROR(VLOOKUP(B261,'Product Master'!A:B,2,0),"")</f>
        <v/>
      </c>
      <c r="D261" s="5"/>
      <c r="E261" s="5"/>
      <c r="F261" s="5"/>
      <c r="G261" s="5"/>
    </row>
    <row r="262" spans="1:7" x14ac:dyDescent="0.2">
      <c r="A262" s="9"/>
      <c r="B262" s="5"/>
      <c r="C262" s="12" t="str">
        <f>IFERROR(VLOOKUP(B262,'Product Master'!A:B,2,0),"")</f>
        <v/>
      </c>
      <c r="D262" s="5"/>
      <c r="E262" s="5"/>
      <c r="F262" s="5"/>
      <c r="G262" s="5"/>
    </row>
    <row r="263" spans="1:7" x14ac:dyDescent="0.2">
      <c r="A263" s="9"/>
      <c r="B263" s="5"/>
      <c r="C263" s="12" t="str">
        <f>IFERROR(VLOOKUP(B263,'Product Master'!A:B,2,0),"")</f>
        <v/>
      </c>
      <c r="D263" s="5"/>
      <c r="E263" s="5"/>
      <c r="F263" s="5"/>
      <c r="G263" s="5"/>
    </row>
    <row r="264" spans="1:7" x14ac:dyDescent="0.2">
      <c r="A264" s="9"/>
      <c r="B264" s="5"/>
      <c r="C264" s="12" t="str">
        <f>IFERROR(VLOOKUP(B264,'Product Master'!A:B,2,0),"")</f>
        <v/>
      </c>
      <c r="D264" s="5"/>
      <c r="E264" s="5"/>
      <c r="F264" s="5"/>
      <c r="G264" s="5"/>
    </row>
    <row r="265" spans="1:7" x14ac:dyDescent="0.2">
      <c r="A265" s="9"/>
      <c r="B265" s="5"/>
      <c r="C265" s="12" t="str">
        <f>IFERROR(VLOOKUP(B265,'Product Master'!A:B,2,0),"")</f>
        <v/>
      </c>
      <c r="D265" s="5"/>
      <c r="E265" s="5"/>
      <c r="F265" s="5"/>
      <c r="G265" s="5"/>
    </row>
    <row r="266" spans="1:7" x14ac:dyDescent="0.2">
      <c r="A266" s="9"/>
      <c r="B266" s="5"/>
      <c r="C266" s="12" t="str">
        <f>IFERROR(VLOOKUP(B266,'Product Master'!A:B,2,0),"")</f>
        <v/>
      </c>
      <c r="D266" s="5"/>
      <c r="E266" s="5"/>
      <c r="F266" s="5"/>
      <c r="G266" s="5"/>
    </row>
    <row r="267" spans="1:7" x14ac:dyDescent="0.2">
      <c r="A267" s="9"/>
      <c r="B267" s="5"/>
      <c r="C267" s="12" t="str">
        <f>IFERROR(VLOOKUP(B267,'Product Master'!A:B,2,0),"")</f>
        <v/>
      </c>
      <c r="D267" s="5"/>
      <c r="E267" s="5"/>
      <c r="F267" s="5"/>
      <c r="G267" s="5"/>
    </row>
    <row r="268" spans="1:7" x14ac:dyDescent="0.2">
      <c r="A268" s="9"/>
      <c r="B268" s="5"/>
      <c r="C268" s="12" t="str">
        <f>IFERROR(VLOOKUP(B268,'Product Master'!A:B,2,0),"")</f>
        <v/>
      </c>
      <c r="D268" s="5"/>
      <c r="E268" s="5"/>
      <c r="F268" s="5"/>
      <c r="G268" s="5"/>
    </row>
    <row r="269" spans="1:7" x14ac:dyDescent="0.2">
      <c r="A269" s="9"/>
      <c r="B269" s="5"/>
      <c r="C269" s="12" t="str">
        <f>IFERROR(VLOOKUP(B269,'Product Master'!A:B,2,0),"")</f>
        <v/>
      </c>
      <c r="D269" s="5"/>
      <c r="E269" s="5"/>
      <c r="F269" s="5"/>
      <c r="G269" s="5"/>
    </row>
    <row r="270" spans="1:7" x14ac:dyDescent="0.2">
      <c r="A270" s="9"/>
      <c r="B270" s="5"/>
      <c r="C270" s="12" t="str">
        <f>IFERROR(VLOOKUP(B270,'Product Master'!A:B,2,0),"")</f>
        <v/>
      </c>
      <c r="D270" s="5"/>
      <c r="E270" s="5"/>
      <c r="F270" s="5"/>
      <c r="G270" s="5"/>
    </row>
    <row r="271" spans="1:7" x14ac:dyDescent="0.2">
      <c r="A271" s="9"/>
      <c r="B271" s="5"/>
      <c r="C271" s="12" t="str">
        <f>IFERROR(VLOOKUP(B271,'Product Master'!A:B,2,0),"")</f>
        <v/>
      </c>
      <c r="D271" s="5"/>
      <c r="E271" s="5"/>
      <c r="F271" s="5"/>
      <c r="G271" s="5"/>
    </row>
    <row r="272" spans="1:7" x14ac:dyDescent="0.2">
      <c r="A272" s="9"/>
      <c r="B272" s="5"/>
      <c r="C272" s="12" t="str">
        <f>IFERROR(VLOOKUP(B272,'Product Master'!A:B,2,0),"")</f>
        <v/>
      </c>
      <c r="D272" s="5"/>
      <c r="E272" s="5"/>
      <c r="F272" s="5"/>
      <c r="G272" s="5"/>
    </row>
    <row r="273" spans="1:7" x14ac:dyDescent="0.2">
      <c r="A273" s="9"/>
      <c r="B273" s="5"/>
      <c r="C273" s="12" t="str">
        <f>IFERROR(VLOOKUP(B273,'Product Master'!A:B,2,0),"")</f>
        <v/>
      </c>
      <c r="D273" s="5"/>
      <c r="E273" s="5"/>
      <c r="F273" s="5"/>
      <c r="G273" s="5"/>
    </row>
    <row r="274" spans="1:7" x14ac:dyDescent="0.2">
      <c r="A274" s="9"/>
      <c r="B274" s="5"/>
      <c r="C274" s="12" t="str">
        <f>IFERROR(VLOOKUP(B274,'Product Master'!A:B,2,0),"")</f>
        <v/>
      </c>
      <c r="D274" s="5"/>
      <c r="E274" s="5"/>
      <c r="F274" s="5"/>
      <c r="G274" s="5"/>
    </row>
    <row r="275" spans="1:7" x14ac:dyDescent="0.2">
      <c r="A275" s="9"/>
      <c r="B275" s="5"/>
      <c r="C275" s="12" t="str">
        <f>IFERROR(VLOOKUP(B275,'Product Master'!A:B,2,0),"")</f>
        <v/>
      </c>
      <c r="D275" s="5"/>
      <c r="E275" s="5"/>
      <c r="F275" s="5"/>
      <c r="G275" s="5"/>
    </row>
    <row r="276" spans="1:7" x14ac:dyDescent="0.2">
      <c r="A276" s="9"/>
      <c r="B276" s="5"/>
      <c r="C276" s="12" t="str">
        <f>IFERROR(VLOOKUP(B276,'Product Master'!A:B,2,0),"")</f>
        <v/>
      </c>
      <c r="D276" s="5"/>
      <c r="E276" s="5"/>
      <c r="F276" s="5"/>
      <c r="G276" s="5"/>
    </row>
    <row r="277" spans="1:7" x14ac:dyDescent="0.2">
      <c r="A277" s="9"/>
      <c r="B277" s="5"/>
      <c r="C277" s="12" t="str">
        <f>IFERROR(VLOOKUP(B277,'Product Master'!A:B,2,0),"")</f>
        <v/>
      </c>
      <c r="D277" s="5"/>
      <c r="E277" s="5"/>
      <c r="F277" s="5"/>
      <c r="G277" s="5"/>
    </row>
    <row r="278" spans="1:7" x14ac:dyDescent="0.2">
      <c r="A278" s="9"/>
      <c r="B278" s="5"/>
      <c r="C278" s="12" t="str">
        <f>IFERROR(VLOOKUP(B278,'Product Master'!A:B,2,0),"")</f>
        <v/>
      </c>
      <c r="D278" s="5"/>
      <c r="E278" s="5"/>
      <c r="F278" s="5"/>
      <c r="G278" s="5"/>
    </row>
    <row r="279" spans="1:7" x14ac:dyDescent="0.2">
      <c r="A279" s="9"/>
      <c r="B279" s="5"/>
      <c r="C279" s="12" t="str">
        <f>IFERROR(VLOOKUP(B279,'Product Master'!A:B,2,0),"")</f>
        <v/>
      </c>
      <c r="D279" s="5"/>
      <c r="E279" s="5"/>
      <c r="F279" s="5"/>
      <c r="G279" s="5"/>
    </row>
    <row r="280" spans="1:7" x14ac:dyDescent="0.2">
      <c r="A280" s="9"/>
      <c r="B280" s="5"/>
      <c r="C280" s="12" t="str">
        <f>IFERROR(VLOOKUP(B280,'Product Master'!A:B,2,0),"")</f>
        <v/>
      </c>
      <c r="D280" s="5"/>
      <c r="E280" s="5"/>
      <c r="F280" s="5"/>
      <c r="G280" s="5"/>
    </row>
    <row r="281" spans="1:7" x14ac:dyDescent="0.2">
      <c r="A281" s="9"/>
      <c r="B281" s="5"/>
      <c r="C281" s="12" t="str">
        <f>IFERROR(VLOOKUP(B281,'Product Master'!A:B,2,0),"")</f>
        <v/>
      </c>
      <c r="D281" s="5"/>
      <c r="E281" s="5"/>
      <c r="F281" s="5"/>
      <c r="G281" s="5"/>
    </row>
    <row r="282" spans="1:7" x14ac:dyDescent="0.2">
      <c r="A282" s="9"/>
      <c r="B282" s="5"/>
      <c r="C282" s="12" t="str">
        <f>IFERROR(VLOOKUP(B282,'Product Master'!A:B,2,0),"")</f>
        <v/>
      </c>
      <c r="D282" s="5"/>
      <c r="E282" s="5"/>
      <c r="F282" s="5"/>
      <c r="G282" s="5"/>
    </row>
    <row r="283" spans="1:7" x14ac:dyDescent="0.2">
      <c r="A283" s="9"/>
      <c r="B283" s="5"/>
      <c r="C283" s="12" t="str">
        <f>IFERROR(VLOOKUP(B283,'Product Master'!A:B,2,0),"")</f>
        <v/>
      </c>
      <c r="D283" s="5"/>
      <c r="E283" s="5"/>
      <c r="F283" s="5"/>
      <c r="G283" s="5"/>
    </row>
    <row r="284" spans="1:7" x14ac:dyDescent="0.2">
      <c r="A284" s="9"/>
      <c r="B284" s="5"/>
      <c r="C284" s="12" t="str">
        <f>IFERROR(VLOOKUP(B284,'Product Master'!A:B,2,0),"")</f>
        <v/>
      </c>
      <c r="D284" s="5"/>
      <c r="E284" s="5"/>
      <c r="F284" s="5"/>
      <c r="G284" s="5"/>
    </row>
    <row r="285" spans="1:7" x14ac:dyDescent="0.2">
      <c r="A285" s="9"/>
      <c r="B285" s="5"/>
      <c r="C285" s="12" t="str">
        <f>IFERROR(VLOOKUP(B285,'Product Master'!A:B,2,0),"")</f>
        <v/>
      </c>
      <c r="D285" s="5"/>
      <c r="E285" s="5"/>
      <c r="F285" s="5"/>
      <c r="G285" s="5"/>
    </row>
    <row r="286" spans="1:7" x14ac:dyDescent="0.2">
      <c r="A286" s="9"/>
      <c r="B286" s="5"/>
      <c r="C286" s="12" t="str">
        <f>IFERROR(VLOOKUP(B286,'Product Master'!A:B,2,0),"")</f>
        <v/>
      </c>
      <c r="D286" s="5"/>
      <c r="E286" s="5"/>
      <c r="F286" s="5"/>
      <c r="G286" s="5"/>
    </row>
    <row r="287" spans="1:7" x14ac:dyDescent="0.2">
      <c r="A287" s="9"/>
      <c r="B287" s="5"/>
      <c r="C287" s="12" t="str">
        <f>IFERROR(VLOOKUP(B287,'Product Master'!A:B,2,0),"")</f>
        <v/>
      </c>
      <c r="D287" s="5"/>
      <c r="E287" s="5"/>
      <c r="F287" s="5"/>
      <c r="G287" s="5"/>
    </row>
    <row r="288" spans="1:7" x14ac:dyDescent="0.2">
      <c r="A288" s="9"/>
      <c r="B288" s="5"/>
      <c r="C288" s="12" t="str">
        <f>IFERROR(VLOOKUP(B288,'Product Master'!A:B,2,0),"")</f>
        <v/>
      </c>
      <c r="D288" s="5"/>
      <c r="E288" s="5"/>
      <c r="F288" s="5"/>
      <c r="G288" s="5"/>
    </row>
    <row r="289" spans="1:7" x14ac:dyDescent="0.2">
      <c r="A289" s="9"/>
      <c r="B289" s="5"/>
      <c r="C289" s="12" t="str">
        <f>IFERROR(VLOOKUP(B289,'Product Master'!A:B,2,0),"")</f>
        <v/>
      </c>
      <c r="D289" s="5"/>
      <c r="E289" s="5"/>
      <c r="F289" s="5"/>
      <c r="G289" s="5"/>
    </row>
    <row r="290" spans="1:7" x14ac:dyDescent="0.2">
      <c r="A290" s="9"/>
      <c r="B290" s="5"/>
      <c r="C290" s="12" t="str">
        <f>IFERROR(VLOOKUP(B290,'Product Master'!A:B,2,0),"")</f>
        <v/>
      </c>
      <c r="D290" s="5"/>
      <c r="E290" s="5"/>
      <c r="F290" s="5"/>
      <c r="G290" s="5"/>
    </row>
    <row r="291" spans="1:7" x14ac:dyDescent="0.2">
      <c r="A291" s="9"/>
      <c r="B291" s="5"/>
      <c r="C291" s="12" t="str">
        <f>IFERROR(VLOOKUP(B291,'Product Master'!A:B,2,0),"")</f>
        <v/>
      </c>
      <c r="D291" s="5"/>
      <c r="E291" s="5"/>
      <c r="F291" s="5"/>
      <c r="G291" s="5"/>
    </row>
    <row r="292" spans="1:7" x14ac:dyDescent="0.2">
      <c r="A292" s="9"/>
      <c r="B292" s="5"/>
      <c r="C292" s="12" t="str">
        <f>IFERROR(VLOOKUP(B292,'Product Master'!A:B,2,0),"")</f>
        <v/>
      </c>
      <c r="D292" s="5"/>
      <c r="E292" s="5"/>
      <c r="F292" s="5"/>
      <c r="G292" s="5"/>
    </row>
    <row r="293" spans="1:7" x14ac:dyDescent="0.2">
      <c r="A293" s="9"/>
      <c r="B293" s="5"/>
      <c r="C293" s="12" t="str">
        <f>IFERROR(VLOOKUP(B293,'Product Master'!A:B,2,0),"")</f>
        <v/>
      </c>
      <c r="D293" s="5"/>
      <c r="E293" s="5"/>
      <c r="F293" s="5"/>
      <c r="G293" s="5"/>
    </row>
    <row r="294" spans="1:7" x14ac:dyDescent="0.2">
      <c r="A294" s="9"/>
      <c r="B294" s="5"/>
      <c r="C294" s="12" t="str">
        <f>IFERROR(VLOOKUP(B294,'Product Master'!A:B,2,0),"")</f>
        <v/>
      </c>
      <c r="D294" s="5"/>
      <c r="E294" s="5"/>
      <c r="F294" s="5"/>
      <c r="G294" s="5"/>
    </row>
    <row r="295" spans="1:7" x14ac:dyDescent="0.2">
      <c r="A295" s="9"/>
      <c r="B295" s="5"/>
      <c r="C295" s="12" t="str">
        <f>IFERROR(VLOOKUP(B295,'Product Master'!A:B,2,0),"")</f>
        <v/>
      </c>
      <c r="D295" s="5"/>
      <c r="E295" s="5"/>
      <c r="F295" s="5"/>
      <c r="G295" s="5"/>
    </row>
    <row r="296" spans="1:7" x14ac:dyDescent="0.2">
      <c r="A296" s="9"/>
      <c r="B296" s="5"/>
      <c r="C296" s="12" t="str">
        <f>IFERROR(VLOOKUP(B296,'Product Master'!A:B,2,0),"")</f>
        <v/>
      </c>
      <c r="D296" s="5"/>
      <c r="E296" s="5"/>
      <c r="F296" s="5"/>
      <c r="G296" s="5"/>
    </row>
    <row r="297" spans="1:7" x14ac:dyDescent="0.2">
      <c r="A297" s="9"/>
      <c r="B297" s="5"/>
      <c r="C297" s="12" t="str">
        <f>IFERROR(VLOOKUP(B297,'Product Master'!A:B,2,0),"")</f>
        <v/>
      </c>
      <c r="D297" s="5"/>
      <c r="E297" s="5"/>
      <c r="F297" s="5"/>
      <c r="G297" s="5"/>
    </row>
    <row r="298" spans="1:7" x14ac:dyDescent="0.2">
      <c r="A298" s="9"/>
      <c r="B298" s="5"/>
      <c r="C298" s="12" t="str">
        <f>IFERROR(VLOOKUP(B298,'Product Master'!A:B,2,0),"")</f>
        <v/>
      </c>
      <c r="D298" s="5"/>
      <c r="E298" s="5"/>
      <c r="F298" s="5"/>
      <c r="G298" s="5"/>
    </row>
    <row r="299" spans="1:7" x14ac:dyDescent="0.2">
      <c r="A299" s="9"/>
      <c r="B299" s="5"/>
      <c r="C299" s="12" t="str">
        <f>IFERROR(VLOOKUP(B299,'Product Master'!A:B,2,0),"")</f>
        <v/>
      </c>
      <c r="D299" s="5"/>
      <c r="E299" s="5"/>
      <c r="F299" s="5"/>
      <c r="G299" s="5"/>
    </row>
    <row r="300" spans="1:7" x14ac:dyDescent="0.2">
      <c r="A300" s="9"/>
      <c r="B300" s="5"/>
      <c r="C300" s="12" t="str">
        <f>IFERROR(VLOOKUP(B300,'Product Master'!A:B,2,0),"")</f>
        <v/>
      </c>
      <c r="D300" s="5"/>
      <c r="E300" s="5"/>
      <c r="F300" s="5"/>
      <c r="G300" s="5"/>
    </row>
    <row r="301" spans="1:7" x14ac:dyDescent="0.2">
      <c r="A301" s="9"/>
      <c r="B301" s="5"/>
      <c r="C301" s="12" t="str">
        <f>IFERROR(VLOOKUP(B301,'Product Master'!A:B,2,0),"")</f>
        <v/>
      </c>
      <c r="D301" s="5"/>
      <c r="E301" s="5"/>
      <c r="F301" s="5"/>
      <c r="G301" s="5"/>
    </row>
    <row r="302" spans="1:7" x14ac:dyDescent="0.2">
      <c r="A302" s="9"/>
      <c r="B302" s="5"/>
      <c r="C302" s="12" t="str">
        <f>IFERROR(VLOOKUP(B302,'Product Master'!A:B,2,0),"")</f>
        <v/>
      </c>
      <c r="D302" s="5"/>
      <c r="E302" s="5"/>
      <c r="F302" s="5"/>
      <c r="G302" s="5"/>
    </row>
    <row r="303" spans="1:7" x14ac:dyDescent="0.2">
      <c r="A303" s="9"/>
      <c r="B303" s="5"/>
      <c r="C303" s="12" t="str">
        <f>IFERROR(VLOOKUP(B303,'Product Master'!A:B,2,0),"")</f>
        <v/>
      </c>
      <c r="D303" s="5"/>
      <c r="E303" s="5"/>
      <c r="F303" s="5"/>
      <c r="G303" s="5"/>
    </row>
    <row r="304" spans="1:7" x14ac:dyDescent="0.2">
      <c r="A304" s="9"/>
      <c r="B304" s="5"/>
      <c r="C304" s="12" t="str">
        <f>IFERROR(VLOOKUP(B304,'Product Master'!A:B,2,0),"")</f>
        <v/>
      </c>
      <c r="D304" s="5"/>
      <c r="E304" s="5"/>
      <c r="F304" s="5"/>
      <c r="G304" s="5"/>
    </row>
    <row r="305" spans="1:7" x14ac:dyDescent="0.2">
      <c r="A305" s="9"/>
      <c r="B305" s="5"/>
      <c r="C305" s="12" t="str">
        <f>IFERROR(VLOOKUP(B305,'Product Master'!A:B,2,0),"")</f>
        <v/>
      </c>
      <c r="D305" s="5"/>
      <c r="E305" s="5"/>
      <c r="F305" s="5"/>
      <c r="G305" s="5"/>
    </row>
    <row r="306" spans="1:7" x14ac:dyDescent="0.2">
      <c r="A306" s="9"/>
      <c r="B306" s="5"/>
      <c r="C306" s="12" t="str">
        <f>IFERROR(VLOOKUP(B306,'Product Master'!A:B,2,0),"")</f>
        <v/>
      </c>
      <c r="D306" s="5"/>
      <c r="E306" s="5"/>
      <c r="F306" s="5"/>
      <c r="G306" s="5"/>
    </row>
    <row r="307" spans="1:7" x14ac:dyDescent="0.2">
      <c r="A307" s="9"/>
      <c r="B307" s="5"/>
      <c r="C307" s="12" t="str">
        <f>IFERROR(VLOOKUP(B307,'Product Master'!A:B,2,0),"")</f>
        <v/>
      </c>
      <c r="D307" s="5"/>
      <c r="E307" s="5"/>
      <c r="F307" s="5"/>
      <c r="G307" s="5"/>
    </row>
    <row r="308" spans="1:7" x14ac:dyDescent="0.2">
      <c r="A308" s="9"/>
      <c r="B308" s="5"/>
      <c r="C308" s="12" t="str">
        <f>IFERROR(VLOOKUP(B308,'Product Master'!A:B,2,0),"")</f>
        <v/>
      </c>
      <c r="D308" s="5"/>
      <c r="E308" s="5"/>
      <c r="F308" s="5"/>
      <c r="G308" s="5"/>
    </row>
    <row r="309" spans="1:7" x14ac:dyDescent="0.2">
      <c r="A309" s="9"/>
      <c r="B309" s="5"/>
      <c r="C309" s="12" t="str">
        <f>IFERROR(VLOOKUP(B309,'Product Master'!A:B,2,0),"")</f>
        <v/>
      </c>
      <c r="D309" s="5"/>
      <c r="E309" s="5"/>
      <c r="F309" s="5"/>
      <c r="G309" s="5"/>
    </row>
    <row r="310" spans="1:7" x14ac:dyDescent="0.2">
      <c r="A310" s="9"/>
      <c r="B310" s="5"/>
      <c r="C310" s="12" t="str">
        <f>IFERROR(VLOOKUP(B310,'Product Master'!A:B,2,0),"")</f>
        <v/>
      </c>
      <c r="D310" s="5"/>
      <c r="E310" s="5"/>
      <c r="F310" s="5"/>
      <c r="G310" s="5"/>
    </row>
    <row r="311" spans="1:7" x14ac:dyDescent="0.2">
      <c r="A311" s="9"/>
      <c r="B311" s="5"/>
      <c r="C311" s="12" t="str">
        <f>IFERROR(VLOOKUP(B311,'Product Master'!A:B,2,0),"")</f>
        <v/>
      </c>
      <c r="D311" s="5"/>
      <c r="E311" s="5"/>
      <c r="F311" s="5"/>
      <c r="G311" s="5"/>
    </row>
    <row r="312" spans="1:7" x14ac:dyDescent="0.2">
      <c r="A312" s="9"/>
      <c r="B312" s="5"/>
      <c r="C312" s="12" t="str">
        <f>IFERROR(VLOOKUP(B312,'Product Master'!A:B,2,0),"")</f>
        <v/>
      </c>
      <c r="D312" s="5"/>
      <c r="E312" s="5"/>
      <c r="F312" s="5"/>
      <c r="G312" s="5"/>
    </row>
    <row r="313" spans="1:7" x14ac:dyDescent="0.2">
      <c r="A313" s="9"/>
      <c r="B313" s="5"/>
      <c r="C313" s="12" t="str">
        <f>IFERROR(VLOOKUP(B313,'Product Master'!A:B,2,0),"")</f>
        <v/>
      </c>
      <c r="D313" s="5"/>
      <c r="E313" s="5"/>
      <c r="F313" s="5"/>
      <c r="G313" s="5"/>
    </row>
    <row r="314" spans="1:7" x14ac:dyDescent="0.2">
      <c r="A314" s="9"/>
      <c r="B314" s="5"/>
      <c r="C314" s="12" t="str">
        <f>IFERROR(VLOOKUP(B314,'Product Master'!A:B,2,0),"")</f>
        <v/>
      </c>
      <c r="D314" s="5"/>
      <c r="E314" s="5"/>
      <c r="F314" s="5"/>
      <c r="G314" s="5"/>
    </row>
    <row r="315" spans="1:7" x14ac:dyDescent="0.2">
      <c r="A315" s="9"/>
      <c r="B315" s="5"/>
      <c r="C315" s="12" t="str">
        <f>IFERROR(VLOOKUP(B315,'Product Master'!A:B,2,0),"")</f>
        <v/>
      </c>
      <c r="D315" s="5"/>
      <c r="E315" s="5"/>
      <c r="F315" s="5"/>
      <c r="G315" s="5"/>
    </row>
    <row r="316" spans="1:7" x14ac:dyDescent="0.2">
      <c r="A316" s="9"/>
      <c r="B316" s="5"/>
      <c r="C316" s="12" t="str">
        <f>IFERROR(VLOOKUP(B316,'Product Master'!A:B,2,0),"")</f>
        <v/>
      </c>
      <c r="D316" s="5"/>
      <c r="E316" s="5"/>
      <c r="F316" s="5"/>
      <c r="G316" s="5"/>
    </row>
    <row r="317" spans="1:7" x14ac:dyDescent="0.2">
      <c r="A317" s="9"/>
      <c r="B317" s="5"/>
      <c r="C317" s="12" t="str">
        <f>IFERROR(VLOOKUP(B317,'Product Master'!A:B,2,0),"")</f>
        <v/>
      </c>
      <c r="D317" s="5"/>
      <c r="E317" s="5"/>
      <c r="F317" s="5"/>
      <c r="G317" s="5"/>
    </row>
    <row r="318" spans="1:7" x14ac:dyDescent="0.2">
      <c r="A318" s="9"/>
      <c r="B318" s="5"/>
      <c r="C318" s="12" t="str">
        <f>IFERROR(VLOOKUP(B318,'Product Master'!A:B,2,0),"")</f>
        <v/>
      </c>
      <c r="D318" s="5"/>
      <c r="E318" s="5"/>
      <c r="F318" s="5"/>
      <c r="G318" s="5"/>
    </row>
    <row r="319" spans="1:7" x14ac:dyDescent="0.2">
      <c r="A319" s="9"/>
      <c r="B319" s="5"/>
      <c r="C319" s="12" t="str">
        <f>IFERROR(VLOOKUP(B319,'Product Master'!A:B,2,0),"")</f>
        <v/>
      </c>
      <c r="D319" s="5"/>
      <c r="E319" s="5"/>
      <c r="F319" s="5"/>
      <c r="G319" s="5"/>
    </row>
    <row r="320" spans="1:7" x14ac:dyDescent="0.2">
      <c r="A320" s="9"/>
      <c r="B320" s="5"/>
      <c r="C320" s="12" t="str">
        <f>IFERROR(VLOOKUP(B320,'Product Master'!A:B,2,0),"")</f>
        <v/>
      </c>
      <c r="D320" s="5"/>
      <c r="E320" s="5"/>
      <c r="F320" s="5"/>
      <c r="G320" s="5"/>
    </row>
    <row r="321" spans="1:7" x14ac:dyDescent="0.2">
      <c r="A321" s="9"/>
      <c r="B321" s="5"/>
      <c r="C321" s="12" t="str">
        <f>IFERROR(VLOOKUP(B321,'Product Master'!A:B,2,0),"")</f>
        <v/>
      </c>
      <c r="D321" s="5"/>
      <c r="E321" s="5"/>
      <c r="F321" s="5"/>
      <c r="G321" s="5"/>
    </row>
    <row r="322" spans="1:7" x14ac:dyDescent="0.2">
      <c r="A322" s="9"/>
      <c r="B322" s="5"/>
      <c r="C322" s="12" t="str">
        <f>IFERROR(VLOOKUP(B322,'Product Master'!A:B,2,0),"")</f>
        <v/>
      </c>
      <c r="D322" s="5"/>
      <c r="E322" s="5"/>
      <c r="F322" s="5"/>
      <c r="G322" s="5"/>
    </row>
    <row r="323" spans="1:7" x14ac:dyDescent="0.2">
      <c r="A323" s="9"/>
      <c r="B323" s="5"/>
      <c r="C323" s="12" t="str">
        <f>IFERROR(VLOOKUP(B323,'Product Master'!A:B,2,0),"")</f>
        <v/>
      </c>
      <c r="D323" s="5"/>
      <c r="E323" s="5"/>
      <c r="F323" s="5"/>
      <c r="G323" s="5"/>
    </row>
    <row r="324" spans="1:7" x14ac:dyDescent="0.2">
      <c r="A324" s="9"/>
      <c r="B324" s="5"/>
      <c r="C324" s="12" t="str">
        <f>IFERROR(VLOOKUP(B324,'Product Master'!A:B,2,0),"")</f>
        <v/>
      </c>
      <c r="D324" s="5"/>
      <c r="E324" s="5"/>
      <c r="F324" s="5"/>
      <c r="G324" s="5"/>
    </row>
    <row r="325" spans="1:7" x14ac:dyDescent="0.2">
      <c r="A325" s="9"/>
      <c r="B325" s="5"/>
      <c r="C325" s="12" t="str">
        <f>IFERROR(VLOOKUP(B325,'Product Master'!A:B,2,0),"")</f>
        <v/>
      </c>
      <c r="D325" s="5"/>
      <c r="E325" s="5"/>
      <c r="F325" s="5"/>
      <c r="G325" s="5"/>
    </row>
    <row r="326" spans="1:7" x14ac:dyDescent="0.2">
      <c r="A326" s="9"/>
      <c r="B326" s="5"/>
      <c r="C326" s="12" t="str">
        <f>IFERROR(VLOOKUP(B326,'Product Master'!A:B,2,0),"")</f>
        <v/>
      </c>
      <c r="D326" s="5"/>
      <c r="E326" s="5"/>
      <c r="F326" s="5"/>
      <c r="G326" s="5"/>
    </row>
    <row r="327" spans="1:7" x14ac:dyDescent="0.2">
      <c r="A327" s="9"/>
      <c r="B327" s="5"/>
      <c r="C327" s="12" t="str">
        <f>IFERROR(VLOOKUP(B327,'Product Master'!A:B,2,0),"")</f>
        <v/>
      </c>
      <c r="D327" s="5"/>
      <c r="E327" s="5"/>
      <c r="F327" s="5"/>
      <c r="G327" s="5"/>
    </row>
    <row r="328" spans="1:7" x14ac:dyDescent="0.2">
      <c r="A328" s="9"/>
      <c r="B328" s="5"/>
      <c r="C328" s="12" t="str">
        <f>IFERROR(VLOOKUP(B328,'Product Master'!A:B,2,0),"")</f>
        <v/>
      </c>
      <c r="D328" s="5"/>
      <c r="E328" s="5"/>
      <c r="F328" s="5"/>
      <c r="G328" s="5"/>
    </row>
    <row r="329" spans="1:7" x14ac:dyDescent="0.2">
      <c r="A329" s="9"/>
      <c r="B329" s="5"/>
      <c r="C329" s="12" t="str">
        <f>IFERROR(VLOOKUP(B329,'Product Master'!A:B,2,0),"")</f>
        <v/>
      </c>
      <c r="D329" s="5"/>
      <c r="E329" s="5"/>
      <c r="F329" s="5"/>
      <c r="G329" s="5"/>
    </row>
    <row r="330" spans="1:7" x14ac:dyDescent="0.2">
      <c r="A330" s="9"/>
      <c r="B330" s="5"/>
      <c r="C330" s="12" t="str">
        <f>IFERROR(VLOOKUP(B330,'Product Master'!A:B,2,0),"")</f>
        <v/>
      </c>
      <c r="D330" s="5"/>
      <c r="E330" s="5"/>
      <c r="F330" s="5"/>
      <c r="G330" s="5"/>
    </row>
    <row r="331" spans="1:7" x14ac:dyDescent="0.2">
      <c r="A331" s="9"/>
      <c r="B331" s="5"/>
      <c r="C331" s="12" t="str">
        <f>IFERROR(VLOOKUP(B331,'Product Master'!A:B,2,0),"")</f>
        <v/>
      </c>
      <c r="D331" s="5"/>
      <c r="E331" s="5"/>
      <c r="F331" s="5"/>
      <c r="G331" s="5"/>
    </row>
    <row r="332" spans="1:7" x14ac:dyDescent="0.2">
      <c r="A332" s="9"/>
      <c r="B332" s="5"/>
      <c r="C332" s="12" t="str">
        <f>IFERROR(VLOOKUP(B332,'Product Master'!A:B,2,0),"")</f>
        <v/>
      </c>
      <c r="D332" s="5"/>
      <c r="E332" s="5"/>
      <c r="F332" s="5"/>
      <c r="G332" s="5"/>
    </row>
    <row r="333" spans="1:7" x14ac:dyDescent="0.2">
      <c r="A333" s="9"/>
      <c r="B333" s="5"/>
      <c r="C333" s="12" t="str">
        <f>IFERROR(VLOOKUP(B333,'Product Master'!A:B,2,0),"")</f>
        <v/>
      </c>
      <c r="D333" s="5"/>
      <c r="E333" s="5"/>
      <c r="F333" s="5"/>
      <c r="G333" s="5"/>
    </row>
    <row r="334" spans="1:7" x14ac:dyDescent="0.2">
      <c r="A334" s="9"/>
      <c r="B334" s="5"/>
      <c r="C334" s="12" t="str">
        <f>IFERROR(VLOOKUP(B334,'Product Master'!A:B,2,0),"")</f>
        <v/>
      </c>
      <c r="D334" s="5"/>
      <c r="E334" s="5"/>
      <c r="F334" s="5"/>
      <c r="G334" s="5"/>
    </row>
    <row r="335" spans="1:7" x14ac:dyDescent="0.2">
      <c r="A335" s="9"/>
      <c r="B335" s="5"/>
      <c r="C335" s="12" t="str">
        <f>IFERROR(VLOOKUP(B335,'Product Master'!A:B,2,0),"")</f>
        <v/>
      </c>
      <c r="D335" s="5"/>
      <c r="E335" s="5"/>
      <c r="F335" s="5"/>
      <c r="G335" s="5"/>
    </row>
    <row r="336" spans="1:7" x14ac:dyDescent="0.2">
      <c r="A336" s="9"/>
      <c r="B336" s="5"/>
      <c r="C336" s="12" t="str">
        <f>IFERROR(VLOOKUP(B336,'Product Master'!A:B,2,0),"")</f>
        <v/>
      </c>
      <c r="D336" s="5"/>
      <c r="E336" s="5"/>
      <c r="F336" s="5"/>
      <c r="G336" s="5"/>
    </row>
    <row r="337" spans="1:7" x14ac:dyDescent="0.2">
      <c r="A337" s="9"/>
      <c r="B337" s="5"/>
      <c r="C337" s="12" t="str">
        <f>IFERROR(VLOOKUP(B337,'Product Master'!A:B,2,0),"")</f>
        <v/>
      </c>
      <c r="D337" s="5"/>
      <c r="E337" s="5"/>
      <c r="F337" s="5"/>
      <c r="G337" s="5"/>
    </row>
    <row r="338" spans="1:7" x14ac:dyDescent="0.2">
      <c r="A338" s="9"/>
      <c r="B338" s="5"/>
      <c r="C338" s="12" t="str">
        <f>IFERROR(VLOOKUP(B338,'Product Master'!A:B,2,0),"")</f>
        <v/>
      </c>
      <c r="D338" s="5"/>
      <c r="E338" s="5"/>
      <c r="F338" s="5"/>
      <c r="G338" s="5"/>
    </row>
    <row r="339" spans="1:7" x14ac:dyDescent="0.2">
      <c r="A339" s="9"/>
      <c r="B339" s="5"/>
      <c r="C339" s="12" t="str">
        <f>IFERROR(VLOOKUP(B339,'Product Master'!A:B,2,0),"")</f>
        <v/>
      </c>
      <c r="D339" s="5"/>
      <c r="E339" s="5"/>
      <c r="F339" s="5"/>
      <c r="G339" s="5"/>
    </row>
    <row r="340" spans="1:7" x14ac:dyDescent="0.2">
      <c r="A340" s="9"/>
      <c r="B340" s="5"/>
      <c r="C340" s="12" t="str">
        <f>IFERROR(VLOOKUP(B340,'Product Master'!A:B,2,0),"")</f>
        <v/>
      </c>
      <c r="D340" s="5"/>
      <c r="E340" s="5"/>
      <c r="F340" s="5"/>
      <c r="G340" s="5"/>
    </row>
    <row r="341" spans="1:7" x14ac:dyDescent="0.2">
      <c r="A341" s="9"/>
      <c r="B341" s="5"/>
      <c r="C341" s="12" t="str">
        <f>IFERROR(VLOOKUP(B341,'Product Master'!A:B,2,0),"")</f>
        <v/>
      </c>
      <c r="D341" s="5"/>
      <c r="E341" s="5"/>
      <c r="F341" s="5"/>
      <c r="G341" s="5"/>
    </row>
    <row r="342" spans="1:7" x14ac:dyDescent="0.2">
      <c r="A342" s="9"/>
      <c r="B342" s="5"/>
      <c r="C342" s="12" t="str">
        <f>IFERROR(VLOOKUP(B342,'Product Master'!A:B,2,0),"")</f>
        <v/>
      </c>
      <c r="D342" s="5"/>
      <c r="E342" s="5"/>
      <c r="F342" s="5"/>
      <c r="G342" s="5"/>
    </row>
    <row r="343" spans="1:7" x14ac:dyDescent="0.2">
      <c r="A343" s="9"/>
      <c r="B343" s="5"/>
      <c r="C343" s="12" t="str">
        <f>IFERROR(VLOOKUP(B343,'Product Master'!A:B,2,0),"")</f>
        <v/>
      </c>
      <c r="D343" s="5"/>
      <c r="E343" s="5"/>
      <c r="F343" s="5"/>
      <c r="G343" s="5"/>
    </row>
    <row r="344" spans="1:7" x14ac:dyDescent="0.2">
      <c r="A344" s="9"/>
      <c r="B344" s="5"/>
      <c r="C344" s="12" t="str">
        <f>IFERROR(VLOOKUP(B344,'Product Master'!A:B,2,0),"")</f>
        <v/>
      </c>
      <c r="D344" s="5"/>
      <c r="E344" s="5"/>
      <c r="F344" s="5"/>
      <c r="G344" s="5"/>
    </row>
    <row r="345" spans="1:7" x14ac:dyDescent="0.2">
      <c r="A345" s="9"/>
      <c r="B345" s="5"/>
      <c r="C345" s="12" t="str">
        <f>IFERROR(VLOOKUP(B345,'Product Master'!A:B,2,0),"")</f>
        <v/>
      </c>
      <c r="D345" s="5"/>
      <c r="E345" s="5"/>
      <c r="F345" s="5"/>
      <c r="G345" s="5"/>
    </row>
    <row r="346" spans="1:7" x14ac:dyDescent="0.2">
      <c r="A346" s="9"/>
      <c r="B346" s="5"/>
      <c r="C346" s="12" t="str">
        <f>IFERROR(VLOOKUP(B346,'Product Master'!A:B,2,0),"")</f>
        <v/>
      </c>
      <c r="D346" s="5"/>
      <c r="E346" s="5"/>
      <c r="F346" s="5"/>
      <c r="G346" s="5"/>
    </row>
    <row r="347" spans="1:7" x14ac:dyDescent="0.2">
      <c r="A347" s="9"/>
      <c r="B347" s="5"/>
      <c r="C347" s="12" t="str">
        <f>IFERROR(VLOOKUP(B347,'Product Master'!A:B,2,0),"")</f>
        <v/>
      </c>
      <c r="D347" s="5"/>
      <c r="E347" s="5"/>
      <c r="F347" s="5"/>
      <c r="G347" s="5"/>
    </row>
    <row r="348" spans="1:7" x14ac:dyDescent="0.2">
      <c r="A348" s="9"/>
      <c r="B348" s="5"/>
      <c r="C348" s="12" t="str">
        <f>IFERROR(VLOOKUP(B348,'Product Master'!A:B,2,0),"")</f>
        <v/>
      </c>
      <c r="D348" s="5"/>
      <c r="E348" s="5"/>
      <c r="F348" s="5"/>
      <c r="G348" s="5"/>
    </row>
    <row r="349" spans="1:7" x14ac:dyDescent="0.2">
      <c r="A349" s="9"/>
      <c r="B349" s="5"/>
      <c r="C349" s="12" t="str">
        <f>IFERROR(VLOOKUP(B349,'Product Master'!A:B,2,0),"")</f>
        <v/>
      </c>
      <c r="D349" s="5"/>
      <c r="E349" s="5"/>
      <c r="F349" s="5"/>
      <c r="G349" s="5"/>
    </row>
    <row r="350" spans="1:7" x14ac:dyDescent="0.2">
      <c r="A350" s="9"/>
      <c r="B350" s="5"/>
      <c r="C350" s="12" t="str">
        <f>IFERROR(VLOOKUP(B350,'Product Master'!A:B,2,0),"")</f>
        <v/>
      </c>
      <c r="D350" s="5"/>
      <c r="E350" s="5"/>
      <c r="F350" s="5"/>
      <c r="G350" s="5"/>
    </row>
    <row r="351" spans="1:7" x14ac:dyDescent="0.2">
      <c r="A351" s="9"/>
      <c r="B351" s="5"/>
      <c r="C351" s="12" t="str">
        <f>IFERROR(VLOOKUP(B351,'Product Master'!A:B,2,0),"")</f>
        <v/>
      </c>
      <c r="D351" s="5"/>
      <c r="E351" s="5"/>
      <c r="F351" s="5"/>
      <c r="G351" s="5"/>
    </row>
    <row r="352" spans="1:7" x14ac:dyDescent="0.2">
      <c r="A352" s="9"/>
      <c r="B352" s="5"/>
      <c r="C352" s="12" t="str">
        <f>IFERROR(VLOOKUP(B352,'Product Master'!A:B,2,0),"")</f>
        <v/>
      </c>
      <c r="D352" s="5"/>
      <c r="E352" s="5"/>
      <c r="F352" s="5"/>
      <c r="G352" s="5"/>
    </row>
    <row r="353" spans="1:7" x14ac:dyDescent="0.2">
      <c r="A353" s="9"/>
      <c r="B353" s="5"/>
      <c r="C353" s="12" t="str">
        <f>IFERROR(VLOOKUP(B353,'Product Master'!A:B,2,0),"")</f>
        <v/>
      </c>
      <c r="D353" s="5"/>
      <c r="E353" s="5"/>
      <c r="F353" s="5"/>
      <c r="G353" s="5"/>
    </row>
    <row r="354" spans="1:7" x14ac:dyDescent="0.2">
      <c r="A354" s="9"/>
      <c r="B354" s="5"/>
      <c r="C354" s="12" t="str">
        <f>IFERROR(VLOOKUP(B354,'Product Master'!A:B,2,0),"")</f>
        <v/>
      </c>
      <c r="D354" s="5"/>
      <c r="E354" s="5"/>
      <c r="F354" s="5"/>
      <c r="G354" s="5"/>
    </row>
    <row r="355" spans="1:7" x14ac:dyDescent="0.2">
      <c r="A355" s="9"/>
      <c r="B355" s="5"/>
      <c r="C355" s="12" t="str">
        <f>IFERROR(VLOOKUP(B355,'Product Master'!A:B,2,0),"")</f>
        <v/>
      </c>
      <c r="D355" s="5"/>
      <c r="E355" s="5"/>
      <c r="F355" s="5"/>
      <c r="G355" s="5"/>
    </row>
    <row r="356" spans="1:7" x14ac:dyDescent="0.2">
      <c r="A356" s="9"/>
      <c r="B356" s="5"/>
      <c r="C356" s="12" t="str">
        <f>IFERROR(VLOOKUP(B356,'Product Master'!A:B,2,0),"")</f>
        <v/>
      </c>
      <c r="D356" s="5"/>
      <c r="E356" s="5"/>
      <c r="F356" s="5"/>
      <c r="G356" s="5"/>
    </row>
    <row r="357" spans="1:7" x14ac:dyDescent="0.2">
      <c r="A357" s="9"/>
      <c r="B357" s="5"/>
      <c r="C357" s="12" t="str">
        <f>IFERROR(VLOOKUP(B357,'Product Master'!A:B,2,0),"")</f>
        <v/>
      </c>
      <c r="D357" s="5"/>
      <c r="E357" s="5"/>
      <c r="F357" s="5"/>
      <c r="G357" s="5"/>
    </row>
    <row r="358" spans="1:7" x14ac:dyDescent="0.2">
      <c r="A358" s="9"/>
      <c r="B358" s="5"/>
      <c r="C358" s="12" t="str">
        <f>IFERROR(VLOOKUP(B358,'Product Master'!A:B,2,0),"")</f>
        <v/>
      </c>
      <c r="D358" s="5"/>
      <c r="E358" s="5"/>
      <c r="F358" s="5"/>
      <c r="G358" s="5"/>
    </row>
    <row r="359" spans="1:7" x14ac:dyDescent="0.2">
      <c r="A359" s="9"/>
      <c r="B359" s="5"/>
      <c r="C359" s="12" t="str">
        <f>IFERROR(VLOOKUP(B359,'Product Master'!A:B,2,0),"")</f>
        <v/>
      </c>
      <c r="D359" s="5"/>
      <c r="E359" s="5"/>
      <c r="F359" s="5"/>
      <c r="G359" s="5"/>
    </row>
    <row r="360" spans="1:7" x14ac:dyDescent="0.2">
      <c r="A360" s="9"/>
      <c r="B360" s="5"/>
      <c r="C360" s="12" t="str">
        <f>IFERROR(VLOOKUP(B360,'Product Master'!A:B,2,0),"")</f>
        <v/>
      </c>
      <c r="D360" s="5"/>
      <c r="E360" s="5"/>
      <c r="F360" s="5"/>
      <c r="G360" s="5"/>
    </row>
    <row r="361" spans="1:7" x14ac:dyDescent="0.2">
      <c r="A361" s="9"/>
      <c r="B361" s="5"/>
      <c r="C361" s="12" t="str">
        <f>IFERROR(VLOOKUP(B361,'Product Master'!A:B,2,0),"")</f>
        <v/>
      </c>
      <c r="D361" s="5"/>
      <c r="E361" s="5"/>
      <c r="F361" s="5"/>
      <c r="G361" s="5"/>
    </row>
    <row r="362" spans="1:7" x14ac:dyDescent="0.2">
      <c r="A362" s="9"/>
      <c r="B362" s="5"/>
      <c r="C362" s="12" t="str">
        <f>IFERROR(VLOOKUP(B362,'Product Master'!A:B,2,0),"")</f>
        <v/>
      </c>
      <c r="D362" s="5"/>
      <c r="E362" s="5"/>
      <c r="F362" s="5"/>
      <c r="G362" s="5"/>
    </row>
    <row r="363" spans="1:7" x14ac:dyDescent="0.2">
      <c r="A363" s="9"/>
      <c r="B363" s="5"/>
      <c r="C363" s="12" t="str">
        <f>IFERROR(VLOOKUP(B363,'Product Master'!A:B,2,0),"")</f>
        <v/>
      </c>
      <c r="D363" s="5"/>
      <c r="E363" s="5"/>
      <c r="F363" s="5"/>
      <c r="G363" s="5"/>
    </row>
    <row r="364" spans="1:7" x14ac:dyDescent="0.2">
      <c r="A364" s="9"/>
      <c r="B364" s="5"/>
      <c r="C364" s="12" t="str">
        <f>IFERROR(VLOOKUP(B364,'Product Master'!A:B,2,0),"")</f>
        <v/>
      </c>
      <c r="D364" s="5"/>
      <c r="E364" s="5"/>
      <c r="F364" s="5"/>
      <c r="G364" s="5"/>
    </row>
    <row r="365" spans="1:7" x14ac:dyDescent="0.2">
      <c r="A365" s="9"/>
      <c r="B365" s="5"/>
      <c r="C365" s="12" t="str">
        <f>IFERROR(VLOOKUP(B365,'Product Master'!A:B,2,0),"")</f>
        <v/>
      </c>
      <c r="D365" s="5"/>
      <c r="E365" s="5"/>
      <c r="F365" s="5"/>
      <c r="G365" s="5"/>
    </row>
    <row r="366" spans="1:7" x14ac:dyDescent="0.2">
      <c r="A366" s="9"/>
      <c r="B366" s="5"/>
      <c r="C366" s="12" t="str">
        <f>IFERROR(VLOOKUP(B366,'Product Master'!A:B,2,0),"")</f>
        <v/>
      </c>
      <c r="D366" s="5"/>
      <c r="E366" s="5"/>
      <c r="F366" s="5"/>
      <c r="G366" s="5"/>
    </row>
    <row r="367" spans="1:7" x14ac:dyDescent="0.2">
      <c r="A367" s="9"/>
      <c r="B367" s="5"/>
      <c r="C367" s="12" t="str">
        <f>IFERROR(VLOOKUP(B367,'Product Master'!A:B,2,0),"")</f>
        <v/>
      </c>
      <c r="D367" s="5"/>
      <c r="E367" s="5"/>
      <c r="F367" s="5"/>
      <c r="G367" s="5"/>
    </row>
    <row r="368" spans="1:7" x14ac:dyDescent="0.2">
      <c r="A368" s="9"/>
      <c r="B368" s="5"/>
      <c r="C368" s="12" t="str">
        <f>IFERROR(VLOOKUP(B368,'Product Master'!A:B,2,0),"")</f>
        <v/>
      </c>
      <c r="D368" s="5"/>
      <c r="E368" s="5"/>
      <c r="F368" s="5"/>
      <c r="G368" s="5"/>
    </row>
    <row r="369" spans="1:7" x14ac:dyDescent="0.2">
      <c r="A369" s="9"/>
      <c r="B369" s="5"/>
      <c r="C369" s="12" t="str">
        <f>IFERROR(VLOOKUP(B369,'Product Master'!A:B,2,0),"")</f>
        <v/>
      </c>
      <c r="D369" s="5"/>
      <c r="E369" s="5"/>
      <c r="F369" s="5"/>
      <c r="G369" s="5"/>
    </row>
    <row r="370" spans="1:7" x14ac:dyDescent="0.2">
      <c r="A370" s="9"/>
      <c r="B370" s="5"/>
      <c r="C370" s="12" t="str">
        <f>IFERROR(VLOOKUP(B370,'Product Master'!A:B,2,0),"")</f>
        <v/>
      </c>
      <c r="D370" s="5"/>
      <c r="E370" s="5"/>
      <c r="F370" s="5"/>
      <c r="G370" s="5"/>
    </row>
    <row r="371" spans="1:7" x14ac:dyDescent="0.2">
      <c r="A371" s="9"/>
      <c r="B371" s="5"/>
      <c r="C371" s="12" t="str">
        <f>IFERROR(VLOOKUP(B371,'Product Master'!A:B,2,0),"")</f>
        <v/>
      </c>
      <c r="D371" s="5"/>
      <c r="E371" s="5"/>
      <c r="F371" s="5"/>
      <c r="G371" s="5"/>
    </row>
    <row r="372" spans="1:7" x14ac:dyDescent="0.2">
      <c r="A372" s="9"/>
      <c r="B372" s="5"/>
      <c r="C372" s="12" t="str">
        <f>IFERROR(VLOOKUP(B372,'Product Master'!A:B,2,0),"")</f>
        <v/>
      </c>
      <c r="D372" s="5"/>
      <c r="E372" s="5"/>
      <c r="F372" s="5"/>
      <c r="G372" s="5"/>
    </row>
    <row r="373" spans="1:7" x14ac:dyDescent="0.2">
      <c r="A373" s="9"/>
      <c r="B373" s="5"/>
      <c r="C373" s="12" t="str">
        <f>IFERROR(VLOOKUP(B373,'Product Master'!A:B,2,0),"")</f>
        <v/>
      </c>
      <c r="D373" s="5"/>
      <c r="E373" s="5"/>
      <c r="F373" s="5"/>
      <c r="G373" s="5"/>
    </row>
    <row r="374" spans="1:7" x14ac:dyDescent="0.2">
      <c r="A374" s="9"/>
      <c r="B374" s="5"/>
      <c r="C374" s="12" t="str">
        <f>IFERROR(VLOOKUP(B374,'Product Master'!A:B,2,0),"")</f>
        <v/>
      </c>
      <c r="D374" s="5"/>
      <c r="E374" s="5"/>
      <c r="F374" s="5"/>
      <c r="G374" s="5"/>
    </row>
    <row r="375" spans="1:7" x14ac:dyDescent="0.2">
      <c r="A375" s="9"/>
      <c r="B375" s="5"/>
      <c r="C375" s="12" t="str">
        <f>IFERROR(VLOOKUP(B375,'Product Master'!A:B,2,0),"")</f>
        <v/>
      </c>
      <c r="D375" s="5"/>
      <c r="E375" s="5"/>
      <c r="F375" s="5"/>
      <c r="G375" s="5"/>
    </row>
    <row r="376" spans="1:7" x14ac:dyDescent="0.2">
      <c r="A376" s="9"/>
      <c r="B376" s="5"/>
      <c r="C376" s="12" t="str">
        <f>IFERROR(VLOOKUP(B376,'Product Master'!A:B,2,0),"")</f>
        <v/>
      </c>
      <c r="D376" s="5"/>
      <c r="E376" s="5"/>
      <c r="F376" s="5"/>
      <c r="G376" s="5"/>
    </row>
    <row r="377" spans="1:7" x14ac:dyDescent="0.2">
      <c r="A377" s="9"/>
      <c r="B377" s="5"/>
      <c r="C377" s="12" t="str">
        <f>IFERROR(VLOOKUP(B377,'Product Master'!A:B,2,0),"")</f>
        <v/>
      </c>
      <c r="D377" s="5"/>
      <c r="E377" s="5"/>
      <c r="F377" s="5"/>
      <c r="G377" s="5"/>
    </row>
    <row r="378" spans="1:7" x14ac:dyDescent="0.2">
      <c r="A378" s="9"/>
      <c r="B378" s="5"/>
      <c r="C378" s="12" t="str">
        <f>IFERROR(VLOOKUP(B378,'Product Master'!A:B,2,0),"")</f>
        <v/>
      </c>
      <c r="D378" s="5"/>
      <c r="E378" s="5"/>
      <c r="F378" s="5"/>
      <c r="G378" s="5"/>
    </row>
    <row r="379" spans="1:7" x14ac:dyDescent="0.2">
      <c r="A379" s="9"/>
      <c r="B379" s="5"/>
      <c r="C379" s="12" t="str">
        <f>IFERROR(VLOOKUP(B379,'Product Master'!A:B,2,0),"")</f>
        <v/>
      </c>
      <c r="D379" s="5"/>
      <c r="E379" s="5"/>
      <c r="F379" s="5"/>
      <c r="G379" s="5"/>
    </row>
    <row r="380" spans="1:7" x14ac:dyDescent="0.2">
      <c r="A380" s="9"/>
      <c r="B380" s="5"/>
      <c r="C380" s="12" t="str">
        <f>IFERROR(VLOOKUP(B380,'Product Master'!A:B,2,0),"")</f>
        <v/>
      </c>
      <c r="D380" s="5"/>
      <c r="E380" s="5"/>
      <c r="F380" s="5"/>
      <c r="G380" s="5"/>
    </row>
    <row r="381" spans="1:7" x14ac:dyDescent="0.2">
      <c r="A381" s="9"/>
      <c r="B381" s="5"/>
      <c r="C381" s="12" t="str">
        <f>IFERROR(VLOOKUP(B381,'Product Master'!A:B,2,0),"")</f>
        <v/>
      </c>
      <c r="D381" s="5"/>
      <c r="E381" s="5"/>
      <c r="F381" s="5"/>
      <c r="G381" s="5"/>
    </row>
    <row r="382" spans="1:7" x14ac:dyDescent="0.2">
      <c r="A382" s="9"/>
      <c r="B382" s="5"/>
      <c r="C382" s="12" t="str">
        <f>IFERROR(VLOOKUP(B382,'Product Master'!A:B,2,0),"")</f>
        <v/>
      </c>
      <c r="D382" s="5"/>
      <c r="E382" s="5"/>
      <c r="F382" s="5"/>
      <c r="G382" s="5"/>
    </row>
    <row r="383" spans="1:7" x14ac:dyDescent="0.2">
      <c r="A383" s="9"/>
      <c r="B383" s="5"/>
      <c r="C383" s="12" t="str">
        <f>IFERROR(VLOOKUP(B383,'Product Master'!A:B,2,0),"")</f>
        <v/>
      </c>
      <c r="D383" s="5"/>
      <c r="E383" s="5"/>
      <c r="F383" s="5"/>
      <c r="G383" s="5"/>
    </row>
    <row r="384" spans="1:7" x14ac:dyDescent="0.2">
      <c r="A384" s="9"/>
      <c r="B384" s="5"/>
      <c r="C384" s="12" t="str">
        <f>IFERROR(VLOOKUP(B384,'Product Master'!A:B,2,0),"")</f>
        <v/>
      </c>
      <c r="D384" s="5"/>
      <c r="E384" s="5"/>
      <c r="F384" s="5"/>
      <c r="G384" s="5"/>
    </row>
    <row r="385" spans="1:7" x14ac:dyDescent="0.2">
      <c r="A385" s="9"/>
      <c r="B385" s="5"/>
      <c r="C385" s="12" t="str">
        <f>IFERROR(VLOOKUP(B385,'Product Master'!A:B,2,0),"")</f>
        <v/>
      </c>
      <c r="D385" s="5"/>
      <c r="E385" s="5"/>
      <c r="F385" s="5"/>
      <c r="G385" s="5"/>
    </row>
    <row r="386" spans="1:7" x14ac:dyDescent="0.2">
      <c r="A386" s="9"/>
      <c r="B386" s="5"/>
      <c r="C386" s="12" t="str">
        <f>IFERROR(VLOOKUP(B386,'Product Master'!A:B,2,0),"")</f>
        <v/>
      </c>
      <c r="D386" s="5"/>
      <c r="E386" s="5"/>
      <c r="F386" s="5"/>
      <c r="G386" s="5"/>
    </row>
    <row r="387" spans="1:7" x14ac:dyDescent="0.2">
      <c r="A387" s="9"/>
      <c r="B387" s="5"/>
      <c r="C387" s="12" t="str">
        <f>IFERROR(VLOOKUP(B387,'Product Master'!A:B,2,0),"")</f>
        <v/>
      </c>
      <c r="D387" s="5"/>
      <c r="E387" s="5"/>
      <c r="F387" s="5"/>
      <c r="G387" s="5"/>
    </row>
    <row r="388" spans="1:7" x14ac:dyDescent="0.2">
      <c r="A388" s="9"/>
      <c r="B388" s="5"/>
      <c r="C388" s="12" t="str">
        <f>IFERROR(VLOOKUP(B388,'Product Master'!A:B,2,0),"")</f>
        <v/>
      </c>
      <c r="D388" s="5"/>
      <c r="E388" s="5"/>
      <c r="F388" s="5"/>
      <c r="G388" s="5"/>
    </row>
    <row r="389" spans="1:7" x14ac:dyDescent="0.2">
      <c r="A389" s="9"/>
      <c r="B389" s="5"/>
      <c r="C389" s="12" t="str">
        <f>IFERROR(VLOOKUP(B389,'Product Master'!A:B,2,0),"")</f>
        <v/>
      </c>
      <c r="D389" s="5"/>
      <c r="E389" s="5"/>
      <c r="F389" s="5"/>
      <c r="G389" s="5"/>
    </row>
    <row r="390" spans="1:7" x14ac:dyDescent="0.2">
      <c r="A390" s="9"/>
      <c r="B390" s="5"/>
      <c r="C390" s="12" t="str">
        <f>IFERROR(VLOOKUP(B390,'Product Master'!A:B,2,0),"")</f>
        <v/>
      </c>
      <c r="D390" s="5"/>
      <c r="E390" s="5"/>
      <c r="F390" s="5"/>
      <c r="G390" s="5"/>
    </row>
    <row r="391" spans="1:7" x14ac:dyDescent="0.2">
      <c r="A391" s="9"/>
      <c r="B391" s="5"/>
      <c r="C391" s="12" t="str">
        <f>IFERROR(VLOOKUP(B391,'Product Master'!A:B,2,0),"")</f>
        <v/>
      </c>
      <c r="D391" s="5"/>
      <c r="E391" s="5"/>
      <c r="F391" s="5"/>
      <c r="G391" s="5"/>
    </row>
    <row r="392" spans="1:7" x14ac:dyDescent="0.2">
      <c r="A392" s="9"/>
      <c r="B392" s="5"/>
      <c r="C392" s="12" t="str">
        <f>IFERROR(VLOOKUP(B392,'Product Master'!A:B,2,0),"")</f>
        <v/>
      </c>
      <c r="D392" s="5"/>
      <c r="E392" s="5"/>
      <c r="F392" s="5"/>
      <c r="G392" s="5"/>
    </row>
    <row r="393" spans="1:7" x14ac:dyDescent="0.2">
      <c r="A393" s="9"/>
      <c r="B393" s="5"/>
      <c r="C393" s="12" t="str">
        <f>IFERROR(VLOOKUP(B393,'Product Master'!A:B,2,0),"")</f>
        <v/>
      </c>
      <c r="D393" s="5"/>
      <c r="E393" s="5"/>
      <c r="F393" s="5"/>
      <c r="G393" s="5"/>
    </row>
    <row r="394" spans="1:7" x14ac:dyDescent="0.2">
      <c r="A394" s="9"/>
      <c r="B394" s="5"/>
      <c r="C394" s="12" t="str">
        <f>IFERROR(VLOOKUP(B394,'Product Master'!A:B,2,0),"")</f>
        <v/>
      </c>
      <c r="D394" s="5"/>
      <c r="E394" s="5"/>
      <c r="F394" s="5"/>
      <c r="G394" s="5"/>
    </row>
    <row r="395" spans="1:7" x14ac:dyDescent="0.2">
      <c r="A395" s="9"/>
      <c r="B395" s="5"/>
      <c r="C395" s="12" t="str">
        <f>IFERROR(VLOOKUP(B395,'Product Master'!A:B,2,0),"")</f>
        <v/>
      </c>
      <c r="D395" s="5"/>
      <c r="E395" s="5"/>
      <c r="F395" s="5"/>
      <c r="G395" s="5"/>
    </row>
    <row r="396" spans="1:7" x14ac:dyDescent="0.2">
      <c r="A396" s="9"/>
      <c r="B396" s="5"/>
      <c r="C396" s="12" t="str">
        <f>IFERROR(VLOOKUP(B396,'Product Master'!A:B,2,0),"")</f>
        <v/>
      </c>
      <c r="D396" s="5"/>
      <c r="E396" s="5"/>
      <c r="F396" s="5"/>
      <c r="G396" s="5"/>
    </row>
    <row r="397" spans="1:7" x14ac:dyDescent="0.2">
      <c r="A397" s="9"/>
      <c r="B397" s="5"/>
      <c r="C397" s="12" t="str">
        <f>IFERROR(VLOOKUP(B397,'Product Master'!A:B,2,0),"")</f>
        <v/>
      </c>
      <c r="D397" s="5"/>
      <c r="E397" s="5"/>
      <c r="F397" s="5"/>
      <c r="G397" s="5"/>
    </row>
    <row r="398" spans="1:7" x14ac:dyDescent="0.2">
      <c r="A398" s="9"/>
      <c r="B398" s="5"/>
      <c r="C398" s="12" t="str">
        <f>IFERROR(VLOOKUP(B398,'Product Master'!A:B,2,0),"")</f>
        <v/>
      </c>
      <c r="D398" s="5"/>
      <c r="E398" s="5"/>
      <c r="F398" s="5"/>
      <c r="G398" s="5"/>
    </row>
    <row r="399" spans="1:7" x14ac:dyDescent="0.2">
      <c r="A399" s="9"/>
      <c r="B399" s="5"/>
      <c r="C399" s="12" t="str">
        <f>IFERROR(VLOOKUP(B399,'Product Master'!A:B,2,0),"")</f>
        <v/>
      </c>
      <c r="D399" s="5"/>
      <c r="E399" s="5"/>
      <c r="F399" s="5"/>
      <c r="G399" s="5"/>
    </row>
    <row r="400" spans="1:7" x14ac:dyDescent="0.2">
      <c r="A400" s="9"/>
      <c r="B400" s="5"/>
      <c r="C400" s="12" t="str">
        <f>IFERROR(VLOOKUP(B400,'Product Master'!A:B,2,0),"")</f>
        <v/>
      </c>
      <c r="D400" s="5"/>
      <c r="E400" s="5"/>
      <c r="F400" s="5"/>
      <c r="G400" s="5"/>
    </row>
    <row r="401" spans="1:7" x14ac:dyDescent="0.2">
      <c r="A401" s="9"/>
      <c r="B401" s="5"/>
      <c r="C401" s="12" t="str">
        <f>IFERROR(VLOOKUP(B401,'Product Master'!A:B,2,0),"")</f>
        <v/>
      </c>
      <c r="D401" s="5"/>
      <c r="E401" s="5"/>
      <c r="F401" s="5"/>
      <c r="G401" s="5"/>
    </row>
    <row r="402" spans="1:7" x14ac:dyDescent="0.2">
      <c r="A402" s="9"/>
      <c r="B402" s="5"/>
      <c r="C402" s="12" t="str">
        <f>IFERROR(VLOOKUP(B402,'Product Master'!A:B,2,0),"")</f>
        <v/>
      </c>
      <c r="D402" s="5"/>
      <c r="E402" s="5"/>
      <c r="F402" s="5"/>
      <c r="G402" s="5"/>
    </row>
    <row r="403" spans="1:7" x14ac:dyDescent="0.2">
      <c r="A403" s="9"/>
      <c r="B403" s="5"/>
      <c r="C403" s="12" t="str">
        <f>IFERROR(VLOOKUP(B403,'Product Master'!A:B,2,0),"")</f>
        <v/>
      </c>
      <c r="D403" s="5"/>
      <c r="E403" s="5"/>
      <c r="F403" s="5"/>
      <c r="G403" s="5"/>
    </row>
    <row r="404" spans="1:7" x14ac:dyDescent="0.2">
      <c r="A404" s="9"/>
      <c r="B404" s="5"/>
      <c r="C404" s="12" t="str">
        <f>IFERROR(VLOOKUP(B404,'Product Master'!A:B,2,0),"")</f>
        <v/>
      </c>
      <c r="D404" s="5"/>
      <c r="E404" s="5"/>
      <c r="F404" s="5"/>
      <c r="G404" s="5"/>
    </row>
    <row r="405" spans="1:7" x14ac:dyDescent="0.2">
      <c r="A405" s="9"/>
      <c r="B405" s="5"/>
      <c r="C405" s="12" t="str">
        <f>IFERROR(VLOOKUP(B405,'Product Master'!A:B,2,0),"")</f>
        <v/>
      </c>
      <c r="D405" s="5"/>
      <c r="E405" s="5"/>
      <c r="F405" s="5"/>
      <c r="G405" s="5"/>
    </row>
    <row r="406" spans="1:7" x14ac:dyDescent="0.2">
      <c r="A406" s="9"/>
      <c r="B406" s="5"/>
      <c r="C406" s="12" t="str">
        <f>IFERROR(VLOOKUP(B406,'Product Master'!A:B,2,0),"")</f>
        <v/>
      </c>
      <c r="D406" s="5"/>
      <c r="E406" s="5"/>
      <c r="F406" s="5"/>
      <c r="G406" s="5"/>
    </row>
    <row r="407" spans="1:7" x14ac:dyDescent="0.2">
      <c r="A407" s="9"/>
      <c r="B407" s="5"/>
      <c r="C407" s="12" t="str">
        <f>IFERROR(VLOOKUP(B407,'Product Master'!A:B,2,0),"")</f>
        <v/>
      </c>
      <c r="D407" s="5"/>
      <c r="E407" s="5"/>
      <c r="F407" s="5"/>
      <c r="G407" s="5"/>
    </row>
    <row r="408" spans="1:7" x14ac:dyDescent="0.2">
      <c r="A408" s="9"/>
      <c r="B408" s="5"/>
      <c r="C408" s="12" t="str">
        <f>IFERROR(VLOOKUP(B408,'Product Master'!A:B,2,0),"")</f>
        <v/>
      </c>
      <c r="D408" s="5"/>
      <c r="E408" s="5"/>
      <c r="F408" s="5"/>
      <c r="G408" s="5"/>
    </row>
    <row r="409" spans="1:7" x14ac:dyDescent="0.2">
      <c r="A409" s="9"/>
      <c r="B409" s="5"/>
      <c r="C409" s="12" t="str">
        <f>IFERROR(VLOOKUP(B409,'Product Master'!A:B,2,0),"")</f>
        <v/>
      </c>
      <c r="D409" s="5"/>
      <c r="E409" s="5"/>
      <c r="F409" s="5"/>
      <c r="G409" s="5"/>
    </row>
    <row r="410" spans="1:7" x14ac:dyDescent="0.2">
      <c r="A410" s="9"/>
      <c r="B410" s="5"/>
      <c r="C410" s="12" t="str">
        <f>IFERROR(VLOOKUP(B410,'Product Master'!A:B,2,0),"")</f>
        <v/>
      </c>
      <c r="D410" s="5"/>
      <c r="E410" s="5"/>
      <c r="F410" s="5"/>
      <c r="G410" s="5"/>
    </row>
    <row r="411" spans="1:7" x14ac:dyDescent="0.2">
      <c r="A411" s="9"/>
      <c r="B411" s="5"/>
      <c r="C411" s="12" t="str">
        <f>IFERROR(VLOOKUP(B411,'Product Master'!A:B,2,0),"")</f>
        <v/>
      </c>
      <c r="D411" s="5"/>
      <c r="E411" s="5"/>
      <c r="F411" s="5"/>
      <c r="G411" s="5"/>
    </row>
    <row r="412" spans="1:7" x14ac:dyDescent="0.2">
      <c r="A412" s="9"/>
      <c r="B412" s="5"/>
      <c r="C412" s="12" t="str">
        <f>IFERROR(VLOOKUP(B412,'Product Master'!A:B,2,0),"")</f>
        <v/>
      </c>
      <c r="D412" s="5"/>
      <c r="E412" s="5"/>
      <c r="F412" s="5"/>
      <c r="G412" s="5"/>
    </row>
    <row r="413" spans="1:7" x14ac:dyDescent="0.2">
      <c r="A413" s="9"/>
      <c r="B413" s="5"/>
      <c r="C413" s="12" t="str">
        <f>IFERROR(VLOOKUP(B413,'Product Master'!A:B,2,0),"")</f>
        <v/>
      </c>
      <c r="D413" s="5"/>
      <c r="E413" s="5"/>
      <c r="F413" s="5"/>
      <c r="G413" s="5"/>
    </row>
    <row r="414" spans="1:7" x14ac:dyDescent="0.2">
      <c r="A414" s="9"/>
      <c r="B414" s="5"/>
      <c r="C414" s="12" t="str">
        <f>IFERROR(VLOOKUP(B414,'Product Master'!A:B,2,0),"")</f>
        <v/>
      </c>
      <c r="D414" s="5"/>
      <c r="E414" s="5"/>
      <c r="F414" s="5"/>
      <c r="G414" s="5"/>
    </row>
    <row r="415" spans="1:7" x14ac:dyDescent="0.2">
      <c r="A415" s="9"/>
      <c r="B415" s="5"/>
      <c r="C415" s="12" t="str">
        <f>IFERROR(VLOOKUP(B415,'Product Master'!A:B,2,0),"")</f>
        <v/>
      </c>
      <c r="D415" s="5"/>
      <c r="E415" s="5"/>
      <c r="F415" s="5"/>
      <c r="G415" s="5"/>
    </row>
    <row r="416" spans="1:7" x14ac:dyDescent="0.2">
      <c r="A416" s="9"/>
      <c r="B416" s="5"/>
      <c r="C416" s="12" t="str">
        <f>IFERROR(VLOOKUP(B416,'Product Master'!A:B,2,0),"")</f>
        <v/>
      </c>
      <c r="D416" s="5"/>
      <c r="E416" s="5"/>
      <c r="F416" s="5"/>
      <c r="G416" s="5"/>
    </row>
  </sheetData>
  <dataValidations disablePrompts="1" count="1">
    <dataValidation type="list" allowBlank="1" showInputMessage="1" showErrorMessage="1" sqref="E2:E416" xr:uid="{07658022-1829-4F16-B985-170D241CEA8A}">
      <formula1>"IN,OUT,TRANSFER"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C36B759-5700-411D-B67E-1884C00B06CE}">
          <x14:formula1>
            <xm:f>'Warehouse Master'!$A$2:$A$5</xm:f>
          </x14:formula1>
          <xm:sqref>G2:G416 D2:D416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1A-CE90-488A-838A-FF1F26FFDFD1}">
  <sheetPr>
    <tabColor theme="7" tint="0.59999389629810485"/>
  </sheetPr>
  <dimension ref="A1:C11"/>
  <sheetViews>
    <sheetView showGridLines="0" workbookViewId="0">
      <selection activeCell="F8" sqref="F8"/>
    </sheetView>
  </sheetViews>
  <sheetFormatPr baseColWidth="10" defaultColWidth="8.83203125" defaultRowHeight="15" x14ac:dyDescent="0.2"/>
  <cols>
    <col min="1" max="2" width="15.6640625" style="1" customWidth="1"/>
    <col min="3" max="3" width="24.83203125" style="1" bestFit="1" customWidth="1"/>
  </cols>
  <sheetData>
    <row r="1" spans="1:3" ht="15" customHeight="1" x14ac:dyDescent="0.2">
      <c r="A1" s="6" t="s">
        <v>1</v>
      </c>
      <c r="B1" s="6" t="s">
        <v>0</v>
      </c>
      <c r="C1" s="6" t="s">
        <v>37</v>
      </c>
    </row>
    <row r="2" spans="1:3" ht="15" customHeight="1" x14ac:dyDescent="0.2">
      <c r="A2" s="5">
        <v>10001</v>
      </c>
      <c r="B2" s="5" t="s">
        <v>18</v>
      </c>
      <c r="C2" s="5">
        <v>25</v>
      </c>
    </row>
    <row r="3" spans="1:3" ht="15" customHeight="1" x14ac:dyDescent="0.2">
      <c r="A3" s="5">
        <v>10002</v>
      </c>
      <c r="B3" s="5" t="s">
        <v>19</v>
      </c>
      <c r="C3" s="5">
        <v>33</v>
      </c>
    </row>
    <row r="4" spans="1:3" ht="15" customHeight="1" x14ac:dyDescent="0.2">
      <c r="A4" s="5">
        <v>10003</v>
      </c>
      <c r="B4" s="5" t="s">
        <v>20</v>
      </c>
      <c r="C4" s="5">
        <v>32</v>
      </c>
    </row>
    <row r="5" spans="1:3" ht="15" customHeight="1" x14ac:dyDescent="0.2">
      <c r="A5" s="5">
        <v>10004</v>
      </c>
      <c r="B5" s="5" t="s">
        <v>21</v>
      </c>
      <c r="C5" s="5">
        <v>29</v>
      </c>
    </row>
    <row r="6" spans="1:3" ht="15" customHeight="1" x14ac:dyDescent="0.2">
      <c r="A6" s="5">
        <v>10005</v>
      </c>
      <c r="B6" s="5" t="s">
        <v>22</v>
      </c>
      <c r="C6" s="5">
        <v>34</v>
      </c>
    </row>
    <row r="7" spans="1:3" ht="15" customHeight="1" x14ac:dyDescent="0.2">
      <c r="A7" s="5">
        <v>10006</v>
      </c>
      <c r="B7" s="5" t="s">
        <v>23</v>
      </c>
      <c r="C7" s="5">
        <v>21</v>
      </c>
    </row>
    <row r="8" spans="1:3" ht="15" customHeight="1" x14ac:dyDescent="0.2">
      <c r="A8" s="5">
        <v>10007</v>
      </c>
      <c r="B8" s="5" t="s">
        <v>24</v>
      </c>
      <c r="C8" s="5">
        <v>23</v>
      </c>
    </row>
    <row r="9" spans="1:3" ht="15" customHeight="1" x14ac:dyDescent="0.2">
      <c r="A9" s="5">
        <v>10008</v>
      </c>
      <c r="B9" s="5" t="s">
        <v>25</v>
      </c>
      <c r="C9" s="5">
        <v>18</v>
      </c>
    </row>
    <row r="10" spans="1:3" ht="15" customHeight="1" x14ac:dyDescent="0.2">
      <c r="A10" s="5">
        <v>10009</v>
      </c>
      <c r="B10" s="5" t="s">
        <v>26</v>
      </c>
      <c r="C10" s="5">
        <v>38</v>
      </c>
    </row>
    <row r="11" spans="1:3" ht="15" customHeight="1" x14ac:dyDescent="0.2">
      <c r="A11" s="5">
        <v>10010</v>
      </c>
      <c r="B11" s="5" t="s">
        <v>27</v>
      </c>
      <c r="C11" s="5">
        <v>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07B6-3AF2-408C-9E40-755ADC458ED6}">
  <sheetPr>
    <tabColor theme="7" tint="0.59999389629810485"/>
  </sheetPr>
  <dimension ref="A1:A5"/>
  <sheetViews>
    <sheetView showGridLines="0" tabSelected="1" workbookViewId="0">
      <selection activeCell="H14" sqref="H14"/>
    </sheetView>
  </sheetViews>
  <sheetFormatPr baseColWidth="10" defaultColWidth="8.83203125" defaultRowHeight="15" x14ac:dyDescent="0.2"/>
  <cols>
    <col min="1" max="1" width="15.6640625" style="1" customWidth="1"/>
  </cols>
  <sheetData>
    <row r="1" spans="1:1" ht="15" customHeight="1" x14ac:dyDescent="0.2">
      <c r="A1" s="6" t="s">
        <v>28</v>
      </c>
    </row>
    <row r="2" spans="1:1" ht="15" customHeight="1" x14ac:dyDescent="0.2">
      <c r="A2" s="5" t="s">
        <v>8</v>
      </c>
    </row>
    <row r="3" spans="1:1" ht="15" customHeight="1" x14ac:dyDescent="0.2">
      <c r="A3" s="5" t="s">
        <v>9</v>
      </c>
    </row>
    <row r="4" spans="1:1" ht="15" customHeight="1" x14ac:dyDescent="0.2">
      <c r="A4" s="5" t="s">
        <v>10</v>
      </c>
    </row>
    <row r="5" spans="1:1" ht="15" customHeight="1" x14ac:dyDescent="0.2">
      <c r="A5" s="5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Daily Trend</vt:lpstr>
      <vt:lpstr>Input Data</vt:lpstr>
      <vt:lpstr>Product Master</vt:lpstr>
      <vt:lpstr>Warehouse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</dc:creator>
  <cp:lastModifiedBy>Microsoft Office User</cp:lastModifiedBy>
  <dcterms:created xsi:type="dcterms:W3CDTF">2022-11-26T05:35:29Z</dcterms:created>
  <dcterms:modified xsi:type="dcterms:W3CDTF">2023-02-08T19:51:04Z</dcterms:modified>
</cp:coreProperties>
</file>