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75" windowHeight="8790" activeTab="3"/>
  </bookViews>
  <sheets>
    <sheet name="Фильмы" sheetId="1" r:id="rId1"/>
    <sheet name="Режиссёры" sheetId="2" r:id="rId2"/>
    <sheet name="Жанры" sheetId="3" r:id="rId3"/>
    <sheet name="Лист1" sheetId="4" r:id="rId4"/>
  </sheets>
  <definedNames>
    <definedName name="_xlnm._FilterDatabase" localSheetId="0" hidden="1">Фильмы!$A$1:$I$211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" i="1"/>
</calcChain>
</file>

<file path=xl/sharedStrings.xml><?xml version="1.0" encoding="utf-8"?>
<sst xmlns="http://schemas.openxmlformats.org/spreadsheetml/2006/main" count="316" uniqueCount="267">
  <si>
    <t>ID</t>
  </si>
  <si>
    <t>Название фильма</t>
  </si>
  <si>
    <t>Земля кочевников</t>
  </si>
  <si>
    <t>Авиатор</t>
  </si>
  <si>
    <t>Королевство полной луны</t>
  </si>
  <si>
    <t>ID режиссёра</t>
  </si>
  <si>
    <t>Славные парни</t>
  </si>
  <si>
    <t>Снайпер</t>
  </si>
  <si>
    <t>Криминальное чтиво</t>
  </si>
  <si>
    <t>Казино</t>
  </si>
  <si>
    <t>Реквием по мечте</t>
  </si>
  <si>
    <t>Мартин Скорсезе</t>
  </si>
  <si>
    <t>Уэс Андерсон</t>
  </si>
  <si>
    <t>Клинт Иствуд</t>
  </si>
  <si>
    <t>Квентин Тарантино</t>
  </si>
  <si>
    <t>Дени Вильнёв</t>
  </si>
  <si>
    <t xml:space="preserve">Даррен Аронофски </t>
  </si>
  <si>
    <t>Ирландец</t>
  </si>
  <si>
    <t>Таксист</t>
  </si>
  <si>
    <t>Волк с Уолл-стрит</t>
  </si>
  <si>
    <t>Остров проклятых</t>
  </si>
  <si>
    <t>Банды Нью-Йорка</t>
  </si>
  <si>
    <t>Бешеный бык</t>
  </si>
  <si>
    <t>Молчание</t>
  </si>
  <si>
    <t>Хранитель времени</t>
  </si>
  <si>
    <t>Отступники</t>
  </si>
  <si>
    <t>Король комедии</t>
  </si>
  <si>
    <t>Алиса здесь больше не живёт</t>
  </si>
  <si>
    <t>Остров собак</t>
  </si>
  <si>
    <t>Бесподобный мистер Фокс</t>
  </si>
  <si>
    <t>Отель "Гранд Будапешт"</t>
  </si>
  <si>
    <t>Академия Рашмор</t>
  </si>
  <si>
    <t>Семейка Тененбаум</t>
  </si>
  <si>
    <t>Поезд на Джарлинг</t>
  </si>
  <si>
    <t>Таинственная река</t>
  </si>
  <si>
    <t>Непрощённый</t>
  </si>
  <si>
    <t>Малышка на миллион</t>
  </si>
  <si>
    <t>Наркокурьер</t>
  </si>
  <si>
    <t>Гран Торино</t>
  </si>
  <si>
    <t>Дело Ричарда Джуэлла</t>
  </si>
  <si>
    <t>Чудо на Гудзоне</t>
  </si>
  <si>
    <t>Поезд на Париж</t>
  </si>
  <si>
    <t>Дж. Эдгар</t>
  </si>
  <si>
    <t>Подмена</t>
  </si>
  <si>
    <t>Мужские слёзы</t>
  </si>
  <si>
    <t>Непокорённый</t>
  </si>
  <si>
    <t>Письма с Иводзимы</t>
  </si>
  <si>
    <t>Абсолютная власть</t>
  </si>
  <si>
    <t>Имя ему Смерть</t>
  </si>
  <si>
    <t>Внезапный удар</t>
  </si>
  <si>
    <t>Бесславные ублюдки</t>
  </si>
  <si>
    <t>Убить Билла</t>
  </si>
  <si>
    <t>Убить Билла 2</t>
  </si>
  <si>
    <t>Джеки Браун</t>
  </si>
  <si>
    <t>Доказательство смерти</t>
  </si>
  <si>
    <t>Однажды в… Голливуде</t>
  </si>
  <si>
    <t>Омерзительная восьмёрка</t>
  </si>
  <si>
    <t>Джанго Освобождённый</t>
  </si>
  <si>
    <t>Бешеные псы</t>
  </si>
  <si>
    <t>Убийца</t>
  </si>
  <si>
    <t>Прибытие</t>
  </si>
  <si>
    <t>Политех</t>
  </si>
  <si>
    <t>Пожары</t>
  </si>
  <si>
    <t>Бегущий по лезвию 2049</t>
  </si>
  <si>
    <t xml:space="preserve">Дюна </t>
  </si>
  <si>
    <t>Пленницы</t>
  </si>
  <si>
    <t>Враг</t>
  </si>
  <si>
    <t>мама!</t>
  </si>
  <si>
    <t>Чёрный лебедь</t>
  </si>
  <si>
    <t>Рестлер</t>
  </si>
  <si>
    <t>Ной</t>
  </si>
  <si>
    <t>Фонтан</t>
  </si>
  <si>
    <t xml:space="preserve">Пи </t>
  </si>
  <si>
    <t>Ларс Фон Триер</t>
  </si>
  <si>
    <t>Дом, который построил Джек</t>
  </si>
  <si>
    <t>Нимфоманка</t>
  </si>
  <si>
    <t>Меланхолия</t>
  </si>
  <si>
    <t>Антихрист</t>
  </si>
  <si>
    <t>Догвилль</t>
  </si>
  <si>
    <t>Мандерлей</t>
  </si>
  <si>
    <t>Рассекая волны</t>
  </si>
  <si>
    <t>Танцующая в темноте</t>
  </si>
  <si>
    <t>Элемент преступления</t>
  </si>
  <si>
    <t>Эпидемия</t>
  </si>
  <si>
    <t>Идиоты</t>
  </si>
  <si>
    <t>Европа</t>
  </si>
  <si>
    <t>Стивен Спилберг</t>
  </si>
  <si>
    <t>Список Шиндлера</t>
  </si>
  <si>
    <t>Спасти рядового Райана</t>
  </si>
  <si>
    <t>Шпионский мост</t>
  </si>
  <si>
    <t>Поймай меня, если сможешь</t>
  </si>
  <si>
    <t>Секретное досье</t>
  </si>
  <si>
    <t>Первому игроку приготовиться</t>
  </si>
  <si>
    <t>Линкольн</t>
  </si>
  <si>
    <t>Большой и добрый великан</t>
  </si>
  <si>
    <t>Мюнхен</t>
  </si>
  <si>
    <t>Война миров</t>
  </si>
  <si>
    <t>Терминал</t>
  </si>
  <si>
    <t>Особое мнение</t>
  </si>
  <si>
    <t>Искуственный разум</t>
  </si>
  <si>
    <t>Челюсти</t>
  </si>
  <si>
    <t>Парк Юрского периода</t>
  </si>
  <si>
    <t>Империя Солнца</t>
  </si>
  <si>
    <t>Индиана Джонс: В поисках утраченного ковчега</t>
  </si>
  <si>
    <t>Индиана Джонс и храм судьбы</t>
  </si>
  <si>
    <t>Индиана Джонс и последний крестовый поход</t>
  </si>
  <si>
    <t>Инопланетянин</t>
  </si>
  <si>
    <t>Ридли Скотт</t>
  </si>
  <si>
    <t>Гладиатор</t>
  </si>
  <si>
    <t>Чужой</t>
  </si>
  <si>
    <t>Марсианин</t>
  </si>
  <si>
    <t>Робин Гуд</t>
  </si>
  <si>
    <t>Гангстер</t>
  </si>
  <si>
    <t>Хороший год</t>
  </si>
  <si>
    <t>Царство небесное</t>
  </si>
  <si>
    <t>Чёрный ястреб</t>
  </si>
  <si>
    <t>Ганнибал</t>
  </si>
  <si>
    <t>Солдат Джейн</t>
  </si>
  <si>
    <t xml:space="preserve">Бегущий по лезвию </t>
  </si>
  <si>
    <t>Дуэлянты</t>
  </si>
  <si>
    <t>Паоло Соррентино</t>
  </si>
  <si>
    <t>Лишний человек</t>
  </si>
  <si>
    <t>Последствия любви</t>
  </si>
  <si>
    <t xml:space="preserve">Друг семьи </t>
  </si>
  <si>
    <t>Неспешная игра</t>
  </si>
  <si>
    <t>Где бы ты ни был</t>
  </si>
  <si>
    <t>Великая красота</t>
  </si>
  <si>
    <t>Молодость</t>
  </si>
  <si>
    <t>Лоро</t>
  </si>
  <si>
    <t>Андрей Звягинцев</t>
  </si>
  <si>
    <t>Елена</t>
  </si>
  <si>
    <t>Возвращение</t>
  </si>
  <si>
    <t>Изгнание</t>
  </si>
  <si>
    <t>Левиафан</t>
  </si>
  <si>
    <t>Нелюбовь</t>
  </si>
  <si>
    <t>Имя режиссёра</t>
  </si>
  <si>
    <t>Россия</t>
  </si>
  <si>
    <t>Италия</t>
  </si>
  <si>
    <t>Великобритания</t>
  </si>
  <si>
    <t>США</t>
  </si>
  <si>
    <t>Дания</t>
  </si>
  <si>
    <t>Канада</t>
  </si>
  <si>
    <t>Андрей Тарковский</t>
  </si>
  <si>
    <t>СССР</t>
  </si>
  <si>
    <t>Иваново Детство</t>
  </si>
  <si>
    <t>Солярис</t>
  </si>
  <si>
    <t>Сталкер</t>
  </si>
  <si>
    <t>Зеркало</t>
  </si>
  <si>
    <t>Жертвоприношение</t>
  </si>
  <si>
    <t>Ностальгия</t>
  </si>
  <si>
    <t>Андрей Рублёв</t>
  </si>
  <si>
    <t>Сергей Эйзенштейн</t>
  </si>
  <si>
    <t>Иван Грозный</t>
  </si>
  <si>
    <t>Александр Невский</t>
  </si>
  <si>
    <t>Стачка</t>
  </si>
  <si>
    <t>Октябрь</t>
  </si>
  <si>
    <t>Броненосец "Потёмкин"</t>
  </si>
  <si>
    <t>Стэнли Кубрик</t>
  </si>
  <si>
    <t>Тропы славы</t>
  </si>
  <si>
    <t xml:space="preserve">Спартак </t>
  </si>
  <si>
    <t>Лолита</t>
  </si>
  <si>
    <t>Доктор Стрейнджлав, или Как я научился не волноваться и полюбил атомную бомбу</t>
  </si>
  <si>
    <t>2001 год: Космическая одиссея</t>
  </si>
  <si>
    <t>Заводной апельсин</t>
  </si>
  <si>
    <t>Барри Линдон</t>
  </si>
  <si>
    <t>Сияние</t>
  </si>
  <si>
    <t>Цельнометаллическая оболочка</t>
  </si>
  <si>
    <t>С широко закрытыми глазами</t>
  </si>
  <si>
    <t>Кристовер Нолан</t>
  </si>
  <si>
    <t>Помни</t>
  </si>
  <si>
    <t>Бессонница</t>
  </si>
  <si>
    <t>Бэтмен:Начало</t>
  </si>
  <si>
    <t>Престиж</t>
  </si>
  <si>
    <t>Тёмный рыцарь</t>
  </si>
  <si>
    <t>Начало</t>
  </si>
  <si>
    <t>Тёмный рыцарь: Возрождение</t>
  </si>
  <si>
    <t>Интерстеллар</t>
  </si>
  <si>
    <t>Дюнкерк</t>
  </si>
  <si>
    <t>Довод</t>
  </si>
  <si>
    <t>Дэвид Финчер</t>
  </si>
  <si>
    <t>Бойцовский клуб</t>
  </si>
  <si>
    <t>Семь</t>
  </si>
  <si>
    <t>Игра</t>
  </si>
  <si>
    <t>Загадочная история Бенджамина Баттона</t>
  </si>
  <si>
    <t>Исчезнувшая</t>
  </si>
  <si>
    <t>Девушка с татуировкой дракона</t>
  </si>
  <si>
    <t>Социальная сеть</t>
  </si>
  <si>
    <t>Зодиак</t>
  </si>
  <si>
    <t>Комната страха</t>
  </si>
  <si>
    <t>Чужой 3</t>
  </si>
  <si>
    <t>Фрэнк Капра</t>
  </si>
  <si>
    <t>Эта замечательная жизнь</t>
  </si>
  <si>
    <t>Это случилось однажды ночью</t>
  </si>
  <si>
    <t>Мистер Смит едет в Вашингтон</t>
  </si>
  <si>
    <t>Битва за Россию</t>
  </si>
  <si>
    <t>Дирижабль</t>
  </si>
  <si>
    <t>Мистер Дидс переезжает в город</t>
  </si>
  <si>
    <t>Знакомьтесь, Джон Доу</t>
  </si>
  <si>
    <t>Мышьяк и старые кружева</t>
  </si>
  <si>
    <t>Битва за Британию</t>
  </si>
  <si>
    <t xml:space="preserve">Битва за Китай </t>
  </si>
  <si>
    <t>Пригоршня чудес</t>
  </si>
  <si>
    <t>Пон Джун-хо</t>
  </si>
  <si>
    <t>Южная Корея</t>
  </si>
  <si>
    <t>Лающие собаки никогда не кусают</t>
  </si>
  <si>
    <t>Воспоминания об убийстве</t>
  </si>
  <si>
    <t>Вторжение динозавра</t>
  </si>
  <si>
    <t>Мать</t>
  </si>
  <si>
    <t>Сквозь снег</t>
  </si>
  <si>
    <t>Окча</t>
  </si>
  <si>
    <t>Паразиты</t>
  </si>
  <si>
    <t>Альфред Хичкок</t>
  </si>
  <si>
    <t>Безумие</t>
  </si>
  <si>
    <t>Птицы</t>
  </si>
  <si>
    <t>Психо</t>
  </si>
  <si>
    <t>На север через северо-запад</t>
  </si>
  <si>
    <t>Головокружение</t>
  </si>
  <si>
    <t>Не тот человек</t>
  </si>
  <si>
    <t>Неприятности с Гарри</t>
  </si>
  <si>
    <t>Поймать вора</t>
  </si>
  <si>
    <t>Окно во двор</t>
  </si>
  <si>
    <t>В случае убийства набирайте "М"</t>
  </si>
  <si>
    <t>Я исповедаюсь</t>
  </si>
  <si>
    <t>Верёвка</t>
  </si>
  <si>
    <t>Тень сомнения</t>
  </si>
  <si>
    <t>Диверсант</t>
  </si>
  <si>
    <t>Ребекка</t>
  </si>
  <si>
    <t>Алексей Балабанов</t>
  </si>
  <si>
    <t>Брат</t>
  </si>
  <si>
    <t>Брат 2</t>
  </si>
  <si>
    <t>Жмурки</t>
  </si>
  <si>
    <t>Я тоже хочу</t>
  </si>
  <si>
    <t>Мне не больно</t>
  </si>
  <si>
    <t>Груз 200</t>
  </si>
  <si>
    <t xml:space="preserve">Война  </t>
  </si>
  <si>
    <t>Хлоя Чжао</t>
  </si>
  <si>
    <t>Китай</t>
  </si>
  <si>
    <t>Тони Кэй</t>
  </si>
  <si>
    <t>Американская история Х</t>
  </si>
  <si>
    <t>Учитель на замену</t>
  </si>
  <si>
    <t>Роберт Земекис</t>
  </si>
  <si>
    <t>Форрест Гамп</t>
  </si>
  <si>
    <t>Назад в Будущее</t>
  </si>
  <si>
    <t>Назад в Будущее 2</t>
  </si>
  <si>
    <t>Изгой</t>
  </si>
  <si>
    <t>Кто подставил кролика Роджера</t>
  </si>
  <si>
    <t>Год выхода</t>
  </si>
  <si>
    <t>ID жанра</t>
  </si>
  <si>
    <t>Жанры</t>
  </si>
  <si>
    <t>Триллер</t>
  </si>
  <si>
    <t>Комедия</t>
  </si>
  <si>
    <t>Драма</t>
  </si>
  <si>
    <t>Криминал</t>
  </si>
  <si>
    <t>Мелодрама</t>
  </si>
  <si>
    <t>Мультфильм</t>
  </si>
  <si>
    <t>Вестерн</t>
  </si>
  <si>
    <t>Боевик</t>
  </si>
  <si>
    <t>Фантастика</t>
  </si>
  <si>
    <t>Ужас</t>
  </si>
  <si>
    <t>Приключения</t>
  </si>
  <si>
    <t>Исторический</t>
  </si>
  <si>
    <t>Детектив</t>
  </si>
  <si>
    <t>Продолжительность</t>
  </si>
  <si>
    <t>Бюджет</t>
  </si>
  <si>
    <t>Сборы</t>
  </si>
  <si>
    <t>Страна происхождения</t>
  </si>
  <si>
    <t>жанр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</si>
</sst>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64"/>
  <sheetViews>
    <sheetView workbookViewId="0">
      <selection sqref="A1:I167"/>
    </sheetView>
  </sheetViews>
  <sheetFormatPr defaultRowHeight="15" x14ac:dyDescent="0.25"/>
  <cols>
    <col min="1" max="1" width="5.42578125" customWidth="1"/>
    <col min="2" max="2" width="29.28515625" customWidth="1"/>
    <col min="3" max="3" width="13.5703125" customWidth="1"/>
    <col min="4" max="4" width="11.28515625" bestFit="1" customWidth="1"/>
    <col min="6" max="6" width="20" style="2" bestFit="1" customWidth="1"/>
    <col min="7" max="7" width="10" bestFit="1" customWidth="1"/>
    <col min="8" max="8" width="11" bestFit="1" customWidth="1"/>
    <col min="9" max="9" width="14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246</v>
      </c>
      <c r="E1" t="s">
        <v>247</v>
      </c>
      <c r="F1" s="2" t="s">
        <v>262</v>
      </c>
      <c r="G1" t="s">
        <v>263</v>
      </c>
      <c r="H1" t="s">
        <v>264</v>
      </c>
      <c r="I1" t="s">
        <v>266</v>
      </c>
    </row>
    <row r="2" spans="1:9" hidden="1" x14ac:dyDescent="0.25">
      <c r="A2">
        <v>1</v>
      </c>
      <c r="B2" t="s">
        <v>162</v>
      </c>
      <c r="C2">
        <v>14</v>
      </c>
      <c r="D2">
        <v>1968</v>
      </c>
      <c r="E2">
        <v>9</v>
      </c>
      <c r="F2" s="2">
        <v>8996</v>
      </c>
      <c r="G2">
        <v>12000000</v>
      </c>
      <c r="H2">
        <v>56715325</v>
      </c>
      <c r="I2" t="str">
        <f>VLOOKUP(E2:E211,Жанры!$A$1:$B$14,2,FALSE)</f>
        <v>Фантастика</v>
      </c>
    </row>
    <row r="3" spans="1:9" hidden="1" x14ac:dyDescent="0.25">
      <c r="A3">
        <v>2</v>
      </c>
      <c r="B3" t="s">
        <v>47</v>
      </c>
      <c r="C3">
        <v>3</v>
      </c>
      <c r="D3">
        <v>1996</v>
      </c>
      <c r="E3">
        <v>8</v>
      </c>
      <c r="F3" s="2">
        <v>7277</v>
      </c>
      <c r="G3">
        <v>50000000</v>
      </c>
      <c r="H3">
        <v>50100000</v>
      </c>
      <c r="I3" t="str">
        <f>VLOOKUP(E3:E212,Жанры!$A$1:$B$14,2,FALSE)</f>
        <v>Боевик</v>
      </c>
    </row>
    <row r="4" spans="1:9" hidden="1" x14ac:dyDescent="0.25">
      <c r="A4">
        <v>3</v>
      </c>
      <c r="B4" t="s">
        <v>3</v>
      </c>
      <c r="C4">
        <v>1</v>
      </c>
      <c r="D4">
        <v>2004</v>
      </c>
      <c r="E4">
        <v>3</v>
      </c>
      <c r="F4" s="2">
        <v>9780</v>
      </c>
      <c r="G4">
        <v>110000000</v>
      </c>
      <c r="H4">
        <v>102600000</v>
      </c>
      <c r="I4" t="str">
        <f>VLOOKUP(E4:E213,Жанры!$A$1:$B$14,2,FALSE)</f>
        <v>Драма</v>
      </c>
    </row>
    <row r="5" spans="1:9" x14ac:dyDescent="0.25">
      <c r="A5">
        <v>4</v>
      </c>
      <c r="B5" t="s">
        <v>31</v>
      </c>
      <c r="C5">
        <v>2</v>
      </c>
      <c r="D5">
        <v>1998</v>
      </c>
      <c r="E5">
        <v>2</v>
      </c>
      <c r="F5" s="2">
        <v>5624</v>
      </c>
      <c r="G5">
        <v>20000000</v>
      </c>
      <c r="H5">
        <v>17100000</v>
      </c>
      <c r="I5" t="str">
        <f>VLOOKUP(E5:E214,Жанры!$A$1:$B$14,2,FALSE)</f>
        <v>Комедия</v>
      </c>
    </row>
    <row r="6" spans="1:9" hidden="1" x14ac:dyDescent="0.25">
      <c r="A6">
        <v>5</v>
      </c>
      <c r="B6" t="s">
        <v>153</v>
      </c>
      <c r="C6">
        <v>13</v>
      </c>
      <c r="D6">
        <v>1938</v>
      </c>
      <c r="E6">
        <v>12</v>
      </c>
      <c r="F6" s="2">
        <v>6686</v>
      </c>
      <c r="G6">
        <v>500000</v>
      </c>
      <c r="H6">
        <v>2266</v>
      </c>
      <c r="I6" t="str">
        <f>VLOOKUP(E6:E215,Жанры!$A$1:$B$14,2,FALSE)</f>
        <v>Исторический</v>
      </c>
    </row>
    <row r="7" spans="1:9" hidden="1" x14ac:dyDescent="0.25">
      <c r="A7">
        <v>6</v>
      </c>
      <c r="B7" t="s">
        <v>27</v>
      </c>
      <c r="C7">
        <v>1</v>
      </c>
      <c r="D7">
        <v>1974</v>
      </c>
      <c r="E7">
        <v>5</v>
      </c>
      <c r="F7" s="2">
        <v>6741</v>
      </c>
      <c r="G7">
        <v>1800000</v>
      </c>
      <c r="H7">
        <v>18600000</v>
      </c>
      <c r="I7" t="str">
        <f>VLOOKUP(E7:E216,Жанры!$A$1:$B$14,2,FALSE)</f>
        <v>Мелодрама</v>
      </c>
    </row>
    <row r="8" spans="1:9" hidden="1" x14ac:dyDescent="0.25">
      <c r="A8">
        <v>7</v>
      </c>
      <c r="B8" t="s">
        <v>238</v>
      </c>
      <c r="C8">
        <v>22</v>
      </c>
      <c r="D8">
        <v>1998</v>
      </c>
      <c r="E8">
        <v>1</v>
      </c>
      <c r="F8" s="2">
        <v>5895</v>
      </c>
      <c r="G8">
        <v>2000000</v>
      </c>
      <c r="H8">
        <v>72800</v>
      </c>
      <c r="I8" t="str">
        <f>VLOOKUP(E8:E217,Жанры!$A$1:$B$14,2,FALSE)</f>
        <v>Триллер</v>
      </c>
    </row>
    <row r="9" spans="1:9" hidden="1" x14ac:dyDescent="0.25">
      <c r="A9">
        <v>8</v>
      </c>
      <c r="B9" t="s">
        <v>150</v>
      </c>
      <c r="C9">
        <v>12</v>
      </c>
      <c r="D9">
        <v>1966</v>
      </c>
      <c r="E9">
        <v>12</v>
      </c>
      <c r="F9" s="2">
        <v>10548</v>
      </c>
      <c r="G9">
        <v>150000</v>
      </c>
      <c r="H9">
        <v>21302</v>
      </c>
      <c r="I9" t="str">
        <f>VLOOKUP(E9:E218,Жанры!$A$1:$B$14,2,FALSE)</f>
        <v>Исторический</v>
      </c>
    </row>
    <row r="10" spans="1:9" hidden="1" x14ac:dyDescent="0.25">
      <c r="A10">
        <v>9</v>
      </c>
      <c r="B10" t="s">
        <v>77</v>
      </c>
      <c r="C10">
        <v>7</v>
      </c>
      <c r="D10">
        <v>2009</v>
      </c>
      <c r="E10">
        <v>10</v>
      </c>
      <c r="F10" s="2">
        <v>6531</v>
      </c>
      <c r="G10">
        <v>11000000</v>
      </c>
      <c r="H10">
        <v>404100</v>
      </c>
      <c r="I10" t="str">
        <f>VLOOKUP(E10:E219,Жанры!$A$1:$B$14,2,FALSE)</f>
        <v>Ужас</v>
      </c>
    </row>
    <row r="11" spans="1:9" hidden="1" x14ac:dyDescent="0.25">
      <c r="A11">
        <v>10</v>
      </c>
      <c r="B11" t="s">
        <v>21</v>
      </c>
      <c r="C11">
        <v>1</v>
      </c>
      <c r="D11">
        <v>2002</v>
      </c>
      <c r="E11">
        <v>4</v>
      </c>
      <c r="F11" s="2">
        <v>10071</v>
      </c>
      <c r="G11">
        <v>100000000</v>
      </c>
      <c r="H11">
        <v>77800000</v>
      </c>
      <c r="I11" t="str">
        <f>VLOOKUP(E11:E220,Жанры!$A$1:$B$14,2,FALSE)</f>
        <v>Криминал</v>
      </c>
    </row>
    <row r="12" spans="1:9" hidden="1" x14ac:dyDescent="0.25">
      <c r="A12">
        <v>11</v>
      </c>
      <c r="B12" t="s">
        <v>164</v>
      </c>
      <c r="C12">
        <v>14</v>
      </c>
      <c r="D12">
        <v>1975</v>
      </c>
      <c r="E12">
        <v>3</v>
      </c>
      <c r="F12" s="2">
        <v>11100</v>
      </c>
      <c r="G12">
        <v>11000000</v>
      </c>
      <c r="H12">
        <v>20000000</v>
      </c>
      <c r="I12" t="str">
        <f>VLOOKUP(E12:E221,Жанры!$A$1:$B$14,2,FALSE)</f>
        <v>Драма</v>
      </c>
    </row>
    <row r="13" spans="1:9" hidden="1" x14ac:dyDescent="0.25">
      <c r="A13">
        <v>12</v>
      </c>
      <c r="B13" t="s">
        <v>118</v>
      </c>
      <c r="C13">
        <v>9</v>
      </c>
      <c r="D13">
        <v>1982</v>
      </c>
      <c r="E13">
        <v>9</v>
      </c>
      <c r="F13" s="2">
        <v>7059</v>
      </c>
      <c r="G13">
        <v>28000000</v>
      </c>
      <c r="H13">
        <v>27580000</v>
      </c>
      <c r="I13" t="str">
        <f>VLOOKUP(E13:E222,Жанры!$A$1:$B$14,2,FALSE)</f>
        <v>Фантастика</v>
      </c>
    </row>
    <row r="14" spans="1:9" hidden="1" x14ac:dyDescent="0.25">
      <c r="A14">
        <v>13</v>
      </c>
      <c r="B14" t="s">
        <v>63</v>
      </c>
      <c r="C14">
        <v>5</v>
      </c>
      <c r="D14">
        <v>2017</v>
      </c>
      <c r="E14">
        <v>9</v>
      </c>
      <c r="F14" s="2">
        <v>9879</v>
      </c>
      <c r="G14">
        <v>150000000</v>
      </c>
      <c r="H14">
        <v>92100000</v>
      </c>
      <c r="I14" t="str">
        <f>VLOOKUP(E14:E223,Жанры!$A$1:$B$14,2,FALSE)</f>
        <v>Фантастика</v>
      </c>
    </row>
    <row r="15" spans="1:9" hidden="1" x14ac:dyDescent="0.25">
      <c r="A15">
        <v>14</v>
      </c>
      <c r="B15" t="s">
        <v>212</v>
      </c>
      <c r="C15">
        <v>19</v>
      </c>
      <c r="D15">
        <v>1972</v>
      </c>
      <c r="E15">
        <v>13</v>
      </c>
      <c r="F15" s="2">
        <v>6975</v>
      </c>
      <c r="G15">
        <v>2000000</v>
      </c>
      <c r="H15">
        <v>3500000</v>
      </c>
      <c r="I15" t="str">
        <f>VLOOKUP(E15:E224,Жанры!$A$1:$B$14,2,FALSE)</f>
        <v>Детектив</v>
      </c>
    </row>
    <row r="16" spans="1:9" hidden="1" x14ac:dyDescent="0.25">
      <c r="A16">
        <v>15</v>
      </c>
      <c r="B16" t="s">
        <v>29</v>
      </c>
      <c r="C16">
        <v>2</v>
      </c>
      <c r="D16">
        <v>2009</v>
      </c>
      <c r="E16">
        <v>6</v>
      </c>
      <c r="F16" s="2">
        <v>5228</v>
      </c>
      <c r="G16">
        <v>40000000</v>
      </c>
      <c r="H16">
        <v>21000000</v>
      </c>
      <c r="I16" t="str">
        <f>VLOOKUP(E16:E225,Жанры!$A$1:$B$14,2,FALSE)</f>
        <v>Мультфильм</v>
      </c>
    </row>
    <row r="17" spans="1:9" x14ac:dyDescent="0.25">
      <c r="A17">
        <v>16</v>
      </c>
      <c r="B17" t="s">
        <v>50</v>
      </c>
      <c r="C17">
        <v>4</v>
      </c>
      <c r="D17">
        <v>2009</v>
      </c>
      <c r="E17">
        <v>2</v>
      </c>
      <c r="F17" s="2">
        <v>9221</v>
      </c>
      <c r="G17">
        <v>70000000</v>
      </c>
      <c r="H17">
        <v>120500000</v>
      </c>
      <c r="I17" t="str">
        <f>VLOOKUP(E17:E226,Жанры!$A$1:$B$14,2,FALSE)</f>
        <v>Комедия</v>
      </c>
    </row>
    <row r="18" spans="1:9" hidden="1" x14ac:dyDescent="0.25">
      <c r="A18">
        <v>17</v>
      </c>
      <c r="B18" t="s">
        <v>170</v>
      </c>
      <c r="C18">
        <v>15</v>
      </c>
      <c r="D18">
        <v>2002</v>
      </c>
      <c r="E18">
        <v>1</v>
      </c>
      <c r="F18" s="2">
        <v>7130</v>
      </c>
      <c r="G18">
        <v>46000000</v>
      </c>
      <c r="H18">
        <v>26600000</v>
      </c>
      <c r="I18" t="str">
        <f>VLOOKUP(E18:E227,Жанры!$A$1:$B$14,2,FALSE)</f>
        <v>Триллер</v>
      </c>
    </row>
    <row r="19" spans="1:9" hidden="1" x14ac:dyDescent="0.25">
      <c r="A19">
        <v>18</v>
      </c>
      <c r="B19" t="s">
        <v>58</v>
      </c>
      <c r="C19">
        <v>4</v>
      </c>
      <c r="D19">
        <v>1991</v>
      </c>
      <c r="E19">
        <v>4</v>
      </c>
      <c r="F19" s="2">
        <v>6043</v>
      </c>
      <c r="G19">
        <v>1200000</v>
      </c>
      <c r="H19">
        <v>28000000</v>
      </c>
      <c r="I19" t="str">
        <f>VLOOKUP(E19:E228,Жанры!$A$1:$B$14,2,FALSE)</f>
        <v>Криминал</v>
      </c>
    </row>
    <row r="20" spans="1:9" hidden="1" x14ac:dyDescent="0.25">
      <c r="A20">
        <v>19</v>
      </c>
      <c r="B20" t="s">
        <v>22</v>
      </c>
      <c r="C20">
        <v>1</v>
      </c>
      <c r="D20">
        <v>1980</v>
      </c>
      <c r="E20">
        <v>3</v>
      </c>
      <c r="F20" s="2">
        <v>7774</v>
      </c>
      <c r="G20">
        <v>18000000</v>
      </c>
      <c r="H20">
        <v>23400000</v>
      </c>
      <c r="I20" t="str">
        <f>VLOOKUP(E20:E229,Жанры!$A$1:$B$14,2,FALSE)</f>
        <v>Драма</v>
      </c>
    </row>
    <row r="21" spans="1:9" hidden="1" x14ac:dyDescent="0.25">
      <c r="A21">
        <v>20</v>
      </c>
      <c r="B21" t="s">
        <v>199</v>
      </c>
      <c r="C21">
        <v>17</v>
      </c>
      <c r="D21">
        <v>1943</v>
      </c>
      <c r="E21">
        <v>12</v>
      </c>
      <c r="F21" s="2">
        <v>3257</v>
      </c>
      <c r="G21">
        <v>190000</v>
      </c>
      <c r="H21">
        <v>32000</v>
      </c>
      <c r="I21" t="str">
        <f>VLOOKUP(E21:E230,Жанры!$A$1:$B$14,2,FALSE)</f>
        <v>Исторический</v>
      </c>
    </row>
    <row r="22" spans="1:9" hidden="1" x14ac:dyDescent="0.25">
      <c r="A22">
        <v>21</v>
      </c>
      <c r="B22" t="s">
        <v>200</v>
      </c>
      <c r="C22">
        <v>17</v>
      </c>
      <c r="D22">
        <v>1944</v>
      </c>
      <c r="E22">
        <v>12</v>
      </c>
      <c r="F22" s="2">
        <v>3900</v>
      </c>
      <c r="G22">
        <v>200000</v>
      </c>
      <c r="H22">
        <v>13000</v>
      </c>
      <c r="I22" t="str">
        <f>VLOOKUP(E22:E231,Жанры!$A$1:$B$14,2,FALSE)</f>
        <v>Исторический</v>
      </c>
    </row>
    <row r="23" spans="1:9" hidden="1" x14ac:dyDescent="0.25">
      <c r="A23">
        <v>22</v>
      </c>
      <c r="B23" t="s">
        <v>194</v>
      </c>
      <c r="C23">
        <v>17</v>
      </c>
      <c r="D23">
        <v>1943</v>
      </c>
      <c r="E23">
        <v>12</v>
      </c>
      <c r="F23" s="2">
        <v>4980</v>
      </c>
      <c r="G23">
        <v>340000</v>
      </c>
      <c r="H23">
        <v>12000</v>
      </c>
      <c r="I23" t="str">
        <f>VLOOKUP(E23:E232,Жанры!$A$1:$B$14,2,FALSE)</f>
        <v>Исторический</v>
      </c>
    </row>
    <row r="24" spans="1:9" hidden="1" x14ac:dyDescent="0.25">
      <c r="A24">
        <v>23</v>
      </c>
      <c r="B24" t="s">
        <v>180</v>
      </c>
      <c r="C24">
        <v>16</v>
      </c>
      <c r="D24">
        <v>1999</v>
      </c>
      <c r="E24">
        <v>1</v>
      </c>
      <c r="F24" s="2">
        <v>8365</v>
      </c>
      <c r="G24">
        <v>63000000</v>
      </c>
      <c r="H24">
        <v>37030260</v>
      </c>
      <c r="I24" t="str">
        <f>VLOOKUP(E24:E233,Жанры!$A$1:$B$14,2,FALSE)</f>
        <v>Триллер</v>
      </c>
    </row>
    <row r="25" spans="1:9" x14ac:dyDescent="0.25">
      <c r="A25">
        <v>24</v>
      </c>
      <c r="B25" t="s">
        <v>94</v>
      </c>
      <c r="C25">
        <v>8</v>
      </c>
      <c r="D25">
        <v>2016</v>
      </c>
      <c r="E25">
        <v>2</v>
      </c>
      <c r="F25" s="2">
        <v>7037</v>
      </c>
      <c r="G25">
        <v>140000000</v>
      </c>
      <c r="H25">
        <v>55500000</v>
      </c>
      <c r="I25" t="str">
        <f>VLOOKUP(E25:E234,Жанры!$A$1:$B$14,2,FALSE)</f>
        <v>Комедия</v>
      </c>
    </row>
    <row r="26" spans="1:9" hidden="1" x14ac:dyDescent="0.25">
      <c r="A26">
        <v>25</v>
      </c>
      <c r="B26" t="s">
        <v>228</v>
      </c>
      <c r="C26">
        <v>20</v>
      </c>
      <c r="D26">
        <v>1997</v>
      </c>
      <c r="E26">
        <v>4</v>
      </c>
      <c r="F26" s="2">
        <v>6023</v>
      </c>
      <c r="G26">
        <v>500000</v>
      </c>
      <c r="H26">
        <v>1000000</v>
      </c>
      <c r="I26" t="str">
        <f>VLOOKUP(E26:E235,Жанры!$A$1:$B$14,2,FALSE)</f>
        <v>Криминал</v>
      </c>
    </row>
    <row r="27" spans="1:9" hidden="1" x14ac:dyDescent="0.25">
      <c r="A27">
        <v>26</v>
      </c>
      <c r="B27" t="s">
        <v>229</v>
      </c>
      <c r="C27">
        <v>20</v>
      </c>
      <c r="D27">
        <v>2000</v>
      </c>
      <c r="E27">
        <v>4</v>
      </c>
      <c r="F27" s="2">
        <v>7635</v>
      </c>
      <c r="G27">
        <v>1500000</v>
      </c>
      <c r="H27">
        <v>1080000</v>
      </c>
      <c r="I27" t="str">
        <f>VLOOKUP(E27:E236,Жанры!$A$1:$B$14,2,FALSE)</f>
        <v>Криминал</v>
      </c>
    </row>
    <row r="28" spans="1:9" hidden="1" x14ac:dyDescent="0.25">
      <c r="A28">
        <v>27</v>
      </c>
      <c r="B28" t="s">
        <v>156</v>
      </c>
      <c r="C28">
        <v>13</v>
      </c>
      <c r="D28">
        <v>1925</v>
      </c>
      <c r="E28">
        <v>12</v>
      </c>
      <c r="F28" s="2">
        <v>4543</v>
      </c>
      <c r="G28">
        <v>200000</v>
      </c>
      <c r="H28">
        <v>51198</v>
      </c>
      <c r="I28" t="str">
        <f>VLOOKUP(E28:E237,Жанры!$A$1:$B$14,2,FALSE)</f>
        <v>Исторический</v>
      </c>
    </row>
    <row r="29" spans="1:9" hidden="1" x14ac:dyDescent="0.25">
      <c r="A29">
        <v>28</v>
      </c>
      <c r="B29" t="s">
        <v>171</v>
      </c>
      <c r="C29">
        <v>15</v>
      </c>
      <c r="D29">
        <v>2005</v>
      </c>
      <c r="E29">
        <v>8</v>
      </c>
      <c r="F29" s="2">
        <v>8420</v>
      </c>
      <c r="G29">
        <v>150000000</v>
      </c>
      <c r="H29">
        <v>205343700</v>
      </c>
      <c r="I29" t="str">
        <f>VLOOKUP(E29:E238,Жанры!$A$1:$B$14,2,FALSE)</f>
        <v>Боевик</v>
      </c>
    </row>
    <row r="30" spans="1:9" hidden="1" x14ac:dyDescent="0.25">
      <c r="A30">
        <v>29</v>
      </c>
      <c r="B30" t="s">
        <v>221</v>
      </c>
      <c r="C30">
        <v>19</v>
      </c>
      <c r="D30">
        <v>1954</v>
      </c>
      <c r="E30">
        <v>13</v>
      </c>
      <c r="F30" s="2">
        <v>6306</v>
      </c>
      <c r="G30">
        <v>1400000</v>
      </c>
      <c r="H30">
        <v>12562</v>
      </c>
      <c r="I30" t="str">
        <f>VLOOKUP(E30:E239,Жанры!$A$1:$B$14,2,FALSE)</f>
        <v>Детектив</v>
      </c>
    </row>
    <row r="31" spans="1:9" hidden="1" x14ac:dyDescent="0.25">
      <c r="A31">
        <v>30</v>
      </c>
      <c r="B31" t="s">
        <v>126</v>
      </c>
      <c r="C31">
        <v>10</v>
      </c>
      <c r="D31">
        <v>2013</v>
      </c>
      <c r="E31">
        <v>5</v>
      </c>
      <c r="F31" s="2">
        <v>8474</v>
      </c>
      <c r="G31">
        <v>9200000</v>
      </c>
      <c r="H31">
        <v>2850900</v>
      </c>
      <c r="I31" t="str">
        <f>VLOOKUP(E31:E240,Жанры!$A$1:$B$14,2,FALSE)</f>
        <v>Мелодрама</v>
      </c>
    </row>
    <row r="32" spans="1:9" hidden="1" x14ac:dyDescent="0.25">
      <c r="A32">
        <v>31</v>
      </c>
      <c r="B32" t="s">
        <v>223</v>
      </c>
      <c r="C32">
        <v>19</v>
      </c>
      <c r="D32">
        <v>1948</v>
      </c>
      <c r="E32">
        <v>1</v>
      </c>
      <c r="F32" s="2">
        <v>4851</v>
      </c>
      <c r="G32">
        <v>1500000</v>
      </c>
      <c r="H32">
        <v>10000000</v>
      </c>
      <c r="I32" t="str">
        <f>VLOOKUP(E32:E241,Жанры!$A$1:$B$14,2,FALSE)</f>
        <v>Триллер</v>
      </c>
    </row>
    <row r="33" spans="1:9" hidden="1" x14ac:dyDescent="0.25">
      <c r="A33">
        <v>32</v>
      </c>
      <c r="B33" t="s">
        <v>49</v>
      </c>
      <c r="C33">
        <v>3</v>
      </c>
      <c r="D33">
        <v>1983</v>
      </c>
      <c r="E33">
        <v>4</v>
      </c>
      <c r="F33" s="2">
        <v>7043</v>
      </c>
      <c r="G33">
        <v>22000000</v>
      </c>
      <c r="H33">
        <v>67600000</v>
      </c>
      <c r="I33" t="str">
        <f>VLOOKUP(E33:E242,Жанры!$A$1:$B$14,2,FALSE)</f>
        <v>Криминал</v>
      </c>
    </row>
    <row r="34" spans="1:9" hidden="1" x14ac:dyDescent="0.25">
      <c r="A34">
        <v>33</v>
      </c>
      <c r="B34" t="s">
        <v>131</v>
      </c>
      <c r="C34">
        <v>11</v>
      </c>
      <c r="D34">
        <v>2003</v>
      </c>
      <c r="E34">
        <v>3</v>
      </c>
      <c r="F34" s="2">
        <v>6410</v>
      </c>
      <c r="G34">
        <v>400000</v>
      </c>
      <c r="H34">
        <v>504820</v>
      </c>
      <c r="I34" t="str">
        <f>VLOOKUP(E34:E243,Жанры!$A$1:$B$14,2,FALSE)</f>
        <v>Драма</v>
      </c>
    </row>
    <row r="35" spans="1:9" hidden="1" x14ac:dyDescent="0.25">
      <c r="A35">
        <v>34</v>
      </c>
      <c r="B35" t="s">
        <v>234</v>
      </c>
      <c r="C35">
        <v>20</v>
      </c>
      <c r="D35">
        <v>2002</v>
      </c>
      <c r="E35">
        <v>1</v>
      </c>
      <c r="F35" s="2">
        <v>7200</v>
      </c>
      <c r="G35">
        <v>2000000</v>
      </c>
      <c r="H35">
        <v>780230</v>
      </c>
      <c r="I35" t="str">
        <f>VLOOKUP(E35:E244,Жанры!$A$1:$B$14,2,FALSE)</f>
        <v>Триллер</v>
      </c>
    </row>
    <row r="36" spans="1:9" hidden="1" x14ac:dyDescent="0.25">
      <c r="A36">
        <v>35</v>
      </c>
      <c r="B36" t="s">
        <v>96</v>
      </c>
      <c r="C36">
        <v>8</v>
      </c>
      <c r="D36">
        <v>2005</v>
      </c>
      <c r="E36">
        <v>9</v>
      </c>
      <c r="F36" s="2">
        <v>7001</v>
      </c>
      <c r="G36">
        <v>132000000</v>
      </c>
      <c r="H36">
        <v>234100000</v>
      </c>
      <c r="I36" t="str">
        <f>VLOOKUP(E36:E245,Жанры!$A$1:$B$14,2,FALSE)</f>
        <v>Фантастика</v>
      </c>
    </row>
    <row r="37" spans="1:9" hidden="1" x14ac:dyDescent="0.25">
      <c r="A37">
        <v>36</v>
      </c>
      <c r="B37" t="s">
        <v>19</v>
      </c>
      <c r="C37">
        <v>1</v>
      </c>
      <c r="D37">
        <v>2013</v>
      </c>
      <c r="E37">
        <v>4</v>
      </c>
      <c r="F37" s="2">
        <v>10813</v>
      </c>
      <c r="G37">
        <v>100000000</v>
      </c>
      <c r="H37">
        <v>116900000</v>
      </c>
      <c r="I37" t="str">
        <f>VLOOKUP(E37:E246,Жанры!$A$1:$B$14,2,FALSE)</f>
        <v>Криминал</v>
      </c>
    </row>
    <row r="38" spans="1:9" hidden="1" x14ac:dyDescent="0.25">
      <c r="A38">
        <v>37</v>
      </c>
      <c r="B38" t="s">
        <v>205</v>
      </c>
      <c r="C38">
        <v>18</v>
      </c>
      <c r="D38">
        <v>2003</v>
      </c>
      <c r="E38">
        <v>1</v>
      </c>
      <c r="F38" s="2">
        <v>7875</v>
      </c>
      <c r="G38">
        <v>2800000</v>
      </c>
      <c r="H38">
        <v>15357</v>
      </c>
      <c r="I38" t="str">
        <f>VLOOKUP(E38:E247,Жанры!$A$1:$B$14,2,FALSE)</f>
        <v>Триллер</v>
      </c>
    </row>
    <row r="39" spans="1:9" hidden="1" x14ac:dyDescent="0.25">
      <c r="A39">
        <v>38</v>
      </c>
      <c r="B39" t="s">
        <v>66</v>
      </c>
      <c r="C39">
        <v>5</v>
      </c>
      <c r="D39">
        <v>2013</v>
      </c>
      <c r="E39">
        <v>1</v>
      </c>
      <c r="F39" s="2">
        <v>5329</v>
      </c>
      <c r="G39">
        <v>25000000</v>
      </c>
      <c r="H39">
        <v>1000000</v>
      </c>
      <c r="I39" t="str">
        <f>VLOOKUP(E39:E248,Жанры!$A$1:$B$14,2,FALSE)</f>
        <v>Триллер</v>
      </c>
    </row>
    <row r="40" spans="1:9" hidden="1" x14ac:dyDescent="0.25">
      <c r="A40">
        <v>39</v>
      </c>
      <c r="B40" t="s">
        <v>206</v>
      </c>
      <c r="C40">
        <v>18</v>
      </c>
      <c r="D40">
        <v>2006</v>
      </c>
      <c r="E40">
        <v>9</v>
      </c>
      <c r="F40" s="2">
        <v>7200</v>
      </c>
      <c r="G40">
        <v>11000000</v>
      </c>
      <c r="H40">
        <v>2201093</v>
      </c>
      <c r="I40" t="str">
        <f>VLOOKUP(E40:E249,Жанры!$A$1:$B$14,2,FALSE)</f>
        <v>Фантастика</v>
      </c>
    </row>
    <row r="41" spans="1:9" hidden="1" x14ac:dyDescent="0.25">
      <c r="A41">
        <v>40</v>
      </c>
      <c r="B41" t="s">
        <v>112</v>
      </c>
      <c r="C41">
        <v>9</v>
      </c>
      <c r="D41">
        <v>2007</v>
      </c>
      <c r="E41">
        <v>1</v>
      </c>
      <c r="F41" s="2">
        <v>9441</v>
      </c>
      <c r="G41">
        <v>100000000</v>
      </c>
      <c r="H41">
        <v>130000000</v>
      </c>
      <c r="I41" t="str">
        <f>VLOOKUP(E41:E250,Жанры!$A$1:$B$14,2,FALSE)</f>
        <v>Триллер</v>
      </c>
    </row>
    <row r="42" spans="1:9" hidden="1" x14ac:dyDescent="0.25">
      <c r="A42">
        <v>41</v>
      </c>
      <c r="B42" t="s">
        <v>116</v>
      </c>
      <c r="C42">
        <v>9</v>
      </c>
      <c r="D42">
        <v>2001</v>
      </c>
      <c r="E42">
        <v>10</v>
      </c>
      <c r="F42" s="2">
        <v>7869</v>
      </c>
      <c r="G42">
        <v>87000000</v>
      </c>
      <c r="H42">
        <v>165092000</v>
      </c>
      <c r="I42" t="str">
        <f>VLOOKUP(E42:E251,Жанры!$A$1:$B$14,2,FALSE)</f>
        <v>Ужас</v>
      </c>
    </row>
    <row r="43" spans="1:9" hidden="1" x14ac:dyDescent="0.25">
      <c r="A43">
        <v>42</v>
      </c>
      <c r="B43" t="s">
        <v>125</v>
      </c>
      <c r="C43">
        <v>10</v>
      </c>
      <c r="D43">
        <v>2011</v>
      </c>
      <c r="E43">
        <v>3</v>
      </c>
      <c r="F43" s="2">
        <v>7123</v>
      </c>
      <c r="G43">
        <v>25000000</v>
      </c>
      <c r="H43">
        <v>143965</v>
      </c>
      <c r="I43" t="str">
        <f>VLOOKUP(E43:E252,Жанры!$A$1:$B$14,2,FALSE)</f>
        <v>Драма</v>
      </c>
    </row>
    <row r="44" spans="1:9" hidden="1" x14ac:dyDescent="0.25">
      <c r="A44">
        <v>43</v>
      </c>
      <c r="B44" t="s">
        <v>108</v>
      </c>
      <c r="C44">
        <v>9</v>
      </c>
      <c r="D44">
        <v>2000</v>
      </c>
      <c r="E44">
        <v>3</v>
      </c>
      <c r="F44" s="2">
        <v>9345</v>
      </c>
      <c r="G44">
        <v>103000000</v>
      </c>
      <c r="H44">
        <v>1877000000</v>
      </c>
      <c r="I44" t="str">
        <f>VLOOKUP(E44:E253,Жанры!$A$1:$B$14,2,FALSE)</f>
        <v>Драма</v>
      </c>
    </row>
    <row r="45" spans="1:9" hidden="1" x14ac:dyDescent="0.25">
      <c r="A45">
        <v>44</v>
      </c>
      <c r="B45" t="s">
        <v>216</v>
      </c>
      <c r="C45">
        <v>19</v>
      </c>
      <c r="D45">
        <v>1958</v>
      </c>
      <c r="E45">
        <v>13</v>
      </c>
      <c r="F45" s="2">
        <v>7697</v>
      </c>
      <c r="G45">
        <v>2479000</v>
      </c>
      <c r="H45">
        <v>7311033</v>
      </c>
      <c r="I45" t="str">
        <f>VLOOKUP(E45:E254,Жанры!$A$1:$B$14,2,FALSE)</f>
        <v>Детектив</v>
      </c>
    </row>
    <row r="46" spans="1:9" hidden="1" x14ac:dyDescent="0.25">
      <c r="A46">
        <v>45</v>
      </c>
      <c r="B46" t="s">
        <v>38</v>
      </c>
      <c r="C46">
        <v>3</v>
      </c>
      <c r="D46">
        <v>2008</v>
      </c>
      <c r="E46">
        <v>1</v>
      </c>
      <c r="F46" s="2">
        <v>7000</v>
      </c>
      <c r="G46">
        <v>33000000</v>
      </c>
      <c r="H46">
        <v>148100000</v>
      </c>
      <c r="I46" t="str">
        <f>VLOOKUP(E46:E255,Жанры!$A$1:$B$14,2,FALSE)</f>
        <v>Триллер</v>
      </c>
    </row>
    <row r="47" spans="1:9" hidden="1" x14ac:dyDescent="0.25">
      <c r="A47">
        <v>46</v>
      </c>
      <c r="B47" t="s">
        <v>233</v>
      </c>
      <c r="C47">
        <v>20</v>
      </c>
      <c r="D47">
        <v>2007</v>
      </c>
      <c r="E47">
        <v>1</v>
      </c>
      <c r="F47" s="2">
        <v>6240</v>
      </c>
      <c r="G47">
        <v>1037000</v>
      </c>
      <c r="H47">
        <v>963000</v>
      </c>
      <c r="I47" t="str">
        <f>VLOOKUP(E47:E256,Жанры!$A$1:$B$14,2,FALSE)</f>
        <v>Триллер</v>
      </c>
    </row>
    <row r="48" spans="1:9" hidden="1" x14ac:dyDescent="0.25">
      <c r="A48">
        <v>47</v>
      </c>
      <c r="B48" t="s">
        <v>185</v>
      </c>
      <c r="C48">
        <v>16</v>
      </c>
      <c r="D48">
        <v>2011</v>
      </c>
      <c r="E48">
        <v>1</v>
      </c>
      <c r="F48" s="2">
        <v>9480</v>
      </c>
      <c r="G48">
        <v>90000000</v>
      </c>
      <c r="H48">
        <v>102515000</v>
      </c>
      <c r="I48" t="str">
        <f>VLOOKUP(E48:E257,Жанры!$A$1:$B$14,2,FALSE)</f>
        <v>Триллер</v>
      </c>
    </row>
    <row r="49" spans="1:9" hidden="1" x14ac:dyDescent="0.25">
      <c r="A49">
        <v>48</v>
      </c>
      <c r="B49" t="s">
        <v>39</v>
      </c>
      <c r="C49">
        <v>3</v>
      </c>
      <c r="D49">
        <v>2019</v>
      </c>
      <c r="E49">
        <v>1</v>
      </c>
      <c r="F49" s="2">
        <v>7872</v>
      </c>
      <c r="G49">
        <v>45000000</v>
      </c>
      <c r="H49">
        <v>22300000</v>
      </c>
      <c r="I49" t="str">
        <f>VLOOKUP(E49:E258,Жанры!$A$1:$B$14,2,FALSE)</f>
        <v>Триллер</v>
      </c>
    </row>
    <row r="50" spans="1:9" hidden="1" x14ac:dyDescent="0.25">
      <c r="A50">
        <v>49</v>
      </c>
      <c r="B50" t="s">
        <v>42</v>
      </c>
      <c r="C50">
        <v>3</v>
      </c>
      <c r="D50">
        <v>2011</v>
      </c>
      <c r="E50">
        <v>3</v>
      </c>
      <c r="F50" s="2">
        <v>8268</v>
      </c>
      <c r="G50">
        <v>35000000</v>
      </c>
      <c r="H50">
        <v>37300000</v>
      </c>
      <c r="I50" t="str">
        <f>VLOOKUP(E50:E259,Жанры!$A$1:$B$14,2,FALSE)</f>
        <v>Драма</v>
      </c>
    </row>
    <row r="51" spans="1:9" hidden="1" x14ac:dyDescent="0.25">
      <c r="A51">
        <v>50</v>
      </c>
      <c r="B51" t="s">
        <v>57</v>
      </c>
      <c r="C51">
        <v>4</v>
      </c>
      <c r="D51">
        <v>2012</v>
      </c>
      <c r="E51">
        <v>7</v>
      </c>
      <c r="F51" s="2">
        <v>9953</v>
      </c>
      <c r="G51">
        <v>100000000</v>
      </c>
      <c r="H51">
        <v>162800000</v>
      </c>
      <c r="I51" t="str">
        <f>VLOOKUP(E51:E260,Жанры!$A$1:$B$14,2,FALSE)</f>
        <v>Вестерн</v>
      </c>
    </row>
    <row r="52" spans="1:9" hidden="1" x14ac:dyDescent="0.25">
      <c r="A52">
        <v>51</v>
      </c>
      <c r="B52" t="s">
        <v>53</v>
      </c>
      <c r="C52">
        <v>4</v>
      </c>
      <c r="D52">
        <v>1997</v>
      </c>
      <c r="E52">
        <v>4</v>
      </c>
      <c r="F52" s="2">
        <v>9299</v>
      </c>
      <c r="G52">
        <v>12000000</v>
      </c>
      <c r="H52">
        <v>39700000</v>
      </c>
      <c r="I52" t="str">
        <f>VLOOKUP(E52:E261,Жанры!$A$1:$B$14,2,FALSE)</f>
        <v>Криминал</v>
      </c>
    </row>
    <row r="53" spans="1:9" hidden="1" x14ac:dyDescent="0.25">
      <c r="A53">
        <v>52</v>
      </c>
      <c r="B53" t="s">
        <v>225</v>
      </c>
      <c r="C53">
        <v>19</v>
      </c>
      <c r="D53">
        <v>1942</v>
      </c>
      <c r="E53">
        <v>1</v>
      </c>
      <c r="F53" s="2">
        <v>6563</v>
      </c>
      <c r="G53">
        <v>1000000</v>
      </c>
      <c r="H53">
        <v>560000</v>
      </c>
      <c r="I53" t="str">
        <f>VLOOKUP(E53:E262,Жанры!$A$1:$B$14,2,FALSE)</f>
        <v>Триллер</v>
      </c>
    </row>
    <row r="54" spans="1:9" hidden="1" x14ac:dyDescent="0.25">
      <c r="A54">
        <v>53</v>
      </c>
      <c r="B54" t="s">
        <v>195</v>
      </c>
      <c r="C54">
        <v>17</v>
      </c>
      <c r="D54">
        <v>1931</v>
      </c>
      <c r="E54">
        <v>12</v>
      </c>
      <c r="F54" s="2">
        <v>6012</v>
      </c>
      <c r="G54">
        <v>1000000</v>
      </c>
      <c r="H54">
        <v>364000</v>
      </c>
      <c r="I54" t="str">
        <f>VLOOKUP(E54:E263,Жанры!$A$1:$B$14,2,FALSE)</f>
        <v>Исторический</v>
      </c>
    </row>
    <row r="55" spans="1:9" hidden="1" x14ac:dyDescent="0.25">
      <c r="A55">
        <v>54</v>
      </c>
      <c r="B55" t="s">
        <v>178</v>
      </c>
      <c r="C55">
        <v>15</v>
      </c>
      <c r="D55">
        <v>2020</v>
      </c>
      <c r="E55">
        <v>8</v>
      </c>
      <c r="F55" s="2">
        <v>9000</v>
      </c>
      <c r="G55">
        <v>205000000</v>
      </c>
      <c r="H55">
        <v>58456900</v>
      </c>
      <c r="I55" t="str">
        <f>VLOOKUP(E55:E264,Жанры!$A$1:$B$14,2,FALSE)</f>
        <v>Боевик</v>
      </c>
    </row>
    <row r="56" spans="1:9" hidden="1" x14ac:dyDescent="0.25">
      <c r="A56">
        <v>55</v>
      </c>
      <c r="B56" t="s">
        <v>78</v>
      </c>
      <c r="C56">
        <v>7</v>
      </c>
      <c r="D56">
        <v>2003</v>
      </c>
      <c r="E56">
        <v>3</v>
      </c>
      <c r="F56" s="2">
        <v>10704</v>
      </c>
      <c r="G56">
        <v>10000000</v>
      </c>
      <c r="H56">
        <v>1500000</v>
      </c>
      <c r="I56" t="str">
        <f>VLOOKUP(E56:E265,Жанры!$A$1:$B$14,2,FALSE)</f>
        <v>Драма</v>
      </c>
    </row>
    <row r="57" spans="1:9" hidden="1" x14ac:dyDescent="0.25">
      <c r="A57">
        <v>56</v>
      </c>
      <c r="B57" t="s">
        <v>54</v>
      </c>
      <c r="C57">
        <v>4</v>
      </c>
      <c r="D57">
        <v>2007</v>
      </c>
      <c r="E57">
        <v>1</v>
      </c>
      <c r="F57" s="2">
        <v>6883</v>
      </c>
      <c r="G57">
        <v>20000000</v>
      </c>
      <c r="H57">
        <v>30200000</v>
      </c>
      <c r="I57" t="str">
        <f>VLOOKUP(E57:E266,Жанры!$A$1:$B$14,2,FALSE)</f>
        <v>Триллер</v>
      </c>
    </row>
    <row r="58" spans="1:9" x14ac:dyDescent="0.25">
      <c r="A58">
        <v>57</v>
      </c>
      <c r="B58" t="s">
        <v>161</v>
      </c>
      <c r="C58">
        <v>14</v>
      </c>
      <c r="D58">
        <v>1963</v>
      </c>
      <c r="E58">
        <v>2</v>
      </c>
      <c r="F58" s="2">
        <v>5724</v>
      </c>
      <c r="G58">
        <v>1800000</v>
      </c>
      <c r="H58">
        <v>9440530</v>
      </c>
      <c r="I58" t="str">
        <f>VLOOKUP(E58:E267,Жанры!$A$1:$B$14,2,FALSE)</f>
        <v>Комедия</v>
      </c>
    </row>
    <row r="59" spans="1:9" hidden="1" x14ac:dyDescent="0.25">
      <c r="A59">
        <v>58</v>
      </c>
      <c r="B59" t="s">
        <v>74</v>
      </c>
      <c r="C59">
        <v>7</v>
      </c>
      <c r="D59">
        <v>2018</v>
      </c>
      <c r="E59">
        <v>10</v>
      </c>
      <c r="F59" s="2">
        <v>9120</v>
      </c>
      <c r="G59">
        <v>8700000</v>
      </c>
      <c r="H59">
        <v>88000</v>
      </c>
      <c r="I59" t="str">
        <f>VLOOKUP(E59:E268,Жанры!$A$1:$B$14,2,FALSE)</f>
        <v>Ужас</v>
      </c>
    </row>
    <row r="60" spans="1:9" hidden="1" x14ac:dyDescent="0.25">
      <c r="A60">
        <v>59</v>
      </c>
      <c r="B60" t="s">
        <v>123</v>
      </c>
      <c r="C60">
        <v>10</v>
      </c>
      <c r="D60">
        <v>2006</v>
      </c>
      <c r="E60">
        <v>3</v>
      </c>
      <c r="F60" s="2">
        <v>6144</v>
      </c>
      <c r="G60">
        <v>2500000</v>
      </c>
      <c r="H60">
        <v>1090000</v>
      </c>
      <c r="I60" t="str">
        <f>VLOOKUP(E60:E269,Жанры!$A$1:$B$14,2,FALSE)</f>
        <v>Драма</v>
      </c>
    </row>
    <row r="61" spans="1:9" hidden="1" x14ac:dyDescent="0.25">
      <c r="A61">
        <v>60</v>
      </c>
      <c r="B61" t="s">
        <v>119</v>
      </c>
      <c r="C61">
        <v>9</v>
      </c>
      <c r="D61">
        <v>1977</v>
      </c>
      <c r="E61">
        <v>3</v>
      </c>
      <c r="F61" s="2">
        <v>6040</v>
      </c>
      <c r="G61">
        <v>900000</v>
      </c>
      <c r="H61">
        <v>1600000</v>
      </c>
      <c r="I61" t="str">
        <f>VLOOKUP(E61:E270,Жанры!$A$1:$B$14,2,FALSE)</f>
        <v>Драма</v>
      </c>
    </row>
    <row r="62" spans="1:9" hidden="1" x14ac:dyDescent="0.25">
      <c r="A62">
        <v>61</v>
      </c>
      <c r="B62" t="s">
        <v>64</v>
      </c>
      <c r="C62">
        <v>5</v>
      </c>
      <c r="D62">
        <v>2021</v>
      </c>
      <c r="E62">
        <v>9</v>
      </c>
      <c r="F62" s="2">
        <v>9321</v>
      </c>
      <c r="G62">
        <v>165000000</v>
      </c>
      <c r="H62">
        <v>129700000</v>
      </c>
      <c r="I62" t="str">
        <f>VLOOKUP(E62:E271,Жанры!$A$1:$B$14,2,FALSE)</f>
        <v>Фантастика</v>
      </c>
    </row>
    <row r="63" spans="1:9" hidden="1" x14ac:dyDescent="0.25">
      <c r="A63">
        <v>62</v>
      </c>
      <c r="B63" t="s">
        <v>177</v>
      </c>
      <c r="C63">
        <v>15</v>
      </c>
      <c r="D63">
        <v>2017</v>
      </c>
      <c r="E63">
        <v>12</v>
      </c>
      <c r="F63" s="2">
        <v>6375</v>
      </c>
      <c r="G63">
        <v>100000000</v>
      </c>
      <c r="H63">
        <v>188045560</v>
      </c>
      <c r="I63" t="str">
        <f>VLOOKUP(E63:E272,Жанры!$A$1:$B$14,2,FALSE)</f>
        <v>Исторический</v>
      </c>
    </row>
    <row r="64" spans="1:9" hidden="1" x14ac:dyDescent="0.25">
      <c r="A64">
        <v>63</v>
      </c>
      <c r="B64" t="s">
        <v>85</v>
      </c>
      <c r="C64">
        <v>7</v>
      </c>
      <c r="D64">
        <v>1991</v>
      </c>
      <c r="E64">
        <v>3</v>
      </c>
      <c r="F64" s="2">
        <v>6761</v>
      </c>
      <c r="G64">
        <v>28000000</v>
      </c>
      <c r="H64">
        <v>1000000</v>
      </c>
      <c r="I64" t="str">
        <f>VLOOKUP(E64:E273,Жанры!$A$1:$B$14,2,FALSE)</f>
        <v>Драма</v>
      </c>
    </row>
    <row r="65" spans="1:9" hidden="1" x14ac:dyDescent="0.25">
      <c r="A65">
        <v>64</v>
      </c>
      <c r="B65" t="s">
        <v>130</v>
      </c>
      <c r="C65">
        <v>11</v>
      </c>
      <c r="D65">
        <v>2011</v>
      </c>
      <c r="E65">
        <v>3</v>
      </c>
      <c r="F65" s="2">
        <v>6568</v>
      </c>
      <c r="G65">
        <v>5000000</v>
      </c>
      <c r="H65">
        <v>233098</v>
      </c>
      <c r="I65" t="str">
        <f>VLOOKUP(E65:E274,Жанры!$A$1:$B$14,2,FALSE)</f>
        <v>Драма</v>
      </c>
    </row>
    <row r="66" spans="1:9" hidden="1" x14ac:dyDescent="0.25">
      <c r="A66">
        <v>65</v>
      </c>
      <c r="B66" t="s">
        <v>148</v>
      </c>
      <c r="C66">
        <v>12</v>
      </c>
      <c r="D66">
        <v>1986</v>
      </c>
      <c r="E66">
        <v>3</v>
      </c>
      <c r="F66" s="2">
        <v>8966</v>
      </c>
      <c r="G66">
        <v>264000</v>
      </c>
      <c r="H66">
        <v>300640</v>
      </c>
      <c r="I66" t="str">
        <f>VLOOKUP(E66:E275,Жанры!$A$1:$B$14,2,FALSE)</f>
        <v>Драма</v>
      </c>
    </row>
    <row r="67" spans="1:9" hidden="1" x14ac:dyDescent="0.25">
      <c r="A67">
        <v>66</v>
      </c>
      <c r="B67" t="s">
        <v>230</v>
      </c>
      <c r="C67">
        <v>20</v>
      </c>
      <c r="D67">
        <v>2005</v>
      </c>
      <c r="E67">
        <v>4</v>
      </c>
      <c r="F67" s="2">
        <v>6675</v>
      </c>
      <c r="G67">
        <v>2000000</v>
      </c>
      <c r="H67">
        <v>4180000</v>
      </c>
      <c r="I67" t="str">
        <f>VLOOKUP(E67:E276,Жанры!$A$1:$B$14,2,FALSE)</f>
        <v>Криминал</v>
      </c>
    </row>
    <row r="68" spans="1:9" hidden="1" x14ac:dyDescent="0.25">
      <c r="A68">
        <v>67</v>
      </c>
      <c r="B68" t="s">
        <v>163</v>
      </c>
      <c r="C68">
        <v>14</v>
      </c>
      <c r="D68">
        <v>1971</v>
      </c>
      <c r="E68">
        <v>1</v>
      </c>
      <c r="F68" s="2">
        <v>8258</v>
      </c>
      <c r="G68">
        <v>2200000</v>
      </c>
      <c r="H68">
        <v>26589324</v>
      </c>
      <c r="I68" t="str">
        <f>VLOOKUP(E68:E277,Жанры!$A$1:$B$14,2,FALSE)</f>
        <v>Триллер</v>
      </c>
    </row>
    <row r="69" spans="1:9" hidden="1" x14ac:dyDescent="0.25">
      <c r="A69">
        <v>68</v>
      </c>
      <c r="B69" t="s">
        <v>183</v>
      </c>
      <c r="C69">
        <v>16</v>
      </c>
      <c r="D69">
        <v>2008</v>
      </c>
      <c r="E69">
        <v>3</v>
      </c>
      <c r="F69" s="2">
        <v>10013</v>
      </c>
      <c r="G69">
        <v>150000000</v>
      </c>
      <c r="H69">
        <v>127509230</v>
      </c>
      <c r="I69" t="str">
        <f>VLOOKUP(E69:E278,Жанры!$A$1:$B$14,2,FALSE)</f>
        <v>Драма</v>
      </c>
    </row>
    <row r="70" spans="1:9" hidden="1" x14ac:dyDescent="0.25">
      <c r="A70">
        <v>69</v>
      </c>
      <c r="B70" t="s">
        <v>2</v>
      </c>
      <c r="C70">
        <v>21</v>
      </c>
      <c r="D70">
        <v>2020</v>
      </c>
      <c r="E70">
        <v>3</v>
      </c>
      <c r="F70" s="2">
        <v>6612</v>
      </c>
      <c r="G70">
        <v>5000000</v>
      </c>
      <c r="H70">
        <v>3700000</v>
      </c>
      <c r="I70" t="str">
        <f>VLOOKUP(E70:E279,Жанры!$A$1:$B$14,2,FALSE)</f>
        <v>Драма</v>
      </c>
    </row>
    <row r="71" spans="1:9" hidden="1" x14ac:dyDescent="0.25">
      <c r="A71">
        <v>70</v>
      </c>
      <c r="B71" t="s">
        <v>147</v>
      </c>
      <c r="C71">
        <v>12</v>
      </c>
      <c r="D71">
        <v>1974</v>
      </c>
      <c r="E71">
        <v>5</v>
      </c>
      <c r="F71" s="2">
        <v>10506</v>
      </c>
      <c r="G71">
        <v>100000</v>
      </c>
      <c r="H71">
        <v>21650</v>
      </c>
      <c r="I71" t="str">
        <f>VLOOKUP(E71:E280,Жанры!$A$1:$B$14,2,FALSE)</f>
        <v>Мелодрама</v>
      </c>
    </row>
    <row r="72" spans="1:9" hidden="1" x14ac:dyDescent="0.25">
      <c r="A72">
        <v>71</v>
      </c>
      <c r="B72" t="s">
        <v>197</v>
      </c>
      <c r="C72">
        <v>17</v>
      </c>
      <c r="D72">
        <v>1941</v>
      </c>
      <c r="E72">
        <v>5</v>
      </c>
      <c r="F72" s="2">
        <v>8100</v>
      </c>
      <c r="G72">
        <v>630000</v>
      </c>
      <c r="H72">
        <v>212000</v>
      </c>
      <c r="I72" t="str">
        <f>VLOOKUP(E72:E281,Жанры!$A$1:$B$14,2,FALSE)</f>
        <v>Мелодрама</v>
      </c>
    </row>
    <row r="73" spans="1:9" hidden="1" x14ac:dyDescent="0.25">
      <c r="A73">
        <v>72</v>
      </c>
      <c r="B73" t="s">
        <v>187</v>
      </c>
      <c r="C73">
        <v>16</v>
      </c>
      <c r="D73">
        <v>2007</v>
      </c>
      <c r="E73">
        <v>13</v>
      </c>
      <c r="F73" s="2">
        <v>9496</v>
      </c>
      <c r="G73">
        <v>65000000</v>
      </c>
      <c r="H73">
        <v>33080960</v>
      </c>
      <c r="I73" t="str">
        <f>VLOOKUP(E73:E282,Жанры!$A$1:$B$14,2,FALSE)</f>
        <v>Детектив</v>
      </c>
    </row>
    <row r="74" spans="1:9" hidden="1" x14ac:dyDescent="0.25">
      <c r="A74">
        <v>73</v>
      </c>
      <c r="B74" t="s">
        <v>152</v>
      </c>
      <c r="C74">
        <v>13</v>
      </c>
      <c r="D74">
        <v>1944</v>
      </c>
      <c r="E74">
        <v>12</v>
      </c>
      <c r="F74" s="2">
        <v>5814</v>
      </c>
      <c r="G74">
        <v>500000</v>
      </c>
      <c r="H74">
        <v>10642</v>
      </c>
      <c r="I74" t="str">
        <f>VLOOKUP(E74:E283,Жанры!$A$1:$B$14,2,FALSE)</f>
        <v>Исторический</v>
      </c>
    </row>
    <row r="75" spans="1:9" hidden="1" x14ac:dyDescent="0.25">
      <c r="A75">
        <v>74</v>
      </c>
      <c r="B75" t="s">
        <v>144</v>
      </c>
      <c r="C75">
        <v>12</v>
      </c>
      <c r="D75">
        <v>1962</v>
      </c>
      <c r="E75">
        <v>3</v>
      </c>
      <c r="F75" s="2">
        <v>6435</v>
      </c>
      <c r="G75">
        <v>100000</v>
      </c>
      <c r="H75">
        <v>40394</v>
      </c>
      <c r="I75" t="str">
        <f>VLOOKUP(E75:E284,Жанры!$A$1:$B$14,2,FALSE)</f>
        <v>Драма</v>
      </c>
    </row>
    <row r="76" spans="1:9" hidden="1" x14ac:dyDescent="0.25">
      <c r="A76">
        <v>75</v>
      </c>
      <c r="B76" t="s">
        <v>182</v>
      </c>
      <c r="C76">
        <v>16</v>
      </c>
      <c r="D76">
        <v>1997</v>
      </c>
      <c r="E76">
        <v>13</v>
      </c>
      <c r="F76" s="2">
        <v>7765</v>
      </c>
      <c r="G76">
        <v>50000000</v>
      </c>
      <c r="H76">
        <v>48323600</v>
      </c>
      <c r="I76" t="str">
        <f>VLOOKUP(E76:E285,Жанры!$A$1:$B$14,2,FALSE)</f>
        <v>Детектив</v>
      </c>
    </row>
    <row r="77" spans="1:9" hidden="1" x14ac:dyDescent="0.25">
      <c r="A77">
        <v>76</v>
      </c>
      <c r="B77" t="s">
        <v>84</v>
      </c>
      <c r="C77">
        <v>7</v>
      </c>
      <c r="D77">
        <v>1998</v>
      </c>
      <c r="E77">
        <v>3</v>
      </c>
      <c r="F77" s="2">
        <v>6858</v>
      </c>
      <c r="G77">
        <v>2500000</v>
      </c>
      <c r="H77">
        <v>7235</v>
      </c>
      <c r="I77" t="str">
        <f>VLOOKUP(E77:E286,Жанры!$A$1:$B$14,2,FALSE)</f>
        <v>Драма</v>
      </c>
    </row>
    <row r="78" spans="1:9" hidden="1" x14ac:dyDescent="0.25">
      <c r="A78">
        <v>77</v>
      </c>
      <c r="B78" t="s">
        <v>132</v>
      </c>
      <c r="C78">
        <v>11</v>
      </c>
      <c r="D78">
        <v>2007</v>
      </c>
      <c r="E78">
        <v>3</v>
      </c>
      <c r="F78" s="2">
        <v>6600</v>
      </c>
      <c r="G78">
        <v>4500000</v>
      </c>
      <c r="H78">
        <v>641786</v>
      </c>
      <c r="I78" t="str">
        <f>VLOOKUP(E78:E287,Жанры!$A$1:$B$14,2,FALSE)</f>
        <v>Драма</v>
      </c>
    </row>
    <row r="79" spans="1:9" hidden="1" x14ac:dyDescent="0.25">
      <c r="A79">
        <v>78</v>
      </c>
      <c r="B79" t="s">
        <v>244</v>
      </c>
      <c r="C79">
        <v>23</v>
      </c>
      <c r="D79">
        <v>2000</v>
      </c>
      <c r="E79">
        <v>3</v>
      </c>
      <c r="F79" s="2">
        <v>8595</v>
      </c>
      <c r="G79">
        <v>90000000</v>
      </c>
      <c r="H79">
        <v>233632144</v>
      </c>
      <c r="I79" t="str">
        <f>VLOOKUP(E79:E288,Жанры!$A$1:$B$14,2,FALSE)</f>
        <v>Драма</v>
      </c>
    </row>
    <row r="80" spans="1:9" hidden="1" x14ac:dyDescent="0.25">
      <c r="A80">
        <v>79</v>
      </c>
      <c r="B80" t="s">
        <v>102</v>
      </c>
      <c r="C80">
        <v>8</v>
      </c>
      <c r="D80">
        <v>1987</v>
      </c>
      <c r="E80">
        <v>8</v>
      </c>
      <c r="F80" s="2">
        <v>9193</v>
      </c>
      <c r="G80">
        <v>35000000</v>
      </c>
      <c r="H80">
        <v>22200000</v>
      </c>
      <c r="I80" t="str">
        <f>VLOOKUP(E80:E289,Жанры!$A$1:$B$14,2,FALSE)</f>
        <v>Боевик</v>
      </c>
    </row>
    <row r="81" spans="1:9" hidden="1" x14ac:dyDescent="0.25">
      <c r="A81">
        <v>80</v>
      </c>
      <c r="B81" t="s">
        <v>48</v>
      </c>
      <c r="C81">
        <v>3</v>
      </c>
      <c r="D81">
        <v>1985</v>
      </c>
      <c r="E81">
        <v>7</v>
      </c>
      <c r="F81" s="2">
        <v>6943</v>
      </c>
      <c r="G81">
        <v>6900000</v>
      </c>
      <c r="H81">
        <v>41400000</v>
      </c>
      <c r="I81" t="str">
        <f>VLOOKUP(E81:E290,Жанры!$A$1:$B$14,2,FALSE)</f>
        <v>Вестерн</v>
      </c>
    </row>
    <row r="82" spans="1:9" hidden="1" x14ac:dyDescent="0.25">
      <c r="A82">
        <v>81</v>
      </c>
      <c r="B82" t="s">
        <v>105</v>
      </c>
      <c r="C82">
        <v>8</v>
      </c>
      <c r="D82">
        <v>1989</v>
      </c>
      <c r="E82">
        <v>11</v>
      </c>
      <c r="F82" s="2">
        <v>7636</v>
      </c>
      <c r="G82">
        <v>48000000</v>
      </c>
      <c r="H82">
        <v>197200000</v>
      </c>
      <c r="I82" t="str">
        <f>VLOOKUP(E82:E291,Жанры!$A$1:$B$14,2,FALSE)</f>
        <v>Приключения</v>
      </c>
    </row>
    <row r="83" spans="1:9" hidden="1" x14ac:dyDescent="0.25">
      <c r="A83">
        <v>82</v>
      </c>
      <c r="B83" t="s">
        <v>104</v>
      </c>
      <c r="C83">
        <v>8</v>
      </c>
      <c r="D83">
        <v>1984</v>
      </c>
      <c r="E83">
        <v>11</v>
      </c>
      <c r="F83" s="2">
        <v>7092</v>
      </c>
      <c r="G83">
        <v>28000000</v>
      </c>
      <c r="H83">
        <v>179900000</v>
      </c>
      <c r="I83" t="str">
        <f>VLOOKUP(E83:E292,Жанры!$A$1:$B$14,2,FALSE)</f>
        <v>Приключения</v>
      </c>
    </row>
    <row r="84" spans="1:9" hidden="1" x14ac:dyDescent="0.25">
      <c r="A84">
        <v>83</v>
      </c>
      <c r="B84" t="s">
        <v>103</v>
      </c>
      <c r="C84">
        <v>8</v>
      </c>
      <c r="D84">
        <v>1981</v>
      </c>
      <c r="E84">
        <v>11</v>
      </c>
      <c r="F84" s="2">
        <v>6903</v>
      </c>
      <c r="G84">
        <v>18000000</v>
      </c>
      <c r="H84">
        <v>212200000</v>
      </c>
      <c r="I84" t="str">
        <f>VLOOKUP(E84:E293,Жанры!$A$1:$B$14,2,FALSE)</f>
        <v>Приключения</v>
      </c>
    </row>
    <row r="85" spans="1:9" hidden="1" x14ac:dyDescent="0.25">
      <c r="A85">
        <v>84</v>
      </c>
      <c r="B85" t="s">
        <v>106</v>
      </c>
      <c r="C85">
        <v>8</v>
      </c>
      <c r="D85">
        <v>1982</v>
      </c>
      <c r="E85">
        <v>9</v>
      </c>
      <c r="F85" s="2">
        <v>6914</v>
      </c>
      <c r="G85">
        <v>10500000</v>
      </c>
      <c r="H85">
        <v>359200000</v>
      </c>
      <c r="I85" t="str">
        <f>VLOOKUP(E85:E294,Жанры!$A$1:$B$14,2,FALSE)</f>
        <v>Фантастика</v>
      </c>
    </row>
    <row r="86" spans="1:9" hidden="1" x14ac:dyDescent="0.25">
      <c r="A86">
        <v>85</v>
      </c>
      <c r="B86" t="s">
        <v>176</v>
      </c>
      <c r="C86">
        <v>15</v>
      </c>
      <c r="D86">
        <v>2014</v>
      </c>
      <c r="E86">
        <v>9</v>
      </c>
      <c r="F86" s="2">
        <v>10192</v>
      </c>
      <c r="G86">
        <v>165000000</v>
      </c>
      <c r="H86">
        <v>188020563</v>
      </c>
      <c r="I86" t="str">
        <f>VLOOKUP(E86:E295,Жанры!$A$1:$B$14,2,FALSE)</f>
        <v>Фантастика</v>
      </c>
    </row>
    <row r="87" spans="1:9" hidden="1" x14ac:dyDescent="0.25">
      <c r="A87">
        <v>86</v>
      </c>
      <c r="B87" t="s">
        <v>17</v>
      </c>
      <c r="C87">
        <v>1</v>
      </c>
      <c r="D87">
        <v>2019</v>
      </c>
      <c r="E87">
        <v>4</v>
      </c>
      <c r="F87" s="2">
        <v>12555</v>
      </c>
      <c r="G87">
        <v>159000000</v>
      </c>
      <c r="H87">
        <v>1000000</v>
      </c>
      <c r="I87" t="str">
        <f>VLOOKUP(E87:E296,Жанры!$A$1:$B$14,2,FALSE)</f>
        <v>Криминал</v>
      </c>
    </row>
    <row r="88" spans="1:9" hidden="1" x14ac:dyDescent="0.25">
      <c r="A88">
        <v>87</v>
      </c>
      <c r="B88" t="s">
        <v>99</v>
      </c>
      <c r="C88">
        <v>8</v>
      </c>
      <c r="D88">
        <v>2001</v>
      </c>
      <c r="E88">
        <v>9</v>
      </c>
      <c r="F88" s="2">
        <v>8777</v>
      </c>
      <c r="G88">
        <v>100000000</v>
      </c>
      <c r="H88">
        <v>78600000</v>
      </c>
      <c r="I88" t="str">
        <f>VLOOKUP(E88:E297,Жанры!$A$1:$B$14,2,FALSE)</f>
        <v>Фантастика</v>
      </c>
    </row>
    <row r="89" spans="1:9" hidden="1" x14ac:dyDescent="0.25">
      <c r="A89">
        <v>88</v>
      </c>
      <c r="B89" t="s">
        <v>184</v>
      </c>
      <c r="C89">
        <v>16</v>
      </c>
      <c r="D89">
        <v>2014</v>
      </c>
      <c r="E89">
        <v>1</v>
      </c>
      <c r="F89" s="2">
        <v>8976</v>
      </c>
      <c r="G89">
        <v>61000000</v>
      </c>
      <c r="H89">
        <v>167676000</v>
      </c>
      <c r="I89" t="str">
        <f>VLOOKUP(E89:E298,Жанры!$A$1:$B$14,2,FALSE)</f>
        <v>Триллер</v>
      </c>
    </row>
    <row r="90" spans="1:9" hidden="1" x14ac:dyDescent="0.25">
      <c r="A90">
        <v>89</v>
      </c>
      <c r="B90" t="s">
        <v>9</v>
      </c>
      <c r="C90">
        <v>1</v>
      </c>
      <c r="D90">
        <v>1995</v>
      </c>
      <c r="E90">
        <v>4</v>
      </c>
      <c r="F90" s="2">
        <v>10307</v>
      </c>
      <c r="G90">
        <v>52000000</v>
      </c>
      <c r="H90">
        <v>42500000</v>
      </c>
      <c r="I90" t="str">
        <f>VLOOKUP(E90:E299,Жанры!$A$1:$B$14,2,FALSE)</f>
        <v>Криминал</v>
      </c>
    </row>
    <row r="91" spans="1:9" hidden="1" x14ac:dyDescent="0.25">
      <c r="A91">
        <v>90</v>
      </c>
      <c r="B91" t="s">
        <v>188</v>
      </c>
      <c r="C91">
        <v>16</v>
      </c>
      <c r="D91">
        <v>2002</v>
      </c>
      <c r="E91">
        <v>1</v>
      </c>
      <c r="F91" s="2">
        <v>6466</v>
      </c>
      <c r="G91">
        <v>48000000</v>
      </c>
      <c r="H91">
        <v>96397000</v>
      </c>
      <c r="I91" t="str">
        <f>VLOOKUP(E91:E300,Жанры!$A$1:$B$14,2,FALSE)</f>
        <v>Триллер</v>
      </c>
    </row>
    <row r="92" spans="1:9" hidden="1" x14ac:dyDescent="0.25">
      <c r="A92">
        <v>91</v>
      </c>
      <c r="B92" t="s">
        <v>4</v>
      </c>
      <c r="C92">
        <v>2</v>
      </c>
      <c r="D92">
        <v>2012</v>
      </c>
      <c r="E92">
        <v>5</v>
      </c>
      <c r="F92" s="2">
        <v>5432</v>
      </c>
      <c r="G92">
        <v>16000000</v>
      </c>
      <c r="H92">
        <v>45500000</v>
      </c>
      <c r="I92" t="str">
        <f>VLOOKUP(E92:E301,Жанры!$A$1:$B$14,2,FALSE)</f>
        <v>Мелодрама</v>
      </c>
    </row>
    <row r="93" spans="1:9" hidden="1" x14ac:dyDescent="0.25">
      <c r="A93">
        <v>92</v>
      </c>
      <c r="B93" t="s">
        <v>26</v>
      </c>
      <c r="C93">
        <v>1</v>
      </c>
      <c r="D93">
        <v>1982</v>
      </c>
      <c r="E93">
        <v>1</v>
      </c>
      <c r="F93" s="2">
        <v>6586</v>
      </c>
      <c r="G93">
        <v>20000000</v>
      </c>
      <c r="H93">
        <v>2500000</v>
      </c>
      <c r="I93" t="str">
        <f>VLOOKUP(E93:E302,Жанры!$A$1:$B$14,2,FALSE)</f>
        <v>Триллер</v>
      </c>
    </row>
    <row r="94" spans="1:9" hidden="1" x14ac:dyDescent="0.25">
      <c r="A94">
        <v>93</v>
      </c>
      <c r="B94" t="s">
        <v>8</v>
      </c>
      <c r="C94">
        <v>4</v>
      </c>
      <c r="D94">
        <v>1994</v>
      </c>
      <c r="E94">
        <v>4</v>
      </c>
      <c r="F94" s="2">
        <v>9255</v>
      </c>
      <c r="G94">
        <v>8000000</v>
      </c>
      <c r="H94">
        <v>107900000</v>
      </c>
      <c r="I94" t="str">
        <f>VLOOKUP(E94:E303,Жанры!$A$1:$B$14,2,FALSE)</f>
        <v>Криминал</v>
      </c>
    </row>
    <row r="95" spans="1:9" x14ac:dyDescent="0.25">
      <c r="A95">
        <v>94</v>
      </c>
      <c r="B95" t="s">
        <v>245</v>
      </c>
      <c r="C95">
        <v>23</v>
      </c>
      <c r="D95">
        <v>1988</v>
      </c>
      <c r="E95">
        <v>2</v>
      </c>
      <c r="F95" s="2">
        <v>6208</v>
      </c>
      <c r="G95">
        <v>70000000</v>
      </c>
      <c r="H95">
        <v>156432023</v>
      </c>
      <c r="I95" t="str">
        <f>VLOOKUP(E95:E304,Жанры!$A$1:$B$14,2,FALSE)</f>
        <v>Комедия</v>
      </c>
    </row>
    <row r="96" spans="1:9" hidden="1" x14ac:dyDescent="0.25">
      <c r="A96">
        <v>95</v>
      </c>
      <c r="B96" t="s">
        <v>204</v>
      </c>
      <c r="C96">
        <v>18</v>
      </c>
      <c r="D96">
        <v>2000</v>
      </c>
      <c r="E96">
        <v>5</v>
      </c>
      <c r="F96" s="2">
        <v>6650</v>
      </c>
      <c r="G96">
        <v>1500000</v>
      </c>
      <c r="H96">
        <v>44676</v>
      </c>
      <c r="I96" t="str">
        <f>VLOOKUP(E96:E305,Жанры!$A$1:$B$14,2,FALSE)</f>
        <v>Мелодрама</v>
      </c>
    </row>
    <row r="97" spans="1:9" hidden="1" x14ac:dyDescent="0.25">
      <c r="A97">
        <v>96</v>
      </c>
      <c r="B97" t="s">
        <v>133</v>
      </c>
      <c r="C97">
        <v>11</v>
      </c>
      <c r="D97">
        <v>2014</v>
      </c>
      <c r="E97">
        <v>1</v>
      </c>
      <c r="F97" s="2">
        <v>8505</v>
      </c>
      <c r="G97">
        <v>7000000</v>
      </c>
      <c r="H97">
        <v>1092500</v>
      </c>
      <c r="I97" t="str">
        <f>VLOOKUP(E97:E306,Жанры!$A$1:$B$14,2,FALSE)</f>
        <v>Триллер</v>
      </c>
    </row>
    <row r="98" spans="1:9" hidden="1" x14ac:dyDescent="0.25">
      <c r="A98">
        <v>97</v>
      </c>
      <c r="B98" t="s">
        <v>93</v>
      </c>
      <c r="C98">
        <v>8</v>
      </c>
      <c r="D98">
        <v>2012</v>
      </c>
      <c r="E98">
        <v>12</v>
      </c>
      <c r="F98" s="2">
        <v>9000</v>
      </c>
      <c r="G98">
        <v>65000000</v>
      </c>
      <c r="H98">
        <v>182200000</v>
      </c>
      <c r="I98" t="str">
        <f>VLOOKUP(E98:E307,Жанры!$A$1:$B$14,2,FALSE)</f>
        <v>Исторический</v>
      </c>
    </row>
    <row r="99" spans="1:9" hidden="1" x14ac:dyDescent="0.25">
      <c r="A99">
        <v>98</v>
      </c>
      <c r="B99" t="s">
        <v>121</v>
      </c>
      <c r="C99">
        <v>10</v>
      </c>
      <c r="D99">
        <v>2001</v>
      </c>
      <c r="E99">
        <v>3</v>
      </c>
      <c r="F99" s="2">
        <v>6023</v>
      </c>
      <c r="G99">
        <v>1300000</v>
      </c>
      <c r="H99">
        <v>317300</v>
      </c>
      <c r="I99" t="str">
        <f>VLOOKUP(E99:E308,Жанры!$A$1:$B$14,2,FALSE)</f>
        <v>Драма</v>
      </c>
    </row>
    <row r="100" spans="1:9" hidden="1" x14ac:dyDescent="0.25">
      <c r="A100">
        <v>99</v>
      </c>
      <c r="B100" t="s">
        <v>160</v>
      </c>
      <c r="C100">
        <v>14</v>
      </c>
      <c r="D100">
        <v>1962</v>
      </c>
      <c r="E100">
        <v>5</v>
      </c>
      <c r="F100" s="2">
        <v>9218</v>
      </c>
      <c r="G100">
        <v>2000000</v>
      </c>
      <c r="H100">
        <v>9250000</v>
      </c>
      <c r="I100" t="str">
        <f>VLOOKUP(E100:E309,Жанры!$A$1:$B$14,2,FALSE)</f>
        <v>Мелодрама</v>
      </c>
    </row>
    <row r="101" spans="1:9" hidden="1" x14ac:dyDescent="0.25">
      <c r="A101">
        <v>100</v>
      </c>
      <c r="B101" t="s">
        <v>128</v>
      </c>
      <c r="C101">
        <v>10</v>
      </c>
      <c r="D101">
        <v>2018</v>
      </c>
      <c r="E101">
        <v>5</v>
      </c>
      <c r="F101" s="2">
        <v>9418</v>
      </c>
      <c r="G101">
        <v>10500000</v>
      </c>
      <c r="H101">
        <v>35690</v>
      </c>
      <c r="I101" t="str">
        <f>VLOOKUP(E101:E310,Жанры!$A$1:$B$14,2,FALSE)</f>
        <v>Мелодрама</v>
      </c>
    </row>
    <row r="102" spans="1:9" hidden="1" x14ac:dyDescent="0.25">
      <c r="A102">
        <v>101</v>
      </c>
      <c r="B102" t="s">
        <v>36</v>
      </c>
      <c r="C102">
        <v>3</v>
      </c>
      <c r="D102">
        <v>2004</v>
      </c>
      <c r="E102">
        <v>3</v>
      </c>
      <c r="F102" s="2">
        <v>7957</v>
      </c>
      <c r="G102">
        <v>30000000</v>
      </c>
      <c r="H102">
        <v>100500000</v>
      </c>
      <c r="I102" t="str">
        <f>VLOOKUP(E102:E311,Жанры!$A$1:$B$14,2,FALSE)</f>
        <v>Драма</v>
      </c>
    </row>
    <row r="103" spans="1:9" hidden="1" x14ac:dyDescent="0.25">
      <c r="A103">
        <v>102</v>
      </c>
      <c r="B103" t="s">
        <v>67</v>
      </c>
      <c r="C103">
        <v>6</v>
      </c>
      <c r="D103">
        <v>2017</v>
      </c>
      <c r="E103">
        <v>10</v>
      </c>
      <c r="F103" s="2">
        <v>7278</v>
      </c>
      <c r="G103">
        <v>30000000</v>
      </c>
      <c r="H103">
        <v>17800000</v>
      </c>
      <c r="I103" t="str">
        <f>VLOOKUP(E103:E312,Жанры!$A$1:$B$14,2,FALSE)</f>
        <v>Ужас</v>
      </c>
    </row>
    <row r="104" spans="1:9" hidden="1" x14ac:dyDescent="0.25">
      <c r="A104">
        <v>103</v>
      </c>
      <c r="B104" t="s">
        <v>79</v>
      </c>
      <c r="C104">
        <v>7</v>
      </c>
      <c r="D104">
        <v>2005</v>
      </c>
      <c r="E104">
        <v>3</v>
      </c>
      <c r="F104" s="2">
        <v>8397</v>
      </c>
      <c r="G104">
        <v>14200000</v>
      </c>
      <c r="H104">
        <v>78400</v>
      </c>
      <c r="I104" t="str">
        <f>VLOOKUP(E104:E313,Жанры!$A$1:$B$14,2,FALSE)</f>
        <v>Драма</v>
      </c>
    </row>
    <row r="105" spans="1:9" hidden="1" x14ac:dyDescent="0.25">
      <c r="A105">
        <v>104</v>
      </c>
      <c r="B105" t="s">
        <v>110</v>
      </c>
      <c r="C105">
        <v>9</v>
      </c>
      <c r="D105">
        <v>2015</v>
      </c>
      <c r="E105">
        <v>9</v>
      </c>
      <c r="F105" s="2">
        <v>8691</v>
      </c>
      <c r="G105">
        <v>108000000</v>
      </c>
      <c r="H105">
        <v>228400000</v>
      </c>
      <c r="I105" t="str">
        <f>VLOOKUP(E105:E314,Жанры!$A$1:$B$14,2,FALSE)</f>
        <v>Фантастика</v>
      </c>
    </row>
    <row r="106" spans="1:9" hidden="1" x14ac:dyDescent="0.25">
      <c r="A106">
        <v>105</v>
      </c>
      <c r="B106" t="s">
        <v>207</v>
      </c>
      <c r="C106">
        <v>18</v>
      </c>
      <c r="D106">
        <v>2009</v>
      </c>
      <c r="E106">
        <v>1</v>
      </c>
      <c r="F106" s="2">
        <v>7762</v>
      </c>
      <c r="G106">
        <v>5000000</v>
      </c>
      <c r="H106">
        <v>551569</v>
      </c>
      <c r="I106" t="str">
        <f>VLOOKUP(E106:E315,Жанры!$A$1:$B$14,2,FALSE)</f>
        <v>Триллер</v>
      </c>
    </row>
    <row r="107" spans="1:9" hidden="1" x14ac:dyDescent="0.25">
      <c r="A107">
        <v>106</v>
      </c>
      <c r="B107" t="s">
        <v>76</v>
      </c>
      <c r="C107">
        <v>7</v>
      </c>
      <c r="D107">
        <v>2011</v>
      </c>
      <c r="E107">
        <v>5</v>
      </c>
      <c r="F107" s="2">
        <v>7811</v>
      </c>
      <c r="G107">
        <v>7400000</v>
      </c>
      <c r="H107">
        <v>3000000</v>
      </c>
      <c r="I107" t="str">
        <f>VLOOKUP(E107:E316,Жанры!$A$1:$B$14,2,FALSE)</f>
        <v>Мелодрама</v>
      </c>
    </row>
    <row r="108" spans="1:9" hidden="1" x14ac:dyDescent="0.25">
      <c r="A108">
        <v>107</v>
      </c>
      <c r="B108" t="s">
        <v>196</v>
      </c>
      <c r="C108">
        <v>17</v>
      </c>
      <c r="D108">
        <v>1936</v>
      </c>
      <c r="E108">
        <v>5</v>
      </c>
      <c r="F108" s="2">
        <v>6916</v>
      </c>
      <c r="G108">
        <v>800000</v>
      </c>
      <c r="H108">
        <v>620000</v>
      </c>
      <c r="I108" t="str">
        <f>VLOOKUP(E108:E317,Жанры!$A$1:$B$14,2,FALSE)</f>
        <v>Мелодрама</v>
      </c>
    </row>
    <row r="109" spans="1:9" hidden="1" x14ac:dyDescent="0.25">
      <c r="A109">
        <v>108</v>
      </c>
      <c r="B109" t="s">
        <v>193</v>
      </c>
      <c r="C109">
        <v>17</v>
      </c>
      <c r="D109">
        <v>1939</v>
      </c>
      <c r="E109">
        <v>3</v>
      </c>
      <c r="F109" s="2">
        <v>7755</v>
      </c>
      <c r="G109">
        <v>1900000</v>
      </c>
      <c r="H109">
        <v>144738</v>
      </c>
      <c r="I109" t="str">
        <f>VLOOKUP(E109:E318,Жанры!$A$1:$B$14,2,FALSE)</f>
        <v>Драма</v>
      </c>
    </row>
    <row r="110" spans="1:9" hidden="1" x14ac:dyDescent="0.25">
      <c r="A110">
        <v>109</v>
      </c>
      <c r="B110" t="s">
        <v>232</v>
      </c>
      <c r="C110">
        <v>20</v>
      </c>
      <c r="D110">
        <v>2006</v>
      </c>
      <c r="E110">
        <v>5</v>
      </c>
      <c r="F110" s="2">
        <v>6263</v>
      </c>
      <c r="G110">
        <v>1000000</v>
      </c>
      <c r="H110">
        <v>1000000</v>
      </c>
      <c r="I110" t="str">
        <f>VLOOKUP(E110:E319,Жанры!$A$1:$B$14,2,FALSE)</f>
        <v>Мелодрама</v>
      </c>
    </row>
    <row r="111" spans="1:9" hidden="1" x14ac:dyDescent="0.25">
      <c r="A111">
        <v>110</v>
      </c>
      <c r="B111" t="s">
        <v>127</v>
      </c>
      <c r="C111">
        <v>10</v>
      </c>
      <c r="D111">
        <v>2015</v>
      </c>
      <c r="E111">
        <v>5</v>
      </c>
      <c r="F111" s="2">
        <v>7455</v>
      </c>
      <c r="G111">
        <v>12300000</v>
      </c>
      <c r="H111">
        <v>2700000</v>
      </c>
      <c r="I111" t="str">
        <f>VLOOKUP(E111:E320,Жанры!$A$1:$B$14,2,FALSE)</f>
        <v>Мелодрама</v>
      </c>
    </row>
    <row r="112" spans="1:9" hidden="1" x14ac:dyDescent="0.25">
      <c r="A112">
        <v>111</v>
      </c>
      <c r="B112" t="s">
        <v>23</v>
      </c>
      <c r="C112">
        <v>1</v>
      </c>
      <c r="D112">
        <v>2016</v>
      </c>
      <c r="E112">
        <v>3</v>
      </c>
      <c r="F112" s="2">
        <v>9719</v>
      </c>
      <c r="G112">
        <v>46000000</v>
      </c>
      <c r="H112">
        <v>7100000</v>
      </c>
      <c r="I112" t="str">
        <f>VLOOKUP(E112:E321,Жанры!$A$1:$B$14,2,FALSE)</f>
        <v>Драма</v>
      </c>
    </row>
    <row r="113" spans="1:9" hidden="1" x14ac:dyDescent="0.25">
      <c r="A113">
        <v>112</v>
      </c>
      <c r="B113" t="s">
        <v>44</v>
      </c>
      <c r="C113">
        <v>3</v>
      </c>
      <c r="D113">
        <v>2021</v>
      </c>
      <c r="E113">
        <v>7</v>
      </c>
      <c r="F113" s="2">
        <v>6289</v>
      </c>
      <c r="G113">
        <v>40000000</v>
      </c>
      <c r="H113">
        <v>10200000</v>
      </c>
      <c r="I113" t="str">
        <f>VLOOKUP(E113:E322,Жанры!$A$1:$B$14,2,FALSE)</f>
        <v>Вестерн</v>
      </c>
    </row>
    <row r="114" spans="1:9" x14ac:dyDescent="0.25">
      <c r="A114">
        <v>113</v>
      </c>
      <c r="B114" t="s">
        <v>198</v>
      </c>
      <c r="C114">
        <v>17</v>
      </c>
      <c r="D114">
        <v>1943</v>
      </c>
      <c r="E114">
        <v>2</v>
      </c>
      <c r="F114" s="2">
        <v>7123</v>
      </c>
      <c r="G114">
        <v>1120750</v>
      </c>
      <c r="H114">
        <v>120000</v>
      </c>
      <c r="I114" t="str">
        <f>VLOOKUP(E114:E323,Жанры!$A$1:$B$14,2,FALSE)</f>
        <v>Комедия</v>
      </c>
    </row>
    <row r="115" spans="1:9" hidden="1" x14ac:dyDescent="0.25">
      <c r="A115">
        <v>114</v>
      </c>
      <c r="B115" t="s">
        <v>95</v>
      </c>
      <c r="C115">
        <v>8</v>
      </c>
      <c r="D115">
        <v>2005</v>
      </c>
      <c r="E115">
        <v>8</v>
      </c>
      <c r="F115" s="2">
        <v>9870</v>
      </c>
      <c r="G115">
        <v>70000000</v>
      </c>
      <c r="H115">
        <v>47400000</v>
      </c>
      <c r="I115" t="str">
        <f>VLOOKUP(E115:E324,Жанры!$A$1:$B$14,2,FALSE)</f>
        <v>Боевик</v>
      </c>
    </row>
    <row r="116" spans="1:9" hidden="1" x14ac:dyDescent="0.25">
      <c r="A116">
        <v>115</v>
      </c>
      <c r="B116" t="s">
        <v>215</v>
      </c>
      <c r="C116">
        <v>19</v>
      </c>
      <c r="D116">
        <v>1959</v>
      </c>
      <c r="E116">
        <v>13</v>
      </c>
      <c r="F116" s="2">
        <v>8212</v>
      </c>
      <c r="G116">
        <v>6000000</v>
      </c>
      <c r="H116">
        <v>13275800</v>
      </c>
      <c r="I116" t="str">
        <f>VLOOKUP(E116:E325,Жанры!$A$1:$B$14,2,FALSE)</f>
        <v>Детектив</v>
      </c>
    </row>
    <row r="117" spans="1:9" hidden="1" x14ac:dyDescent="0.25">
      <c r="A117">
        <v>116</v>
      </c>
      <c r="B117" t="s">
        <v>242</v>
      </c>
      <c r="C117">
        <v>23</v>
      </c>
      <c r="D117">
        <v>1985</v>
      </c>
      <c r="E117">
        <v>9</v>
      </c>
      <c r="F117" s="2">
        <v>6978</v>
      </c>
      <c r="G117">
        <v>19000000</v>
      </c>
      <c r="H117">
        <v>210609310</v>
      </c>
      <c r="I117" t="str">
        <f>VLOOKUP(E117:E326,Жанры!$A$1:$B$14,2,FALSE)</f>
        <v>Фантастика</v>
      </c>
    </row>
    <row r="118" spans="1:9" hidden="1" x14ac:dyDescent="0.25">
      <c r="A118">
        <v>117</v>
      </c>
      <c r="B118" t="s">
        <v>243</v>
      </c>
      <c r="C118">
        <v>23</v>
      </c>
      <c r="D118">
        <v>1989</v>
      </c>
      <c r="E118">
        <v>9</v>
      </c>
      <c r="F118" s="2">
        <v>6527</v>
      </c>
      <c r="G118">
        <v>40000000</v>
      </c>
      <c r="H118">
        <v>118450033</v>
      </c>
      <c r="I118" t="str">
        <f>VLOOKUP(E118:E327,Жанры!$A$1:$B$14,2,FALSE)</f>
        <v>Фантастика</v>
      </c>
    </row>
    <row r="119" spans="1:9" hidden="1" x14ac:dyDescent="0.25">
      <c r="A119">
        <v>118</v>
      </c>
      <c r="B119" t="s">
        <v>37</v>
      </c>
      <c r="C119">
        <v>3</v>
      </c>
      <c r="D119">
        <v>2018</v>
      </c>
      <c r="E119">
        <v>1</v>
      </c>
      <c r="F119" s="2">
        <v>6973</v>
      </c>
      <c r="G119">
        <v>50000000</v>
      </c>
      <c r="H119">
        <v>103800000</v>
      </c>
      <c r="I119" t="str">
        <f>VLOOKUP(E119:E328,Жанры!$A$1:$B$14,2,FALSE)</f>
        <v>Триллер</v>
      </c>
    </row>
    <row r="120" spans="1:9" hidden="1" x14ac:dyDescent="0.25">
      <c r="A120">
        <v>119</v>
      </c>
      <c r="B120" t="s">
        <v>174</v>
      </c>
      <c r="C120">
        <v>15</v>
      </c>
      <c r="D120">
        <v>2010</v>
      </c>
      <c r="E120">
        <v>9</v>
      </c>
      <c r="F120" s="2">
        <v>8936</v>
      </c>
      <c r="G120">
        <v>140000000</v>
      </c>
      <c r="H120">
        <v>292568000</v>
      </c>
      <c r="I120" t="str">
        <f>VLOOKUP(E120:E329,Жанры!$A$1:$B$14,2,FALSE)</f>
        <v>Фантастика</v>
      </c>
    </row>
    <row r="121" spans="1:9" hidden="1" x14ac:dyDescent="0.25">
      <c r="A121">
        <v>120</v>
      </c>
      <c r="B121" t="s">
        <v>217</v>
      </c>
      <c r="C121">
        <v>19</v>
      </c>
      <c r="D121">
        <v>1956</v>
      </c>
      <c r="E121">
        <v>3</v>
      </c>
      <c r="F121" s="2">
        <v>6330</v>
      </c>
      <c r="G121">
        <v>1200000</v>
      </c>
      <c r="H121">
        <v>2000000</v>
      </c>
      <c r="I121" t="str">
        <f>VLOOKUP(E121:E330,Жанры!$A$1:$B$14,2,FALSE)</f>
        <v>Драма</v>
      </c>
    </row>
    <row r="122" spans="1:9" hidden="1" x14ac:dyDescent="0.25">
      <c r="A122">
        <v>121</v>
      </c>
      <c r="B122" t="s">
        <v>134</v>
      </c>
      <c r="C122">
        <v>11</v>
      </c>
      <c r="D122">
        <v>2017</v>
      </c>
      <c r="E122">
        <v>1</v>
      </c>
      <c r="F122" s="2">
        <v>7635</v>
      </c>
      <c r="G122">
        <v>7500000</v>
      </c>
      <c r="H122">
        <v>566890</v>
      </c>
      <c r="I122" t="str">
        <f>VLOOKUP(E122:E331,Жанры!$A$1:$B$14,2,FALSE)</f>
        <v>Триллер</v>
      </c>
    </row>
    <row r="123" spans="1:9" hidden="1" x14ac:dyDescent="0.25">
      <c r="A123">
        <v>122</v>
      </c>
      <c r="B123" t="s">
        <v>45</v>
      </c>
      <c r="C123">
        <v>3</v>
      </c>
      <c r="D123">
        <v>2009</v>
      </c>
      <c r="E123">
        <v>3</v>
      </c>
      <c r="F123" s="2">
        <v>8079</v>
      </c>
      <c r="G123">
        <v>60000000</v>
      </c>
      <c r="H123">
        <v>37500000</v>
      </c>
      <c r="I123" t="str">
        <f>VLOOKUP(E123:E332,Жанры!$A$1:$B$14,2,FALSE)</f>
        <v>Драма</v>
      </c>
    </row>
    <row r="124" spans="1:9" hidden="1" x14ac:dyDescent="0.25">
      <c r="A124">
        <v>123</v>
      </c>
      <c r="B124" t="s">
        <v>218</v>
      </c>
      <c r="C124">
        <v>19</v>
      </c>
      <c r="D124">
        <v>1954</v>
      </c>
      <c r="E124">
        <v>13</v>
      </c>
      <c r="F124" s="2">
        <v>5978</v>
      </c>
      <c r="G124">
        <v>1200000</v>
      </c>
      <c r="H124">
        <v>1300000</v>
      </c>
      <c r="I124" t="str">
        <f>VLOOKUP(E124:E333,Жанры!$A$1:$B$14,2,FALSE)</f>
        <v>Детектив</v>
      </c>
    </row>
    <row r="125" spans="1:9" hidden="1" x14ac:dyDescent="0.25">
      <c r="A125">
        <v>124</v>
      </c>
      <c r="B125" t="s">
        <v>35</v>
      </c>
      <c r="C125">
        <v>3</v>
      </c>
      <c r="D125">
        <v>1992</v>
      </c>
      <c r="E125">
        <v>7</v>
      </c>
      <c r="F125" s="2">
        <v>7918</v>
      </c>
      <c r="G125">
        <v>14400000</v>
      </c>
      <c r="H125">
        <v>101200000</v>
      </c>
      <c r="I125" t="str">
        <f>VLOOKUP(E125:E334,Жанры!$A$1:$B$14,2,FALSE)</f>
        <v>Вестерн</v>
      </c>
    </row>
    <row r="126" spans="1:9" hidden="1" x14ac:dyDescent="0.25">
      <c r="A126">
        <v>125</v>
      </c>
      <c r="B126" t="s">
        <v>124</v>
      </c>
      <c r="C126">
        <v>10</v>
      </c>
      <c r="D126">
        <v>2009</v>
      </c>
      <c r="E126">
        <v>3</v>
      </c>
      <c r="F126" s="2">
        <v>659</v>
      </c>
      <c r="G126">
        <v>555000</v>
      </c>
      <c r="H126">
        <v>120000</v>
      </c>
      <c r="I126" t="str">
        <f>VLOOKUP(E126:E335,Жанры!$A$1:$B$14,2,FALSE)</f>
        <v>Драма</v>
      </c>
    </row>
    <row r="127" spans="1:9" hidden="1" x14ac:dyDescent="0.25">
      <c r="A127">
        <v>126</v>
      </c>
      <c r="B127" t="s">
        <v>75</v>
      </c>
      <c r="C127">
        <v>7</v>
      </c>
      <c r="D127">
        <v>2013</v>
      </c>
      <c r="E127">
        <v>3</v>
      </c>
      <c r="F127" s="2">
        <v>14433</v>
      </c>
      <c r="G127">
        <v>12000000</v>
      </c>
      <c r="H127">
        <v>1200000</v>
      </c>
      <c r="I127" t="str">
        <f>VLOOKUP(E127:E336,Жанры!$A$1:$B$14,2,FALSE)</f>
        <v>Драма</v>
      </c>
    </row>
    <row r="128" spans="1:9" hidden="1" x14ac:dyDescent="0.25">
      <c r="A128">
        <v>127</v>
      </c>
      <c r="B128" t="s">
        <v>70</v>
      </c>
      <c r="C128">
        <v>6</v>
      </c>
      <c r="D128">
        <v>2014</v>
      </c>
      <c r="E128">
        <v>3</v>
      </c>
      <c r="F128" s="2">
        <v>8300</v>
      </c>
      <c r="G128">
        <v>125000000</v>
      </c>
      <c r="H128">
        <v>101200000</v>
      </c>
      <c r="I128" t="str">
        <f>VLOOKUP(E128:E337,Жанры!$A$1:$B$14,2,FALSE)</f>
        <v>Драма</v>
      </c>
    </row>
    <row r="129" spans="1:9" hidden="1" x14ac:dyDescent="0.25">
      <c r="A129">
        <v>128</v>
      </c>
      <c r="B129" t="s">
        <v>149</v>
      </c>
      <c r="C129">
        <v>12</v>
      </c>
      <c r="D129">
        <v>1983</v>
      </c>
      <c r="E129">
        <v>3</v>
      </c>
      <c r="F129" s="2">
        <v>7516</v>
      </c>
      <c r="G129">
        <v>320000</v>
      </c>
      <c r="H129">
        <v>18846</v>
      </c>
      <c r="I129" t="str">
        <f>VLOOKUP(E129:E338,Жанры!$A$1:$B$14,2,FALSE)</f>
        <v>Драма</v>
      </c>
    </row>
    <row r="130" spans="1:9" x14ac:dyDescent="0.25">
      <c r="A130">
        <v>129</v>
      </c>
      <c r="B130" t="s">
        <v>55</v>
      </c>
      <c r="C130">
        <v>4</v>
      </c>
      <c r="D130">
        <v>2019</v>
      </c>
      <c r="E130">
        <v>2</v>
      </c>
      <c r="F130" s="2">
        <v>9708</v>
      </c>
      <c r="G130">
        <v>90000000</v>
      </c>
      <c r="H130">
        <v>140800000</v>
      </c>
      <c r="I130" t="str">
        <f>VLOOKUP(E130:E339,Жанры!$A$1:$B$14,2,FALSE)</f>
        <v>Комедия</v>
      </c>
    </row>
    <row r="131" spans="1:9" hidden="1" x14ac:dyDescent="0.25">
      <c r="A131">
        <v>130</v>
      </c>
      <c r="B131" t="s">
        <v>220</v>
      </c>
      <c r="C131">
        <v>19</v>
      </c>
      <c r="D131">
        <v>1954</v>
      </c>
      <c r="E131">
        <v>13</v>
      </c>
      <c r="F131" s="2">
        <v>6720</v>
      </c>
      <c r="G131">
        <v>2000000</v>
      </c>
      <c r="H131">
        <v>36764313</v>
      </c>
      <c r="I131" t="str">
        <f>VLOOKUP(E131:E340,Жанры!$A$1:$B$14,2,FALSE)</f>
        <v>Детектив</v>
      </c>
    </row>
    <row r="132" spans="1:9" hidden="1" x14ac:dyDescent="0.25">
      <c r="A132">
        <v>131</v>
      </c>
      <c r="B132" t="s">
        <v>155</v>
      </c>
      <c r="C132">
        <v>13</v>
      </c>
      <c r="D132">
        <v>1927</v>
      </c>
      <c r="E132">
        <v>12</v>
      </c>
      <c r="F132" s="2">
        <v>8536</v>
      </c>
      <c r="G132">
        <v>120000</v>
      </c>
      <c r="H132">
        <v>9800</v>
      </c>
      <c r="I132" t="str">
        <f>VLOOKUP(E132:E341,Жанры!$A$1:$B$14,2,FALSE)</f>
        <v>Исторический</v>
      </c>
    </row>
    <row r="133" spans="1:9" hidden="1" x14ac:dyDescent="0.25">
      <c r="A133">
        <v>132</v>
      </c>
      <c r="B133" t="s">
        <v>209</v>
      </c>
      <c r="C133">
        <v>18</v>
      </c>
      <c r="D133">
        <v>2017</v>
      </c>
      <c r="E133">
        <v>9</v>
      </c>
      <c r="F133" s="2">
        <v>7202</v>
      </c>
      <c r="G133">
        <v>50000000</v>
      </c>
      <c r="H133">
        <v>2049360</v>
      </c>
      <c r="I133" t="str">
        <f>VLOOKUP(E133:E342,Жанры!$A$1:$B$14,2,FALSE)</f>
        <v>Фантастика</v>
      </c>
    </row>
    <row r="134" spans="1:9" hidden="1" x14ac:dyDescent="0.25">
      <c r="A134">
        <v>133</v>
      </c>
      <c r="B134" t="s">
        <v>56</v>
      </c>
      <c r="C134">
        <v>4</v>
      </c>
      <c r="D134">
        <v>2015</v>
      </c>
      <c r="E134">
        <v>7</v>
      </c>
      <c r="F134" s="2">
        <v>11239</v>
      </c>
      <c r="G134">
        <v>44000000</v>
      </c>
      <c r="H134">
        <v>54100000</v>
      </c>
      <c r="I134" t="str">
        <f>VLOOKUP(E134:E343,Жанры!$A$1:$B$14,2,FALSE)</f>
        <v>Вестерн</v>
      </c>
    </row>
    <row r="135" spans="1:9" hidden="1" x14ac:dyDescent="0.25">
      <c r="A135">
        <v>134</v>
      </c>
      <c r="B135" t="s">
        <v>98</v>
      </c>
      <c r="C135">
        <v>8</v>
      </c>
      <c r="D135">
        <v>2002</v>
      </c>
      <c r="E135">
        <v>9</v>
      </c>
      <c r="F135" s="2">
        <v>8723</v>
      </c>
      <c r="G135">
        <v>102000000</v>
      </c>
      <c r="H135">
        <v>132100000</v>
      </c>
      <c r="I135" t="str">
        <f>VLOOKUP(E135:E344,Жанры!$A$1:$B$14,2,FALSE)</f>
        <v>Фантастика</v>
      </c>
    </row>
    <row r="136" spans="1:9" hidden="1" x14ac:dyDescent="0.25">
      <c r="A136">
        <v>135</v>
      </c>
      <c r="B136" t="s">
        <v>20</v>
      </c>
      <c r="C136">
        <v>1</v>
      </c>
      <c r="D136">
        <v>2009</v>
      </c>
      <c r="E136">
        <v>1</v>
      </c>
      <c r="F136" s="2">
        <v>8285</v>
      </c>
      <c r="G136">
        <v>80000000</v>
      </c>
      <c r="H136">
        <v>128000000</v>
      </c>
      <c r="I136" t="str">
        <f>VLOOKUP(E136:E345,Жанры!$A$1:$B$14,2,FALSE)</f>
        <v>Триллер</v>
      </c>
    </row>
    <row r="137" spans="1:9" hidden="1" x14ac:dyDescent="0.25">
      <c r="A137">
        <v>136</v>
      </c>
      <c r="B137" t="s">
        <v>28</v>
      </c>
      <c r="C137">
        <v>2</v>
      </c>
      <c r="D137">
        <v>2018</v>
      </c>
      <c r="E137">
        <v>6</v>
      </c>
      <c r="F137" s="2">
        <v>6105</v>
      </c>
      <c r="G137">
        <v>50000000</v>
      </c>
      <c r="H137">
        <v>32000000</v>
      </c>
      <c r="I137" t="str">
        <f>VLOOKUP(E137:E346,Жанры!$A$1:$B$14,2,FALSE)</f>
        <v>Мультфильм</v>
      </c>
    </row>
    <row r="138" spans="1:9" x14ac:dyDescent="0.25">
      <c r="A138">
        <v>137</v>
      </c>
      <c r="B138" t="s">
        <v>30</v>
      </c>
      <c r="C138">
        <v>2</v>
      </c>
      <c r="D138">
        <v>2014</v>
      </c>
      <c r="E138">
        <v>2</v>
      </c>
      <c r="F138" s="2">
        <v>6048</v>
      </c>
      <c r="G138">
        <v>23000000</v>
      </c>
      <c r="H138">
        <v>59300000</v>
      </c>
      <c r="I138" t="str">
        <f>VLOOKUP(E138:E347,Жанры!$A$1:$B$14,2,FALSE)</f>
        <v>Комедия</v>
      </c>
    </row>
    <row r="139" spans="1:9" hidden="1" x14ac:dyDescent="0.25">
      <c r="A139">
        <v>138</v>
      </c>
      <c r="B139" t="s">
        <v>25</v>
      </c>
      <c r="C139">
        <v>1</v>
      </c>
      <c r="D139">
        <v>2006</v>
      </c>
      <c r="E139">
        <v>4</v>
      </c>
      <c r="F139" s="2">
        <v>9097</v>
      </c>
      <c r="G139">
        <v>90000000</v>
      </c>
      <c r="H139">
        <v>132400000</v>
      </c>
      <c r="I139" t="str">
        <f>VLOOKUP(E139:E348,Жанры!$A$1:$B$14,2,FALSE)</f>
        <v>Криминал</v>
      </c>
    </row>
    <row r="140" spans="1:9" hidden="1" x14ac:dyDescent="0.25">
      <c r="A140">
        <v>139</v>
      </c>
      <c r="B140" t="s">
        <v>210</v>
      </c>
      <c r="C140">
        <v>18</v>
      </c>
      <c r="D140">
        <v>2019</v>
      </c>
      <c r="E140">
        <v>1</v>
      </c>
      <c r="F140" s="2">
        <v>7875</v>
      </c>
      <c r="G140">
        <v>11800000</v>
      </c>
      <c r="H140">
        <v>53369900</v>
      </c>
      <c r="I140" t="str">
        <f>VLOOKUP(E140:E349,Жанры!$A$1:$B$14,2,FALSE)</f>
        <v>Триллер</v>
      </c>
    </row>
    <row r="141" spans="1:9" hidden="1" x14ac:dyDescent="0.25">
      <c r="A141">
        <v>140</v>
      </c>
      <c r="B141" t="s">
        <v>101</v>
      </c>
      <c r="C141">
        <v>8</v>
      </c>
      <c r="D141">
        <v>1993</v>
      </c>
      <c r="E141">
        <v>9</v>
      </c>
      <c r="F141" s="2">
        <v>7679</v>
      </c>
      <c r="G141">
        <v>63000000</v>
      </c>
      <c r="H141">
        <v>357100000</v>
      </c>
      <c r="I141" t="str">
        <f>VLOOKUP(E141:E350,Жанры!$A$1:$B$14,2,FALSE)</f>
        <v>Фантастика</v>
      </c>
    </row>
    <row r="142" spans="1:9" hidden="1" x14ac:dyDescent="0.25">
      <c r="A142">
        <v>141</v>
      </c>
      <c r="B142" t="s">
        <v>92</v>
      </c>
      <c r="C142">
        <v>8</v>
      </c>
      <c r="D142">
        <v>2018</v>
      </c>
      <c r="E142">
        <v>9</v>
      </c>
      <c r="F142" s="2">
        <v>8401</v>
      </c>
      <c r="G142">
        <v>175000000</v>
      </c>
      <c r="H142">
        <v>137700000</v>
      </c>
      <c r="I142" t="str">
        <f>VLOOKUP(E142:E351,Жанры!$A$1:$B$14,2,FALSE)</f>
        <v>Фантастика</v>
      </c>
    </row>
    <row r="143" spans="1:9" hidden="1" x14ac:dyDescent="0.25">
      <c r="A143">
        <v>142</v>
      </c>
      <c r="B143" t="s">
        <v>72</v>
      </c>
      <c r="C143">
        <v>6</v>
      </c>
      <c r="D143">
        <v>1997</v>
      </c>
      <c r="E143">
        <v>1</v>
      </c>
      <c r="F143" s="2">
        <v>5042</v>
      </c>
      <c r="G143">
        <v>60000</v>
      </c>
      <c r="H143">
        <v>3200000</v>
      </c>
      <c r="I143" t="str">
        <f>VLOOKUP(E143:E352,Жанры!$A$1:$B$14,2,FALSE)</f>
        <v>Триллер</v>
      </c>
    </row>
    <row r="144" spans="1:9" hidden="1" x14ac:dyDescent="0.25">
      <c r="A144">
        <v>143</v>
      </c>
      <c r="B144" t="s">
        <v>46</v>
      </c>
      <c r="C144">
        <v>3</v>
      </c>
      <c r="D144">
        <v>2006</v>
      </c>
      <c r="E144">
        <v>8</v>
      </c>
      <c r="F144" s="2">
        <v>8513</v>
      </c>
      <c r="G144">
        <v>19000000</v>
      </c>
      <c r="H144">
        <v>13800000</v>
      </c>
      <c r="I144" t="str">
        <f>VLOOKUP(E144:E353,Жанры!$A$1:$B$14,2,FALSE)</f>
        <v>Боевик</v>
      </c>
    </row>
    <row r="145" spans="1:9" hidden="1" x14ac:dyDescent="0.25">
      <c r="A145">
        <v>144</v>
      </c>
      <c r="B145" t="s">
        <v>65</v>
      </c>
      <c r="C145">
        <v>5</v>
      </c>
      <c r="D145">
        <v>2013</v>
      </c>
      <c r="E145">
        <v>1</v>
      </c>
      <c r="F145" s="2">
        <v>9209</v>
      </c>
      <c r="G145">
        <v>46000000</v>
      </c>
      <c r="H145">
        <v>61000000</v>
      </c>
      <c r="I145" t="str">
        <f>VLOOKUP(E145:E354,Жанры!$A$1:$B$14,2,FALSE)</f>
        <v>Триллер</v>
      </c>
    </row>
    <row r="146" spans="1:9" hidden="1" x14ac:dyDescent="0.25">
      <c r="A146">
        <v>145</v>
      </c>
      <c r="B146" t="s">
        <v>43</v>
      </c>
      <c r="C146">
        <v>3</v>
      </c>
      <c r="D146">
        <v>2008</v>
      </c>
      <c r="E146">
        <v>1</v>
      </c>
      <c r="F146" s="2">
        <v>8489</v>
      </c>
      <c r="G146">
        <v>55000000</v>
      </c>
      <c r="H146">
        <v>35700000</v>
      </c>
      <c r="I146" t="str">
        <f>VLOOKUP(E146:E355,Жанры!$A$1:$B$14,2,FALSE)</f>
        <v>Триллер</v>
      </c>
    </row>
    <row r="147" spans="1:9" x14ac:dyDescent="0.25">
      <c r="A147">
        <v>146</v>
      </c>
      <c r="B147" t="s">
        <v>33</v>
      </c>
      <c r="C147">
        <v>2</v>
      </c>
      <c r="D147">
        <v>2007</v>
      </c>
      <c r="E147">
        <v>2</v>
      </c>
      <c r="F147" s="2">
        <v>5568</v>
      </c>
      <c r="G147">
        <v>17500000</v>
      </c>
      <c r="H147">
        <v>11900000</v>
      </c>
      <c r="I147" t="str">
        <f>VLOOKUP(E147:E356,Жанры!$A$1:$B$14,2,FALSE)</f>
        <v>Комедия</v>
      </c>
    </row>
    <row r="148" spans="1:9" hidden="1" x14ac:dyDescent="0.25">
      <c r="A148">
        <v>147</v>
      </c>
      <c r="B148" t="s">
        <v>41</v>
      </c>
      <c r="C148">
        <v>3</v>
      </c>
      <c r="D148">
        <v>2018</v>
      </c>
      <c r="E148">
        <v>1</v>
      </c>
      <c r="F148" s="2">
        <v>5691</v>
      </c>
      <c r="G148">
        <v>30000000</v>
      </c>
      <c r="H148">
        <v>36300000</v>
      </c>
      <c r="I148" t="str">
        <f>VLOOKUP(E148:E357,Жанры!$A$1:$B$14,2,FALSE)</f>
        <v>Триллер</v>
      </c>
    </row>
    <row r="149" spans="1:9" hidden="1" x14ac:dyDescent="0.25">
      <c r="A149">
        <v>148</v>
      </c>
      <c r="B149" t="s">
        <v>62</v>
      </c>
      <c r="C149">
        <v>5</v>
      </c>
      <c r="D149">
        <v>2010</v>
      </c>
      <c r="E149">
        <v>3</v>
      </c>
      <c r="F149" s="2">
        <v>7876</v>
      </c>
      <c r="G149">
        <v>6800000</v>
      </c>
      <c r="H149">
        <v>2100000</v>
      </c>
      <c r="I149" t="str">
        <f>VLOOKUP(E149:E358,Жанры!$A$1:$B$14,2,FALSE)</f>
        <v>Драма</v>
      </c>
    </row>
    <row r="150" spans="1:9" x14ac:dyDescent="0.25">
      <c r="A150">
        <v>149</v>
      </c>
      <c r="B150" t="s">
        <v>90</v>
      </c>
      <c r="C150">
        <v>8</v>
      </c>
      <c r="D150">
        <v>2002</v>
      </c>
      <c r="E150">
        <v>2</v>
      </c>
      <c r="F150" s="2">
        <v>8462</v>
      </c>
      <c r="G150">
        <v>52000000</v>
      </c>
      <c r="H150">
        <v>164600000</v>
      </c>
      <c r="I150" t="str">
        <f>VLOOKUP(E150:E359,Жанры!$A$1:$B$14,2,FALSE)</f>
        <v>Комедия</v>
      </c>
    </row>
    <row r="151" spans="1:9" hidden="1" x14ac:dyDescent="0.25">
      <c r="A151">
        <v>150</v>
      </c>
      <c r="B151" t="s">
        <v>219</v>
      </c>
      <c r="C151">
        <v>19</v>
      </c>
      <c r="D151">
        <v>1954</v>
      </c>
      <c r="E151">
        <v>13</v>
      </c>
      <c r="F151" s="2">
        <v>6391</v>
      </c>
      <c r="G151">
        <v>2500000</v>
      </c>
      <c r="H151">
        <v>8750000</v>
      </c>
      <c r="I151" t="str">
        <f>VLOOKUP(E151:E360,Жанры!$A$1:$B$14,2,FALSE)</f>
        <v>Детектив</v>
      </c>
    </row>
    <row r="152" spans="1:9" hidden="1" x14ac:dyDescent="0.25">
      <c r="A152">
        <v>151</v>
      </c>
      <c r="B152" t="s">
        <v>61</v>
      </c>
      <c r="C152">
        <v>5</v>
      </c>
      <c r="D152">
        <v>2008</v>
      </c>
      <c r="E152">
        <v>3</v>
      </c>
      <c r="F152" s="2">
        <v>4657</v>
      </c>
      <c r="G152">
        <v>1000000</v>
      </c>
      <c r="H152">
        <v>2300000</v>
      </c>
      <c r="I152" t="str">
        <f>VLOOKUP(E152:E361,Жанры!$A$1:$B$14,2,FALSE)</f>
        <v>Драма</v>
      </c>
    </row>
    <row r="153" spans="1:9" hidden="1" x14ac:dyDescent="0.25">
      <c r="A153">
        <v>152</v>
      </c>
      <c r="B153" t="s">
        <v>169</v>
      </c>
      <c r="C153">
        <v>15</v>
      </c>
      <c r="D153">
        <v>2000</v>
      </c>
      <c r="E153">
        <v>13</v>
      </c>
      <c r="F153" s="2">
        <v>6806</v>
      </c>
      <c r="G153">
        <v>9000000</v>
      </c>
      <c r="H153">
        <v>25544847</v>
      </c>
      <c r="I153" t="str">
        <f>VLOOKUP(E153:E362,Жанры!$A$1:$B$14,2,FALSE)</f>
        <v>Детектив</v>
      </c>
    </row>
    <row r="154" spans="1:9" hidden="1" x14ac:dyDescent="0.25">
      <c r="A154">
        <v>153</v>
      </c>
      <c r="B154" t="s">
        <v>122</v>
      </c>
      <c r="C154">
        <v>10</v>
      </c>
      <c r="D154">
        <v>2004</v>
      </c>
      <c r="E154">
        <v>5</v>
      </c>
      <c r="F154" s="2">
        <v>6051</v>
      </c>
      <c r="G154">
        <v>2000000</v>
      </c>
      <c r="H154">
        <v>2500000</v>
      </c>
      <c r="I154" t="str">
        <f>VLOOKUP(E154:E363,Жанры!$A$1:$B$14,2,FALSE)</f>
        <v>Мелодрама</v>
      </c>
    </row>
    <row r="155" spans="1:9" hidden="1" x14ac:dyDescent="0.25">
      <c r="A155">
        <v>154</v>
      </c>
      <c r="B155" t="s">
        <v>172</v>
      </c>
      <c r="C155">
        <v>15</v>
      </c>
      <c r="D155">
        <v>2006</v>
      </c>
      <c r="E155">
        <v>1</v>
      </c>
      <c r="F155" s="2">
        <v>7523</v>
      </c>
      <c r="G155">
        <v>40000000</v>
      </c>
      <c r="H155">
        <v>53089650</v>
      </c>
      <c r="I155" t="str">
        <f>VLOOKUP(E155:E364,Жанры!$A$1:$B$14,2,FALSE)</f>
        <v>Триллер</v>
      </c>
    </row>
    <row r="156" spans="1:9" hidden="1" x14ac:dyDescent="0.25">
      <c r="A156">
        <v>155</v>
      </c>
      <c r="B156" t="s">
        <v>60</v>
      </c>
      <c r="C156">
        <v>5</v>
      </c>
      <c r="D156">
        <v>2016</v>
      </c>
      <c r="E156">
        <v>3</v>
      </c>
      <c r="F156" s="2">
        <v>7004</v>
      </c>
      <c r="G156">
        <v>47000000</v>
      </c>
      <c r="H156">
        <v>100500000</v>
      </c>
      <c r="I156" t="str">
        <f>VLOOKUP(E156:E365,Жанры!$A$1:$B$14,2,FALSE)</f>
        <v>Драма</v>
      </c>
    </row>
    <row r="157" spans="1:9" x14ac:dyDescent="0.25">
      <c r="A157">
        <v>156</v>
      </c>
      <c r="B157" t="s">
        <v>201</v>
      </c>
      <c r="C157">
        <v>17</v>
      </c>
      <c r="D157">
        <v>1961</v>
      </c>
      <c r="E157">
        <v>2</v>
      </c>
      <c r="F157" s="2">
        <v>8193</v>
      </c>
      <c r="G157">
        <v>2900000</v>
      </c>
      <c r="H157">
        <v>260000</v>
      </c>
      <c r="I157" t="str">
        <f>VLOOKUP(E157:E366,Жанры!$A$1:$B$14,2,FALSE)</f>
        <v>Комедия</v>
      </c>
    </row>
    <row r="158" spans="1:9" hidden="1" x14ac:dyDescent="0.25">
      <c r="A158">
        <v>157</v>
      </c>
      <c r="B158" t="s">
        <v>214</v>
      </c>
      <c r="C158">
        <v>19</v>
      </c>
      <c r="D158">
        <v>1960</v>
      </c>
      <c r="E158">
        <v>10</v>
      </c>
      <c r="F158" s="2">
        <v>6598</v>
      </c>
      <c r="G158">
        <v>806947</v>
      </c>
      <c r="H158">
        <v>32000000</v>
      </c>
      <c r="I158" t="str">
        <f>VLOOKUP(E158:E367,Жанры!$A$1:$B$14,2,FALSE)</f>
        <v>Ужас</v>
      </c>
    </row>
    <row r="159" spans="1:9" hidden="1" x14ac:dyDescent="0.25">
      <c r="A159">
        <v>158</v>
      </c>
      <c r="B159" t="s">
        <v>213</v>
      </c>
      <c r="C159">
        <v>19</v>
      </c>
      <c r="D159">
        <v>1963</v>
      </c>
      <c r="E159">
        <v>10</v>
      </c>
      <c r="F159" s="2">
        <v>7166</v>
      </c>
      <c r="G159">
        <v>2500000</v>
      </c>
      <c r="H159">
        <v>11403623</v>
      </c>
      <c r="I159" t="str">
        <f>VLOOKUP(E159:E368,Жанры!$A$1:$B$14,2,FALSE)</f>
        <v>Ужас</v>
      </c>
    </row>
    <row r="160" spans="1:9" hidden="1" x14ac:dyDescent="0.25">
      <c r="A160">
        <v>159</v>
      </c>
      <c r="B160" t="s">
        <v>80</v>
      </c>
      <c r="C160">
        <v>7</v>
      </c>
      <c r="D160">
        <v>1996</v>
      </c>
      <c r="E160">
        <v>3</v>
      </c>
      <c r="F160" s="2">
        <v>9584</v>
      </c>
      <c r="G160">
        <v>4200000</v>
      </c>
      <c r="H160">
        <v>3800000</v>
      </c>
      <c r="I160" t="str">
        <f>VLOOKUP(E160:E369,Жанры!$A$1:$B$14,2,FALSE)</f>
        <v>Драма</v>
      </c>
    </row>
    <row r="161" spans="1:9" hidden="1" x14ac:dyDescent="0.25">
      <c r="A161">
        <v>160</v>
      </c>
      <c r="B161" t="s">
        <v>226</v>
      </c>
      <c r="C161">
        <v>19</v>
      </c>
      <c r="D161">
        <v>1940</v>
      </c>
      <c r="E161">
        <v>5</v>
      </c>
      <c r="F161" s="2">
        <v>7800</v>
      </c>
      <c r="G161">
        <v>1288000</v>
      </c>
      <c r="H161">
        <v>6000000</v>
      </c>
      <c r="I161" t="str">
        <f>VLOOKUP(E161:E370,Жанры!$A$1:$B$14,2,FALSE)</f>
        <v>Мелодрама</v>
      </c>
    </row>
    <row r="162" spans="1:9" hidden="1" x14ac:dyDescent="0.25">
      <c r="A162">
        <v>161</v>
      </c>
      <c r="B162" t="s">
        <v>10</v>
      </c>
      <c r="C162">
        <v>6</v>
      </c>
      <c r="D162">
        <v>2000</v>
      </c>
      <c r="E162">
        <v>1</v>
      </c>
      <c r="F162" s="2">
        <v>6154</v>
      </c>
      <c r="G162">
        <v>4500000</v>
      </c>
      <c r="H162">
        <v>3600000</v>
      </c>
      <c r="I162" t="str">
        <f>VLOOKUP(E162:E371,Жанры!$A$1:$B$14,2,FALSE)</f>
        <v>Триллер</v>
      </c>
    </row>
    <row r="163" spans="1:9" hidden="1" x14ac:dyDescent="0.25">
      <c r="A163">
        <v>162</v>
      </c>
      <c r="B163" t="s">
        <v>69</v>
      </c>
      <c r="C163">
        <v>6</v>
      </c>
      <c r="D163">
        <v>2008</v>
      </c>
      <c r="E163">
        <v>1</v>
      </c>
      <c r="F163" s="2">
        <v>6315</v>
      </c>
      <c r="G163">
        <v>6000000</v>
      </c>
      <c r="H163">
        <v>26200000</v>
      </c>
      <c r="I163" t="str">
        <f>VLOOKUP(E163:E372,Жанры!$A$1:$B$14,2,FALSE)</f>
        <v>Триллер</v>
      </c>
    </row>
    <row r="164" spans="1:9" hidden="1" x14ac:dyDescent="0.25">
      <c r="A164">
        <v>163</v>
      </c>
      <c r="B164" t="s">
        <v>111</v>
      </c>
      <c r="C164">
        <v>9</v>
      </c>
      <c r="D164">
        <v>2010</v>
      </c>
      <c r="E164">
        <v>1</v>
      </c>
      <c r="F164" s="2">
        <v>8921</v>
      </c>
      <c r="G164">
        <v>200000000</v>
      </c>
      <c r="H164">
        <v>105300000</v>
      </c>
      <c r="I164" t="str">
        <f>VLOOKUP(E164:E373,Жанры!$A$1:$B$14,2,FALSE)</f>
        <v>Триллер</v>
      </c>
    </row>
    <row r="165" spans="1:9" hidden="1" x14ac:dyDescent="0.25">
      <c r="A165">
        <v>164</v>
      </c>
      <c r="B165" t="s">
        <v>167</v>
      </c>
      <c r="C165">
        <v>14</v>
      </c>
      <c r="D165">
        <v>1999</v>
      </c>
      <c r="E165">
        <v>5</v>
      </c>
      <c r="F165" s="2">
        <v>9529</v>
      </c>
      <c r="G165">
        <v>65000000</v>
      </c>
      <c r="H165">
        <v>55691800</v>
      </c>
      <c r="I165" t="str">
        <f>VLOOKUP(E165:E374,Жанры!$A$1:$B$14,2,FALSE)</f>
        <v>Мелодрама</v>
      </c>
    </row>
    <row r="166" spans="1:9" hidden="1" x14ac:dyDescent="0.25">
      <c r="A166">
        <v>165</v>
      </c>
      <c r="B166" t="s">
        <v>91</v>
      </c>
      <c r="C166">
        <v>8</v>
      </c>
      <c r="D166">
        <v>2017</v>
      </c>
      <c r="E166">
        <v>1</v>
      </c>
      <c r="F166" s="2">
        <v>7012</v>
      </c>
      <c r="G166">
        <v>50000000</v>
      </c>
      <c r="H166">
        <v>81900000</v>
      </c>
      <c r="I166" t="str">
        <f>VLOOKUP(E166:E375,Жанры!$A$1:$B$14,2,FALSE)</f>
        <v>Триллер</v>
      </c>
    </row>
    <row r="167" spans="1:9" x14ac:dyDescent="0.25">
      <c r="A167">
        <v>166</v>
      </c>
      <c r="B167" t="s">
        <v>32</v>
      </c>
      <c r="C167">
        <v>2</v>
      </c>
      <c r="D167">
        <v>2001</v>
      </c>
      <c r="E167">
        <v>2</v>
      </c>
      <c r="F167" s="2">
        <v>6612</v>
      </c>
      <c r="G167">
        <v>21000000</v>
      </c>
      <c r="H167">
        <v>52400000</v>
      </c>
      <c r="I167" t="str">
        <f>VLOOKUP(E167:E376,Жанры!$A$1:$B$14,2,FALSE)</f>
        <v>Комедия</v>
      </c>
    </row>
    <row r="168" spans="1:9" hidden="1" x14ac:dyDescent="0.25">
      <c r="A168">
        <v>167</v>
      </c>
      <c r="B168" t="s">
        <v>181</v>
      </c>
      <c r="C168">
        <v>16</v>
      </c>
      <c r="D168">
        <v>1995</v>
      </c>
      <c r="E168">
        <v>13</v>
      </c>
      <c r="F168" s="2">
        <v>7661</v>
      </c>
      <c r="G168">
        <v>33000000</v>
      </c>
      <c r="H168">
        <v>100125630</v>
      </c>
      <c r="I168" t="str">
        <f>VLOOKUP(E168:E377,Жанры!$A$1:$B$14,2,FALSE)</f>
        <v>Детектив</v>
      </c>
    </row>
    <row r="169" spans="1:9" hidden="1" x14ac:dyDescent="0.25">
      <c r="A169">
        <v>168</v>
      </c>
      <c r="B169" t="s">
        <v>165</v>
      </c>
      <c r="C169">
        <v>14</v>
      </c>
      <c r="D169">
        <v>1980</v>
      </c>
      <c r="E169">
        <v>10</v>
      </c>
      <c r="F169" s="2">
        <v>8698</v>
      </c>
      <c r="G169">
        <v>19000000</v>
      </c>
      <c r="H169">
        <v>44017589</v>
      </c>
      <c r="I169" t="str">
        <f>VLOOKUP(E169:E378,Жанры!$A$1:$B$14,2,FALSE)</f>
        <v>Ужас</v>
      </c>
    </row>
    <row r="170" spans="1:9" hidden="1" x14ac:dyDescent="0.25">
      <c r="A170">
        <v>169</v>
      </c>
      <c r="B170" t="s">
        <v>208</v>
      </c>
      <c r="C170">
        <v>18</v>
      </c>
      <c r="D170">
        <v>2013</v>
      </c>
      <c r="E170">
        <v>8</v>
      </c>
      <c r="F170" s="2">
        <v>7612</v>
      </c>
      <c r="G170">
        <v>39200000</v>
      </c>
      <c r="H170">
        <v>4563000</v>
      </c>
      <c r="I170" t="str">
        <f>VLOOKUP(E170:E379,Жанры!$A$1:$B$14,2,FALSE)</f>
        <v>Боевик</v>
      </c>
    </row>
    <row r="171" spans="1:9" hidden="1" x14ac:dyDescent="0.25">
      <c r="A171">
        <v>170</v>
      </c>
      <c r="B171" t="s">
        <v>6</v>
      </c>
      <c r="C171">
        <v>1</v>
      </c>
      <c r="D171">
        <v>1990</v>
      </c>
      <c r="E171">
        <v>4</v>
      </c>
      <c r="F171" s="2">
        <v>8434</v>
      </c>
      <c r="G171">
        <v>25000000</v>
      </c>
      <c r="H171">
        <v>46800000</v>
      </c>
      <c r="I171" t="str">
        <f>VLOOKUP(E171:E380,Жанры!$A$1:$B$14,2,FALSE)</f>
        <v>Криминал</v>
      </c>
    </row>
    <row r="172" spans="1:9" hidden="1" x14ac:dyDescent="0.25">
      <c r="A172">
        <v>171</v>
      </c>
      <c r="B172" t="s">
        <v>7</v>
      </c>
      <c r="C172">
        <v>3</v>
      </c>
      <c r="D172">
        <v>2014</v>
      </c>
      <c r="E172">
        <v>3</v>
      </c>
      <c r="F172" s="2">
        <v>7956</v>
      </c>
      <c r="G172">
        <v>58800000</v>
      </c>
      <c r="H172">
        <v>350100000</v>
      </c>
      <c r="I172" t="str">
        <f>VLOOKUP(E172:E381,Жанры!$A$1:$B$14,2,FALSE)</f>
        <v>Драма</v>
      </c>
    </row>
    <row r="173" spans="1:9" hidden="1" x14ac:dyDescent="0.25">
      <c r="A173">
        <v>172</v>
      </c>
      <c r="B173" t="s">
        <v>117</v>
      </c>
      <c r="C173">
        <v>9</v>
      </c>
      <c r="D173">
        <v>1997</v>
      </c>
      <c r="E173">
        <v>8</v>
      </c>
      <c r="F173" s="2">
        <v>7516</v>
      </c>
      <c r="G173">
        <v>50000000</v>
      </c>
      <c r="H173">
        <v>48100000</v>
      </c>
      <c r="I173" t="str">
        <f>VLOOKUP(E173:E382,Жанры!$A$1:$B$14,2,FALSE)</f>
        <v>Боевик</v>
      </c>
    </row>
    <row r="174" spans="1:9" hidden="1" x14ac:dyDescent="0.25">
      <c r="A174">
        <v>173</v>
      </c>
      <c r="B174" t="s">
        <v>145</v>
      </c>
      <c r="C174">
        <v>12</v>
      </c>
      <c r="D174">
        <v>1972</v>
      </c>
      <c r="E174">
        <v>9</v>
      </c>
      <c r="F174" s="2">
        <v>10162</v>
      </c>
      <c r="G174">
        <v>100000</v>
      </c>
      <c r="H174">
        <v>11494</v>
      </c>
      <c r="I174" t="str">
        <f>VLOOKUP(E174:E383,Жанры!$A$1:$B$14,2,FALSE)</f>
        <v>Фантастика</v>
      </c>
    </row>
    <row r="175" spans="1:9" hidden="1" x14ac:dyDescent="0.25">
      <c r="A175">
        <v>174</v>
      </c>
      <c r="B175" t="s">
        <v>186</v>
      </c>
      <c r="C175">
        <v>16</v>
      </c>
      <c r="D175">
        <v>2010</v>
      </c>
      <c r="E175">
        <v>3</v>
      </c>
      <c r="F175" s="2">
        <v>7212</v>
      </c>
      <c r="G175">
        <v>50000000</v>
      </c>
      <c r="H175">
        <v>98650000</v>
      </c>
      <c r="I175" t="str">
        <f>VLOOKUP(E175:E384,Жанры!$A$1:$B$14,2,FALSE)</f>
        <v>Драма</v>
      </c>
    </row>
    <row r="176" spans="1:9" hidden="1" x14ac:dyDescent="0.25">
      <c r="A176">
        <v>175</v>
      </c>
      <c r="B176" t="s">
        <v>159</v>
      </c>
      <c r="C176">
        <v>14</v>
      </c>
      <c r="D176">
        <v>1960</v>
      </c>
      <c r="E176">
        <v>12</v>
      </c>
      <c r="F176" s="2">
        <v>11876</v>
      </c>
      <c r="G176">
        <v>12000000</v>
      </c>
      <c r="H176">
        <v>30000000</v>
      </c>
      <c r="I176" t="str">
        <f>VLOOKUP(E176:E385,Жанры!$A$1:$B$14,2,FALSE)</f>
        <v>Исторический</v>
      </c>
    </row>
    <row r="177" spans="1:9" hidden="1" x14ac:dyDescent="0.25">
      <c r="A177">
        <v>176</v>
      </c>
      <c r="B177" t="s">
        <v>88</v>
      </c>
      <c r="C177">
        <v>8</v>
      </c>
      <c r="D177">
        <v>1998</v>
      </c>
      <c r="E177">
        <v>3</v>
      </c>
      <c r="F177" s="2">
        <v>10162</v>
      </c>
      <c r="G177">
        <v>70000000</v>
      </c>
      <c r="H177">
        <v>216500000</v>
      </c>
      <c r="I177" t="str">
        <f>VLOOKUP(E177:E386,Жанры!$A$1:$B$14,2,FALSE)</f>
        <v>Драма</v>
      </c>
    </row>
    <row r="178" spans="1:9" hidden="1" x14ac:dyDescent="0.25">
      <c r="A178">
        <v>177</v>
      </c>
      <c r="B178" t="s">
        <v>87</v>
      </c>
      <c r="C178">
        <v>8</v>
      </c>
      <c r="D178">
        <v>1993</v>
      </c>
      <c r="E178">
        <v>12</v>
      </c>
      <c r="F178" s="2">
        <v>11723</v>
      </c>
      <c r="G178">
        <v>22000000</v>
      </c>
      <c r="H178">
        <v>96100000</v>
      </c>
      <c r="I178" t="str">
        <f>VLOOKUP(E178:E387,Жанры!$A$1:$B$14,2,FALSE)</f>
        <v>Исторический</v>
      </c>
    </row>
    <row r="179" spans="1:9" hidden="1" x14ac:dyDescent="0.25">
      <c r="A179">
        <v>178</v>
      </c>
      <c r="B179" t="s">
        <v>146</v>
      </c>
      <c r="C179">
        <v>12</v>
      </c>
      <c r="D179">
        <v>1979</v>
      </c>
      <c r="E179">
        <v>3</v>
      </c>
      <c r="F179" s="2">
        <v>9780</v>
      </c>
      <c r="G179">
        <v>500000</v>
      </c>
      <c r="H179">
        <v>98450</v>
      </c>
      <c r="I179" t="str">
        <f>VLOOKUP(E179:E388,Жанры!$A$1:$B$14,2,FALSE)</f>
        <v>Драма</v>
      </c>
    </row>
    <row r="180" spans="1:9" hidden="1" x14ac:dyDescent="0.25">
      <c r="A180">
        <v>179</v>
      </c>
      <c r="B180" t="s">
        <v>154</v>
      </c>
      <c r="C180">
        <v>13</v>
      </c>
      <c r="D180">
        <v>1924</v>
      </c>
      <c r="E180">
        <v>12</v>
      </c>
      <c r="F180" s="2">
        <v>4934</v>
      </c>
      <c r="G180">
        <v>78000</v>
      </c>
      <c r="H180">
        <v>5460</v>
      </c>
      <c r="I180" t="str">
        <f>VLOOKUP(E180:E389,Жанры!$A$1:$B$14,2,FALSE)</f>
        <v>Исторический</v>
      </c>
    </row>
    <row r="181" spans="1:9" hidden="1" x14ac:dyDescent="0.25">
      <c r="A181">
        <v>180</v>
      </c>
      <c r="B181" t="s">
        <v>34</v>
      </c>
      <c r="C181">
        <v>3</v>
      </c>
      <c r="D181">
        <v>2003</v>
      </c>
      <c r="E181">
        <v>1</v>
      </c>
      <c r="F181" s="2">
        <v>8336</v>
      </c>
      <c r="G181">
        <v>25000000</v>
      </c>
      <c r="H181">
        <v>90100000</v>
      </c>
      <c r="I181" t="str">
        <f>VLOOKUP(E181:E390,Жанры!$A$1:$B$14,2,FALSE)</f>
        <v>Триллер</v>
      </c>
    </row>
    <row r="182" spans="1:9" hidden="1" x14ac:dyDescent="0.25">
      <c r="A182">
        <v>181</v>
      </c>
      <c r="B182" t="s">
        <v>18</v>
      </c>
      <c r="C182">
        <v>1</v>
      </c>
      <c r="D182">
        <v>1976</v>
      </c>
      <c r="E182">
        <v>1</v>
      </c>
      <c r="F182" s="2">
        <v>6893</v>
      </c>
      <c r="G182">
        <v>1900000</v>
      </c>
      <c r="H182">
        <v>28300000</v>
      </c>
      <c r="I182" t="str">
        <f>VLOOKUP(E182:E391,Жанры!$A$1:$B$14,2,FALSE)</f>
        <v>Триллер</v>
      </c>
    </row>
    <row r="183" spans="1:9" hidden="1" x14ac:dyDescent="0.25">
      <c r="A183">
        <v>182</v>
      </c>
      <c r="B183" t="s">
        <v>81</v>
      </c>
      <c r="C183">
        <v>7</v>
      </c>
      <c r="D183">
        <v>2000</v>
      </c>
      <c r="E183">
        <v>3</v>
      </c>
      <c r="F183" s="2">
        <v>8415</v>
      </c>
      <c r="G183">
        <v>12800000</v>
      </c>
      <c r="H183">
        <v>4200000</v>
      </c>
      <c r="I183" t="str">
        <f>VLOOKUP(E183:E392,Жанры!$A$1:$B$14,2,FALSE)</f>
        <v>Драма</v>
      </c>
    </row>
    <row r="184" spans="1:9" hidden="1" x14ac:dyDescent="0.25">
      <c r="A184">
        <v>183</v>
      </c>
      <c r="B184" t="s">
        <v>173</v>
      </c>
      <c r="C184">
        <v>15</v>
      </c>
      <c r="D184">
        <v>2008</v>
      </c>
      <c r="E184">
        <v>8</v>
      </c>
      <c r="F184" s="2">
        <v>9120</v>
      </c>
      <c r="G184">
        <v>185000000</v>
      </c>
      <c r="H184">
        <v>543650000</v>
      </c>
      <c r="I184" t="str">
        <f>VLOOKUP(E184:E393,Жанры!$A$1:$B$14,2,FALSE)</f>
        <v>Боевик</v>
      </c>
    </row>
    <row r="185" spans="1:9" hidden="1" x14ac:dyDescent="0.25">
      <c r="A185">
        <v>184</v>
      </c>
      <c r="B185" t="s">
        <v>175</v>
      </c>
      <c r="C185">
        <v>15</v>
      </c>
      <c r="D185">
        <v>2012</v>
      </c>
      <c r="E185">
        <v>8</v>
      </c>
      <c r="F185" s="2">
        <v>9918</v>
      </c>
      <c r="G185">
        <v>250000000</v>
      </c>
      <c r="H185">
        <v>448000000</v>
      </c>
      <c r="I185" t="str">
        <f>VLOOKUP(E185:E394,Жанры!$A$1:$B$14,2,FALSE)</f>
        <v>Боевик</v>
      </c>
    </row>
    <row r="186" spans="1:9" hidden="1" x14ac:dyDescent="0.25">
      <c r="A186">
        <v>185</v>
      </c>
      <c r="B186" t="s">
        <v>224</v>
      </c>
      <c r="C186">
        <v>19</v>
      </c>
      <c r="D186">
        <v>1942</v>
      </c>
      <c r="E186">
        <v>13</v>
      </c>
      <c r="F186" s="2">
        <v>6480</v>
      </c>
      <c r="G186">
        <v>1440000</v>
      </c>
      <c r="H186">
        <v>10000000</v>
      </c>
      <c r="I186" t="str">
        <f>VLOOKUP(E186:E395,Жанры!$A$1:$B$14,2,FALSE)</f>
        <v>Детектив</v>
      </c>
    </row>
    <row r="187" spans="1:9" hidden="1" x14ac:dyDescent="0.25">
      <c r="A187">
        <v>186</v>
      </c>
      <c r="B187" t="s">
        <v>97</v>
      </c>
      <c r="C187">
        <v>8</v>
      </c>
      <c r="D187">
        <v>2004</v>
      </c>
      <c r="E187">
        <v>1</v>
      </c>
      <c r="F187" s="2">
        <v>7448</v>
      </c>
      <c r="G187">
        <v>60000000</v>
      </c>
      <c r="H187">
        <v>77900000</v>
      </c>
      <c r="I187" t="str">
        <f>VLOOKUP(E187:E396,Жанры!$A$1:$B$14,2,FALSE)</f>
        <v>Триллер</v>
      </c>
    </row>
    <row r="188" spans="1:9" hidden="1" x14ac:dyDescent="0.25">
      <c r="A188">
        <v>187</v>
      </c>
      <c r="B188" t="s">
        <v>158</v>
      </c>
      <c r="C188">
        <v>14</v>
      </c>
      <c r="D188">
        <v>1957</v>
      </c>
      <c r="E188">
        <v>3</v>
      </c>
      <c r="F188" s="2">
        <v>5280</v>
      </c>
      <c r="G188">
        <v>935000</v>
      </c>
      <c r="H188">
        <v>1200000</v>
      </c>
      <c r="I188" t="str">
        <f>VLOOKUP(E188:E397,Жанры!$A$1:$B$14,2,FALSE)</f>
        <v>Драма</v>
      </c>
    </row>
    <row r="189" spans="1:9" hidden="1" x14ac:dyDescent="0.25">
      <c r="A189">
        <v>188</v>
      </c>
      <c r="B189" t="s">
        <v>59</v>
      </c>
      <c r="C189">
        <v>5</v>
      </c>
      <c r="D189">
        <v>2015</v>
      </c>
      <c r="E189">
        <v>1</v>
      </c>
      <c r="F189" s="2">
        <v>7297</v>
      </c>
      <c r="G189">
        <v>30000000</v>
      </c>
      <c r="H189">
        <v>46900000</v>
      </c>
      <c r="I189" t="str">
        <f>VLOOKUP(E189:E398,Жанры!$A$1:$B$14,2,FALSE)</f>
        <v>Триллер</v>
      </c>
    </row>
    <row r="190" spans="1:9" hidden="1" x14ac:dyDescent="0.25">
      <c r="A190">
        <v>189</v>
      </c>
      <c r="B190" t="s">
        <v>51</v>
      </c>
      <c r="C190">
        <v>4</v>
      </c>
      <c r="D190">
        <v>2003</v>
      </c>
      <c r="E190">
        <v>8</v>
      </c>
      <c r="F190" s="2">
        <v>6677</v>
      </c>
      <c r="G190">
        <v>30000000</v>
      </c>
      <c r="H190">
        <v>180900000</v>
      </c>
      <c r="I190" t="str">
        <f>VLOOKUP(E190:E399,Жанры!$A$1:$B$14,2,FALSE)</f>
        <v>Боевик</v>
      </c>
    </row>
    <row r="191" spans="1:9" hidden="1" x14ac:dyDescent="0.25">
      <c r="A191">
        <v>190</v>
      </c>
      <c r="B191" t="s">
        <v>52</v>
      </c>
      <c r="C191">
        <v>4</v>
      </c>
      <c r="D191">
        <v>2004</v>
      </c>
      <c r="E191">
        <v>8</v>
      </c>
      <c r="F191" s="2">
        <v>8268</v>
      </c>
      <c r="G191">
        <v>30000000</v>
      </c>
      <c r="H191">
        <v>66200000</v>
      </c>
      <c r="I191" t="str">
        <f>VLOOKUP(E191:E400,Жанры!$A$1:$B$14,2,FALSE)</f>
        <v>Боевик</v>
      </c>
    </row>
    <row r="192" spans="1:9" hidden="1" x14ac:dyDescent="0.25">
      <c r="A192">
        <v>191</v>
      </c>
      <c r="B192" t="s">
        <v>239</v>
      </c>
      <c r="C192">
        <v>22</v>
      </c>
      <c r="D192">
        <v>2011</v>
      </c>
      <c r="E192">
        <v>3</v>
      </c>
      <c r="F192" s="2">
        <v>7166</v>
      </c>
      <c r="G192">
        <v>20000000</v>
      </c>
      <c r="H192">
        <v>6719800</v>
      </c>
      <c r="I192" t="str">
        <f>VLOOKUP(E192:E401,Жанры!$A$1:$B$14,2,FALSE)</f>
        <v>Драма</v>
      </c>
    </row>
    <row r="193" spans="1:9" hidden="1" x14ac:dyDescent="0.25">
      <c r="A193">
        <v>192</v>
      </c>
      <c r="B193" t="s">
        <v>71</v>
      </c>
      <c r="C193">
        <v>6</v>
      </c>
      <c r="D193">
        <v>2006</v>
      </c>
      <c r="E193">
        <v>9</v>
      </c>
      <c r="F193" s="2">
        <v>5835</v>
      </c>
      <c r="G193">
        <v>35000000</v>
      </c>
      <c r="H193">
        <v>10100000</v>
      </c>
      <c r="I193" t="str">
        <f>VLOOKUP(E193:E402,Жанры!$A$1:$B$14,2,FALSE)</f>
        <v>Фантастика</v>
      </c>
    </row>
    <row r="194" spans="1:9" hidden="1" x14ac:dyDescent="0.25">
      <c r="A194">
        <v>193</v>
      </c>
      <c r="B194" t="s">
        <v>241</v>
      </c>
      <c r="C194">
        <v>23</v>
      </c>
      <c r="D194">
        <v>1994</v>
      </c>
      <c r="E194">
        <v>5</v>
      </c>
      <c r="F194" s="2">
        <v>8543</v>
      </c>
      <c r="G194">
        <v>55000000</v>
      </c>
      <c r="H194">
        <v>329644000</v>
      </c>
      <c r="I194" t="str">
        <f>VLOOKUP(E194:E403,Жанры!$A$1:$B$14,2,FALSE)</f>
        <v>Мелодрама</v>
      </c>
    </row>
    <row r="195" spans="1:9" hidden="1" x14ac:dyDescent="0.25">
      <c r="A195">
        <v>194</v>
      </c>
      <c r="B195" t="s">
        <v>113</v>
      </c>
      <c r="C195">
        <v>9</v>
      </c>
      <c r="D195">
        <v>2006</v>
      </c>
      <c r="E195">
        <v>5</v>
      </c>
      <c r="F195" s="2">
        <v>7032</v>
      </c>
      <c r="G195">
        <v>35000000</v>
      </c>
      <c r="H195">
        <v>4500000</v>
      </c>
      <c r="I195" t="str">
        <f>VLOOKUP(E195:E404,Жанры!$A$1:$B$14,2,FALSE)</f>
        <v>Мелодрама</v>
      </c>
    </row>
    <row r="196" spans="1:9" hidden="1" x14ac:dyDescent="0.25">
      <c r="A196">
        <v>195</v>
      </c>
      <c r="B196" t="s">
        <v>24</v>
      </c>
      <c r="C196">
        <v>1</v>
      </c>
      <c r="D196">
        <v>2011</v>
      </c>
      <c r="E196">
        <v>3</v>
      </c>
      <c r="F196" s="2">
        <v>7567</v>
      </c>
      <c r="G196">
        <v>150000000</v>
      </c>
      <c r="H196">
        <v>73900000</v>
      </c>
      <c r="I196" t="str">
        <f>VLOOKUP(E196:E405,Жанры!$A$1:$B$14,2,FALSE)</f>
        <v>Драма</v>
      </c>
    </row>
    <row r="197" spans="1:9" hidden="1" x14ac:dyDescent="0.25">
      <c r="A197">
        <v>196</v>
      </c>
      <c r="B197" t="s">
        <v>114</v>
      </c>
      <c r="C197">
        <v>9</v>
      </c>
      <c r="D197">
        <v>2005</v>
      </c>
      <c r="E197">
        <v>8</v>
      </c>
      <c r="F197" s="2">
        <v>8731</v>
      </c>
      <c r="G197">
        <v>130000000</v>
      </c>
      <c r="H197">
        <v>47400000</v>
      </c>
      <c r="I197" t="str">
        <f>VLOOKUP(E197:E406,Жанры!$A$1:$B$14,2,FALSE)</f>
        <v>Боевик</v>
      </c>
    </row>
    <row r="198" spans="1:9" hidden="1" x14ac:dyDescent="0.25">
      <c r="A198">
        <v>197</v>
      </c>
      <c r="B198" t="s">
        <v>166</v>
      </c>
      <c r="C198">
        <v>14</v>
      </c>
      <c r="D198">
        <v>1987</v>
      </c>
      <c r="E198">
        <v>3</v>
      </c>
      <c r="F198" s="2">
        <v>6989</v>
      </c>
      <c r="G198">
        <v>30000000</v>
      </c>
      <c r="H198">
        <v>46357000</v>
      </c>
      <c r="I198" t="str">
        <f>VLOOKUP(E198:E407,Жанры!$A$1:$B$14,2,FALSE)</f>
        <v>Драма</v>
      </c>
    </row>
    <row r="199" spans="1:9" hidden="1" x14ac:dyDescent="0.25">
      <c r="A199">
        <v>198</v>
      </c>
      <c r="B199" t="s">
        <v>100</v>
      </c>
      <c r="C199">
        <v>8</v>
      </c>
      <c r="D199">
        <v>1975</v>
      </c>
      <c r="E199">
        <v>10</v>
      </c>
      <c r="F199" s="2">
        <v>7455</v>
      </c>
      <c r="G199">
        <v>7000000</v>
      </c>
      <c r="H199">
        <v>260000000</v>
      </c>
      <c r="I199" t="str">
        <f>VLOOKUP(E199:E408,Жанры!$A$1:$B$14,2,FALSE)</f>
        <v>Ужас</v>
      </c>
    </row>
    <row r="200" spans="1:9" hidden="1" x14ac:dyDescent="0.25">
      <c r="A200">
        <v>199</v>
      </c>
      <c r="B200" t="s">
        <v>68</v>
      </c>
      <c r="C200">
        <v>6</v>
      </c>
      <c r="D200">
        <v>2010</v>
      </c>
      <c r="E200">
        <v>1</v>
      </c>
      <c r="F200" s="2">
        <v>6206</v>
      </c>
      <c r="G200">
        <v>13000000</v>
      </c>
      <c r="H200">
        <v>107000000</v>
      </c>
      <c r="I200" t="str">
        <f>VLOOKUP(E200:E409,Жанры!$A$1:$B$14,2,FALSE)</f>
        <v>Триллер</v>
      </c>
    </row>
    <row r="201" spans="1:9" hidden="1" x14ac:dyDescent="0.25">
      <c r="A201">
        <v>200</v>
      </c>
      <c r="B201" t="s">
        <v>115</v>
      </c>
      <c r="C201">
        <v>9</v>
      </c>
      <c r="D201">
        <v>2001</v>
      </c>
      <c r="E201">
        <v>8</v>
      </c>
      <c r="F201" s="2">
        <v>8677</v>
      </c>
      <c r="G201">
        <v>92000000</v>
      </c>
      <c r="H201">
        <v>108600000</v>
      </c>
      <c r="I201" t="str">
        <f>VLOOKUP(E201:E410,Жанры!$A$1:$B$14,2,FALSE)</f>
        <v>Боевик</v>
      </c>
    </row>
    <row r="202" spans="1:9" hidden="1" x14ac:dyDescent="0.25">
      <c r="A202">
        <v>201</v>
      </c>
      <c r="B202" t="s">
        <v>40</v>
      </c>
      <c r="C202">
        <v>3</v>
      </c>
      <c r="D202">
        <v>2016</v>
      </c>
      <c r="E202">
        <v>3</v>
      </c>
      <c r="F202" s="2">
        <v>5784</v>
      </c>
      <c r="G202">
        <v>60000000</v>
      </c>
      <c r="H202">
        <v>125100000</v>
      </c>
      <c r="I202" t="str">
        <f>VLOOKUP(E202:E411,Жанры!$A$1:$B$14,2,FALSE)</f>
        <v>Драма</v>
      </c>
    </row>
    <row r="203" spans="1:9" hidden="1" x14ac:dyDescent="0.25">
      <c r="A203">
        <v>202</v>
      </c>
      <c r="B203" t="s">
        <v>109</v>
      </c>
      <c r="C203">
        <v>9</v>
      </c>
      <c r="D203">
        <v>1979</v>
      </c>
      <c r="E203">
        <v>10</v>
      </c>
      <c r="F203" s="2">
        <v>6969</v>
      </c>
      <c r="G203">
        <v>11000000</v>
      </c>
      <c r="H203">
        <v>78900000</v>
      </c>
      <c r="I203" t="str">
        <f>VLOOKUP(E203:E412,Жанры!$A$1:$B$14,2,FALSE)</f>
        <v>Ужас</v>
      </c>
    </row>
    <row r="204" spans="1:9" hidden="1" x14ac:dyDescent="0.25">
      <c r="A204">
        <v>203</v>
      </c>
      <c r="B204" t="s">
        <v>189</v>
      </c>
      <c r="C204">
        <v>16</v>
      </c>
      <c r="D204">
        <v>1992</v>
      </c>
      <c r="E204">
        <v>10</v>
      </c>
      <c r="F204" s="2">
        <v>6921</v>
      </c>
      <c r="G204">
        <v>50000000</v>
      </c>
      <c r="H204">
        <v>55478000</v>
      </c>
      <c r="I204" t="str">
        <f>VLOOKUP(E204:E413,Жанры!$A$1:$B$14,2,FALSE)</f>
        <v>Ужас</v>
      </c>
    </row>
    <row r="205" spans="1:9" hidden="1" x14ac:dyDescent="0.25">
      <c r="A205">
        <v>204</v>
      </c>
      <c r="B205" t="s">
        <v>89</v>
      </c>
      <c r="C205">
        <v>8</v>
      </c>
      <c r="D205">
        <v>2015</v>
      </c>
      <c r="E205">
        <v>12</v>
      </c>
      <c r="F205" s="2">
        <v>8538</v>
      </c>
      <c r="G205">
        <v>40000000</v>
      </c>
      <c r="H205">
        <v>72300000</v>
      </c>
      <c r="I205" t="str">
        <f>VLOOKUP(E205:E414,Жанры!$A$1:$B$14,2,FALSE)</f>
        <v>Исторический</v>
      </c>
    </row>
    <row r="206" spans="1:9" hidden="1" x14ac:dyDescent="0.25">
      <c r="A206">
        <v>205</v>
      </c>
      <c r="B206" t="s">
        <v>82</v>
      </c>
      <c r="C206">
        <v>7</v>
      </c>
      <c r="D206">
        <v>1984</v>
      </c>
      <c r="E206">
        <v>1</v>
      </c>
      <c r="F206" s="2">
        <v>6293</v>
      </c>
      <c r="G206">
        <v>2000000</v>
      </c>
      <c r="H206">
        <v>2800</v>
      </c>
      <c r="I206" t="str">
        <f>VLOOKUP(E206:E415,Жанры!$A$1:$B$14,2,FALSE)</f>
        <v>Триллер</v>
      </c>
    </row>
    <row r="207" spans="1:9" hidden="1" x14ac:dyDescent="0.25">
      <c r="A207">
        <v>206</v>
      </c>
      <c r="B207" t="s">
        <v>83</v>
      </c>
      <c r="C207">
        <v>7</v>
      </c>
      <c r="D207">
        <v>1987</v>
      </c>
      <c r="E207">
        <v>1</v>
      </c>
      <c r="F207" s="2">
        <v>6391</v>
      </c>
      <c r="G207">
        <v>2500000</v>
      </c>
      <c r="H207">
        <v>28000</v>
      </c>
      <c r="I207" t="str">
        <f>VLOOKUP(E207:E416,Жанры!$A$1:$B$14,2,FALSE)</f>
        <v>Триллер</v>
      </c>
    </row>
    <row r="208" spans="1:9" hidden="1" x14ac:dyDescent="0.25">
      <c r="A208">
        <v>207</v>
      </c>
      <c r="B208" t="s">
        <v>191</v>
      </c>
      <c r="C208">
        <v>17</v>
      </c>
      <c r="D208">
        <v>1947</v>
      </c>
      <c r="E208">
        <v>5</v>
      </c>
      <c r="F208" s="2">
        <v>7800</v>
      </c>
      <c r="G208">
        <v>3180000</v>
      </c>
      <c r="H208">
        <v>10000000</v>
      </c>
      <c r="I208" t="str">
        <f>VLOOKUP(E208:E417,Жанры!$A$1:$B$14,2,FALSE)</f>
        <v>Мелодрама</v>
      </c>
    </row>
    <row r="209" spans="1:9" hidden="1" x14ac:dyDescent="0.25">
      <c r="A209">
        <v>208</v>
      </c>
      <c r="B209" t="s">
        <v>192</v>
      </c>
      <c r="C209">
        <v>17</v>
      </c>
      <c r="D209">
        <v>1934</v>
      </c>
      <c r="E209">
        <v>5</v>
      </c>
      <c r="F209" s="2">
        <v>6328</v>
      </c>
      <c r="G209">
        <v>325000</v>
      </c>
      <c r="H209">
        <v>250000</v>
      </c>
      <c r="I209" t="str">
        <f>VLOOKUP(E209:E418,Жанры!$A$1:$B$14,2,FALSE)</f>
        <v>Мелодрама</v>
      </c>
    </row>
    <row r="210" spans="1:9" hidden="1" x14ac:dyDescent="0.25">
      <c r="A210">
        <v>209</v>
      </c>
      <c r="B210" t="s">
        <v>222</v>
      </c>
      <c r="C210">
        <v>19</v>
      </c>
      <c r="D210">
        <v>1953</v>
      </c>
      <c r="E210">
        <v>1</v>
      </c>
      <c r="F210" s="2">
        <v>5700</v>
      </c>
      <c r="G210">
        <v>2000000</v>
      </c>
      <c r="H210">
        <v>3750000</v>
      </c>
      <c r="I210" t="str">
        <f>VLOOKUP(E210:E419,Жанры!$A$1:$B$14,2,FALSE)</f>
        <v>Триллер</v>
      </c>
    </row>
    <row r="211" spans="1:9" hidden="1" x14ac:dyDescent="0.25">
      <c r="A211">
        <v>210</v>
      </c>
      <c r="B211" t="s">
        <v>231</v>
      </c>
      <c r="C211">
        <v>20</v>
      </c>
      <c r="D211">
        <v>2012</v>
      </c>
      <c r="E211">
        <v>3</v>
      </c>
      <c r="F211" s="2">
        <v>5363</v>
      </c>
      <c r="G211">
        <v>1500000</v>
      </c>
      <c r="H211">
        <v>190631</v>
      </c>
      <c r="I211" t="str">
        <f>VLOOKUP(E211:E420,Жанры!$A$1:$B$14,2,FALSE)</f>
        <v>Драма</v>
      </c>
    </row>
    <row r="264" spans="2:2" x14ac:dyDescent="0.25">
      <c r="B264" s="1"/>
    </row>
  </sheetData>
  <autoFilter ref="A1:I211">
    <filterColumn colId="8">
      <filters>
        <filter val="Комедия"/>
      </filters>
    </filterColumn>
  </autoFilter>
  <sortState ref="A2:I211">
    <sortCondition ref="B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0" sqref="C10"/>
    </sheetView>
  </sheetViews>
  <sheetFormatPr defaultRowHeight="15" x14ac:dyDescent="0.25"/>
  <cols>
    <col min="1" max="1" width="13.28515625" bestFit="1" customWidth="1"/>
    <col min="2" max="2" width="18.85546875" bestFit="1" customWidth="1"/>
    <col min="3" max="3" width="22.7109375" bestFit="1" customWidth="1"/>
  </cols>
  <sheetData>
    <row r="1" spans="1:3" x14ac:dyDescent="0.25">
      <c r="A1" t="s">
        <v>5</v>
      </c>
      <c r="B1" t="s">
        <v>135</v>
      </c>
      <c r="C1" t="s">
        <v>265</v>
      </c>
    </row>
    <row r="2" spans="1:3" x14ac:dyDescent="0.25">
      <c r="A2">
        <v>1</v>
      </c>
      <c r="B2" t="s">
        <v>11</v>
      </c>
      <c r="C2" t="s">
        <v>139</v>
      </c>
    </row>
    <row r="3" spans="1:3" x14ac:dyDescent="0.25">
      <c r="A3">
        <v>2</v>
      </c>
      <c r="B3" t="s">
        <v>12</v>
      </c>
      <c r="C3" t="s">
        <v>139</v>
      </c>
    </row>
    <row r="4" spans="1:3" x14ac:dyDescent="0.25">
      <c r="A4">
        <v>3</v>
      </c>
      <c r="B4" t="s">
        <v>13</v>
      </c>
      <c r="C4" t="s">
        <v>139</v>
      </c>
    </row>
    <row r="5" spans="1:3" x14ac:dyDescent="0.25">
      <c r="A5">
        <v>4</v>
      </c>
      <c r="B5" t="s">
        <v>14</v>
      </c>
      <c r="C5" t="s">
        <v>139</v>
      </c>
    </row>
    <row r="6" spans="1:3" x14ac:dyDescent="0.25">
      <c r="A6">
        <v>5</v>
      </c>
      <c r="B6" t="s">
        <v>15</v>
      </c>
      <c r="C6" t="s">
        <v>141</v>
      </c>
    </row>
    <row r="7" spans="1:3" x14ac:dyDescent="0.25">
      <c r="A7">
        <v>6</v>
      </c>
      <c r="B7" t="s">
        <v>16</v>
      </c>
      <c r="C7" t="s">
        <v>139</v>
      </c>
    </row>
    <row r="8" spans="1:3" x14ac:dyDescent="0.25">
      <c r="A8">
        <v>7</v>
      </c>
      <c r="B8" t="s">
        <v>73</v>
      </c>
      <c r="C8" t="s">
        <v>140</v>
      </c>
    </row>
    <row r="9" spans="1:3" x14ac:dyDescent="0.25">
      <c r="A9">
        <v>8</v>
      </c>
      <c r="B9" t="s">
        <v>86</v>
      </c>
      <c r="C9" t="s">
        <v>139</v>
      </c>
    </row>
    <row r="10" spans="1:3" x14ac:dyDescent="0.25">
      <c r="A10">
        <v>9</v>
      </c>
      <c r="B10" t="s">
        <v>107</v>
      </c>
      <c r="C10" t="s">
        <v>138</v>
      </c>
    </row>
    <row r="11" spans="1:3" x14ac:dyDescent="0.25">
      <c r="A11">
        <v>10</v>
      </c>
      <c r="B11" t="s">
        <v>120</v>
      </c>
      <c r="C11" t="s">
        <v>137</v>
      </c>
    </row>
    <row r="12" spans="1:3" x14ac:dyDescent="0.25">
      <c r="A12">
        <v>11</v>
      </c>
      <c r="B12" t="s">
        <v>129</v>
      </c>
      <c r="C12" t="s">
        <v>136</v>
      </c>
    </row>
    <row r="13" spans="1:3" x14ac:dyDescent="0.25">
      <c r="A13">
        <v>12</v>
      </c>
      <c r="B13" t="s">
        <v>142</v>
      </c>
      <c r="C13" t="s">
        <v>143</v>
      </c>
    </row>
    <row r="14" spans="1:3" x14ac:dyDescent="0.25">
      <c r="A14">
        <v>13</v>
      </c>
      <c r="B14" t="s">
        <v>151</v>
      </c>
      <c r="C14" t="s">
        <v>143</v>
      </c>
    </row>
    <row r="15" spans="1:3" x14ac:dyDescent="0.25">
      <c r="A15">
        <v>14</v>
      </c>
      <c r="B15" t="s">
        <v>157</v>
      </c>
      <c r="C15" t="s">
        <v>139</v>
      </c>
    </row>
    <row r="16" spans="1:3" x14ac:dyDescent="0.25">
      <c r="A16">
        <v>15</v>
      </c>
      <c r="B16" t="s">
        <v>168</v>
      </c>
      <c r="C16" t="s">
        <v>138</v>
      </c>
    </row>
    <row r="17" spans="1:3" x14ac:dyDescent="0.25">
      <c r="A17">
        <v>16</v>
      </c>
      <c r="B17" t="s">
        <v>179</v>
      </c>
      <c r="C17" t="s">
        <v>139</v>
      </c>
    </row>
    <row r="18" spans="1:3" x14ac:dyDescent="0.25">
      <c r="A18">
        <v>17</v>
      </c>
      <c r="B18" t="s">
        <v>190</v>
      </c>
      <c r="C18" t="s">
        <v>137</v>
      </c>
    </row>
    <row r="19" spans="1:3" x14ac:dyDescent="0.25">
      <c r="A19">
        <v>18</v>
      </c>
      <c r="B19" t="s">
        <v>202</v>
      </c>
      <c r="C19" t="s">
        <v>203</v>
      </c>
    </row>
    <row r="20" spans="1:3" x14ac:dyDescent="0.25">
      <c r="A20">
        <v>19</v>
      </c>
      <c r="B20" t="s">
        <v>211</v>
      </c>
      <c r="C20" t="s">
        <v>138</v>
      </c>
    </row>
    <row r="21" spans="1:3" x14ac:dyDescent="0.25">
      <c r="A21">
        <v>20</v>
      </c>
      <c r="B21" t="s">
        <v>227</v>
      </c>
      <c r="C21" t="s">
        <v>136</v>
      </c>
    </row>
    <row r="22" spans="1:3" x14ac:dyDescent="0.25">
      <c r="A22">
        <v>21</v>
      </c>
      <c r="B22" t="s">
        <v>235</v>
      </c>
      <c r="C22" t="s">
        <v>236</v>
      </c>
    </row>
    <row r="23" spans="1:3" x14ac:dyDescent="0.25">
      <c r="A23">
        <v>22</v>
      </c>
      <c r="B23" t="s">
        <v>237</v>
      </c>
      <c r="C23" t="s">
        <v>138</v>
      </c>
    </row>
    <row r="24" spans="1:3" x14ac:dyDescent="0.25">
      <c r="A24">
        <v>23</v>
      </c>
      <c r="B24" t="s">
        <v>240</v>
      </c>
      <c r="C24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4" sqref="A4"/>
    </sheetView>
  </sheetViews>
  <sheetFormatPr defaultRowHeight="15" x14ac:dyDescent="0.25"/>
  <cols>
    <col min="2" max="2" width="13.85546875" bestFit="1" customWidth="1"/>
  </cols>
  <sheetData>
    <row r="1" spans="1:2" x14ac:dyDescent="0.25">
      <c r="A1" t="s">
        <v>247</v>
      </c>
      <c r="B1" t="s">
        <v>248</v>
      </c>
    </row>
    <row r="2" spans="1:2" x14ac:dyDescent="0.25">
      <c r="A2">
        <v>1</v>
      </c>
      <c r="B2" t="s">
        <v>249</v>
      </c>
    </row>
    <row r="3" spans="1:2" x14ac:dyDescent="0.25">
      <c r="A3">
        <v>2</v>
      </c>
      <c r="B3" t="s">
        <v>250</v>
      </c>
    </row>
    <row r="4" spans="1:2" x14ac:dyDescent="0.25">
      <c r="A4">
        <v>3</v>
      </c>
      <c r="B4" t="s">
        <v>251</v>
      </c>
    </row>
    <row r="5" spans="1:2" x14ac:dyDescent="0.25">
      <c r="A5">
        <v>4</v>
      </c>
      <c r="B5" t="s">
        <v>252</v>
      </c>
    </row>
    <row r="6" spans="1:2" x14ac:dyDescent="0.25">
      <c r="A6">
        <v>5</v>
      </c>
      <c r="B6" t="s">
        <v>253</v>
      </c>
    </row>
    <row r="7" spans="1:2" x14ac:dyDescent="0.25">
      <c r="A7">
        <v>6</v>
      </c>
      <c r="B7" t="s">
        <v>254</v>
      </c>
    </row>
    <row r="8" spans="1:2" x14ac:dyDescent="0.25">
      <c r="A8">
        <v>7</v>
      </c>
      <c r="B8" t="s">
        <v>255</v>
      </c>
    </row>
    <row r="9" spans="1:2" x14ac:dyDescent="0.25">
      <c r="A9">
        <v>8</v>
      </c>
      <c r="B9" t="s">
        <v>256</v>
      </c>
    </row>
    <row r="10" spans="1:2" x14ac:dyDescent="0.25">
      <c r="A10">
        <v>9</v>
      </c>
      <c r="B10" t="s">
        <v>257</v>
      </c>
    </row>
    <row r="11" spans="1:2" x14ac:dyDescent="0.25">
      <c r="A11">
        <v>10</v>
      </c>
      <c r="B11" t="s">
        <v>258</v>
      </c>
    </row>
    <row r="12" spans="1:2" x14ac:dyDescent="0.25">
      <c r="A12">
        <v>11</v>
      </c>
      <c r="B12" t="s">
        <v>259</v>
      </c>
    </row>
    <row r="13" spans="1:2" x14ac:dyDescent="0.25">
      <c r="A13">
        <v>12</v>
      </c>
      <c r="B13" t="s">
        <v>260</v>
      </c>
    </row>
    <row r="14" spans="1:2" x14ac:dyDescent="0.25">
      <c r="A14">
        <v>13</v>
      </c>
      <c r="B14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3" sqref="J3"/>
    </sheetView>
  </sheetViews>
  <sheetFormatPr defaultRowHeight="15" x14ac:dyDescent="0.25"/>
  <cols>
    <col min="6" max="6" width="20" bestFit="1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246</v>
      </c>
      <c r="E1" t="s">
        <v>247</v>
      </c>
      <c r="F1" t="s">
        <v>262</v>
      </c>
      <c r="G1" t="s">
        <v>263</v>
      </c>
      <c r="H1" t="s">
        <v>264</v>
      </c>
      <c r="I1" t="s">
        <v>266</v>
      </c>
    </row>
    <row r="2" spans="1:10" x14ac:dyDescent="0.25">
      <c r="A2">
        <v>4</v>
      </c>
      <c r="B2" t="s">
        <v>31</v>
      </c>
      <c r="C2">
        <v>2</v>
      </c>
      <c r="D2">
        <v>1998</v>
      </c>
      <c r="E2">
        <v>2</v>
      </c>
      <c r="F2">
        <v>5624</v>
      </c>
      <c r="G2">
        <v>20000000</v>
      </c>
      <c r="H2">
        <v>17100000</v>
      </c>
      <c r="I2" t="s">
        <v>250</v>
      </c>
      <c r="J2">
        <f>MIN(F2:F13) / 60</f>
        <v>92.8</v>
      </c>
    </row>
    <row r="3" spans="1:10" x14ac:dyDescent="0.25">
      <c r="A3">
        <v>16</v>
      </c>
      <c r="B3" t="s">
        <v>50</v>
      </c>
      <c r="C3">
        <v>4</v>
      </c>
      <c r="D3">
        <v>2009</v>
      </c>
      <c r="E3">
        <v>2</v>
      </c>
      <c r="F3">
        <v>9221</v>
      </c>
      <c r="G3">
        <v>70000000</v>
      </c>
      <c r="H3">
        <v>120500000</v>
      </c>
      <c r="I3" t="s">
        <v>250</v>
      </c>
    </row>
    <row r="4" spans="1:10" x14ac:dyDescent="0.25">
      <c r="A4">
        <v>24</v>
      </c>
      <c r="B4" t="s">
        <v>94</v>
      </c>
      <c r="C4">
        <v>8</v>
      </c>
      <c r="D4">
        <v>2016</v>
      </c>
      <c r="E4">
        <v>2</v>
      </c>
      <c r="F4">
        <v>7037</v>
      </c>
      <c r="G4">
        <v>140000000</v>
      </c>
      <c r="H4">
        <v>55500000</v>
      </c>
      <c r="I4" t="s">
        <v>250</v>
      </c>
    </row>
    <row r="5" spans="1:10" x14ac:dyDescent="0.25">
      <c r="A5">
        <v>57</v>
      </c>
      <c r="B5" t="s">
        <v>161</v>
      </c>
      <c r="C5">
        <v>14</v>
      </c>
      <c r="D5">
        <v>1963</v>
      </c>
      <c r="E5">
        <v>2</v>
      </c>
      <c r="F5">
        <v>5724</v>
      </c>
      <c r="G5">
        <v>1800000</v>
      </c>
      <c r="H5">
        <v>9440530</v>
      </c>
      <c r="I5" t="s">
        <v>250</v>
      </c>
    </row>
    <row r="6" spans="1:10" x14ac:dyDescent="0.25">
      <c r="A6">
        <v>94</v>
      </c>
      <c r="B6" t="s">
        <v>245</v>
      </c>
      <c r="C6">
        <v>23</v>
      </c>
      <c r="D6">
        <v>1988</v>
      </c>
      <c r="E6">
        <v>2</v>
      </c>
      <c r="F6">
        <v>6208</v>
      </c>
      <c r="G6">
        <v>70000000</v>
      </c>
      <c r="H6">
        <v>156432023</v>
      </c>
      <c r="I6" t="s">
        <v>250</v>
      </c>
    </row>
    <row r="7" spans="1:10" x14ac:dyDescent="0.25">
      <c r="A7">
        <v>113</v>
      </c>
      <c r="B7" t="s">
        <v>198</v>
      </c>
      <c r="C7">
        <v>17</v>
      </c>
      <c r="D7">
        <v>1943</v>
      </c>
      <c r="E7">
        <v>2</v>
      </c>
      <c r="F7">
        <v>7123</v>
      </c>
      <c r="G7">
        <v>1120750</v>
      </c>
      <c r="H7">
        <v>120000</v>
      </c>
      <c r="I7" t="s">
        <v>250</v>
      </c>
    </row>
    <row r="8" spans="1:10" x14ac:dyDescent="0.25">
      <c r="A8">
        <v>129</v>
      </c>
      <c r="B8" t="s">
        <v>55</v>
      </c>
      <c r="C8">
        <v>4</v>
      </c>
      <c r="D8">
        <v>2019</v>
      </c>
      <c r="E8">
        <v>2</v>
      </c>
      <c r="F8">
        <v>9708</v>
      </c>
      <c r="G8">
        <v>90000000</v>
      </c>
      <c r="H8">
        <v>140800000</v>
      </c>
      <c r="I8" t="s">
        <v>250</v>
      </c>
    </row>
    <row r="9" spans="1:10" x14ac:dyDescent="0.25">
      <c r="A9">
        <v>137</v>
      </c>
      <c r="B9" t="s">
        <v>30</v>
      </c>
      <c r="C9">
        <v>2</v>
      </c>
      <c r="D9">
        <v>2014</v>
      </c>
      <c r="E9">
        <v>2</v>
      </c>
      <c r="F9">
        <v>6048</v>
      </c>
      <c r="G9">
        <v>23000000</v>
      </c>
      <c r="H9">
        <v>59300000</v>
      </c>
      <c r="I9" t="s">
        <v>250</v>
      </c>
    </row>
    <row r="10" spans="1:10" x14ac:dyDescent="0.25">
      <c r="A10">
        <v>146</v>
      </c>
      <c r="B10" t="s">
        <v>33</v>
      </c>
      <c r="C10">
        <v>2</v>
      </c>
      <c r="D10">
        <v>2007</v>
      </c>
      <c r="E10">
        <v>2</v>
      </c>
      <c r="F10">
        <v>5568</v>
      </c>
      <c r="G10">
        <v>17500000</v>
      </c>
      <c r="H10">
        <v>11900000</v>
      </c>
      <c r="I10" t="s">
        <v>250</v>
      </c>
    </row>
    <row r="11" spans="1:10" x14ac:dyDescent="0.25">
      <c r="A11">
        <v>149</v>
      </c>
      <c r="B11" t="s">
        <v>90</v>
      </c>
      <c r="C11">
        <v>8</v>
      </c>
      <c r="D11">
        <v>2002</v>
      </c>
      <c r="E11">
        <v>2</v>
      </c>
      <c r="F11">
        <v>8462</v>
      </c>
      <c r="G11">
        <v>52000000</v>
      </c>
      <c r="H11">
        <v>164600000</v>
      </c>
      <c r="I11" t="s">
        <v>250</v>
      </c>
    </row>
    <row r="12" spans="1:10" x14ac:dyDescent="0.25">
      <c r="A12">
        <v>156</v>
      </c>
      <c r="B12" t="s">
        <v>201</v>
      </c>
      <c r="C12">
        <v>17</v>
      </c>
      <c r="D12">
        <v>1961</v>
      </c>
      <c r="E12">
        <v>2</v>
      </c>
      <c r="F12">
        <v>8193</v>
      </c>
      <c r="G12">
        <v>2900000</v>
      </c>
      <c r="H12">
        <v>260000</v>
      </c>
      <c r="I12" t="s">
        <v>250</v>
      </c>
    </row>
    <row r="13" spans="1:10" x14ac:dyDescent="0.25">
      <c r="A13">
        <v>166</v>
      </c>
      <c r="B13" t="s">
        <v>32</v>
      </c>
      <c r="C13">
        <v>2</v>
      </c>
      <c r="D13">
        <v>2001</v>
      </c>
      <c r="E13">
        <v>2</v>
      </c>
      <c r="F13">
        <v>6612</v>
      </c>
      <c r="G13">
        <v>21000000</v>
      </c>
      <c r="H13">
        <v>52400000</v>
      </c>
      <c r="I13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Фильмы</vt:lpstr>
      <vt:lpstr>Режиссёры</vt:lpstr>
      <vt:lpstr>Жанры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2023-03-09T19:50:56Z</dcterms:modified>
</cp:coreProperties>
</file>