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 курс" sheetId="1" state="visible" r:id="rId2"/>
    <sheet name="2 курс" sheetId="2" state="visible" r:id="rId3"/>
    <sheet name="3-курс" sheetId="3" state="visible" r:id="rId4"/>
  </sheets>
  <definedNames>
    <definedName function="false" hidden="false" localSheetId="0" name="_xlnm.Print_Area" vbProcedure="false">'1 курс'!$A$1:$D$41</definedName>
    <definedName function="false" hidden="false" localSheetId="1" name="_xlnm.Print_Area" vbProcedure="false">'2 курс'!$A$1:$D$58</definedName>
    <definedName function="false" hidden="false" localSheetId="2" name="_xlnm.Print_Area" vbProcedure="false">'3-курс'!$A$1:$D$82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<sst xmlns="http://schemas.openxmlformats.org/spreadsheetml/2006/main" count="232" uniqueCount="141">
  <si>
    <t xml:space="preserve">MUHAMMAD AL-XORAZMIY NOMIDAGI 
TOSHKENT AXBOROT TEXNOLOGIYALARI UNIVERSITETI</t>
  </si>
  <si>
    <t xml:space="preserve">TASHKENT UNIVERSITY OF INFORMATION TECHNOLOGIES NAMED AFTER MUHAMMAD AL-KHWARIZMI</t>
  </si>
  <si>
    <t xml:space="preserve">Akademik ma’lumotnoma/Transcripts of Academic Records</t>
  </si>
  <si>
    <t xml:space="preserve">F.I.Sh./Full name:</t>
  </si>
  <si>
    <t xml:space="preserve">Ro'zimatov Javohirbek Mirodiljon</t>
  </si>
  <si>
    <t xml:space="preserve">Tug’ilgan sanasi/Date of birth:  </t>
  </si>
  <si>
    <r>
      <rPr>
        <sz val="12"/>
        <color rgb="FF000000"/>
        <rFont val="Times New Roman"/>
        <family val="1"/>
        <charset val="204"/>
      </rPr>
      <t xml:space="preserve">Akademik daraja/Academic degree: </t>
    </r>
    <r>
      <rPr>
        <b val="true"/>
        <sz val="12"/>
        <color rgb="FF000000"/>
        <rFont val="Times New Roman"/>
        <family val="1"/>
        <charset val="204"/>
      </rPr>
      <t xml:space="preserve">Bakalavr
</t>
    </r>
    <r>
      <rPr>
        <sz val="12"/>
        <color rgb="FF000000"/>
        <rFont val="Times New Roman"/>
        <family val="1"/>
        <charset val="204"/>
      </rPr>
      <t xml:space="preserve">Fakultet/College: </t>
    </r>
    <r>
      <rPr>
        <b val="true"/>
        <sz val="12"/>
        <color rgb="FF000000"/>
        <rFont val="Times New Roman"/>
        <family val="1"/>
        <charset val="204"/>
      </rPr>
      <t xml:space="preserve">Telekommunikatsiya texnologiyalari
</t>
    </r>
    <r>
      <rPr>
        <sz val="12"/>
        <color rgb="FF000000"/>
        <rFont val="Times New Roman"/>
        <family val="1"/>
        <charset val="204"/>
      </rPr>
      <t xml:space="preserve">Yo’nalish/Major: </t>
    </r>
    <r>
      <rPr>
        <b val="true"/>
        <sz val="12"/>
        <color rgb="FF000000"/>
        <rFont val="Times New Roman"/>
        <family val="1"/>
        <charset val="204"/>
      </rPr>
      <t xml:space="preserve">Telekommunikatsiya 
</t>
    </r>
    <r>
      <rPr>
        <sz val="12"/>
        <color rgb="FF000000"/>
        <rFont val="Times New Roman"/>
        <family val="1"/>
        <charset val="204"/>
      </rPr>
      <t xml:space="preserve">O’qishga qabul qilingan sana/Date of admission: </t>
    </r>
    <r>
      <rPr>
        <b val="true"/>
        <sz val="12"/>
        <color rgb="FF000000"/>
        <rFont val="Times New Roman"/>
        <family val="1"/>
        <charset val="204"/>
      </rPr>
      <t xml:space="preserve">2020 yil. 
</t>
    </r>
    <r>
      <rPr>
        <sz val="12"/>
        <color rgb="FF000000"/>
        <rFont val="Times New Roman"/>
        <family val="1"/>
        <charset val="204"/>
      </rPr>
      <t xml:space="preserve">Ta’lim oluvchining maqomi/Student status: </t>
    </r>
    <r>
      <rPr>
        <b val="true"/>
        <sz val="12"/>
        <color rgb="FF000000"/>
        <rFont val="Times New Roman"/>
        <family val="1"/>
        <charset val="204"/>
      </rPr>
      <t xml:space="preserve">Talaba</t>
    </r>
  </si>
  <si>
    <t xml:space="preserve">№</t>
  </si>
  <si>
    <t xml:space="preserve">Fan nomi / Subject</t>
  </si>
  <si>
    <r>
      <rPr>
        <b val="true"/>
        <sz val="12"/>
        <color rgb="FF000000"/>
        <rFont val="Times New Roman"/>
        <family val="1"/>
        <charset val="204"/>
      </rPr>
      <t xml:space="preserve">Sinov birliklari/Credits (</t>
    </r>
    <r>
      <rPr>
        <b val="true"/>
        <i val="true"/>
        <sz val="12"/>
        <color rgb="FF000000"/>
        <rFont val="Times New Roman"/>
        <family val="1"/>
        <charset val="204"/>
      </rPr>
      <t xml:space="preserve">ECTS</t>
    </r>
    <r>
      <rPr>
        <b val="true"/>
        <sz val="12"/>
        <color rgb="FF000000"/>
        <rFont val="Times New Roman"/>
        <family val="1"/>
        <charset val="204"/>
      </rPr>
      <t xml:space="preserve">)</t>
    </r>
  </si>
  <si>
    <t xml:space="preserve">Baho/Grade</t>
  </si>
  <si>
    <t xml:space="preserve">I semestr</t>
  </si>
  <si>
    <r>
      <rPr>
        <b val="true"/>
        <sz val="12"/>
        <color rgb="FF000000"/>
        <rFont val="Times New Roman"/>
        <family val="1"/>
        <charset val="204"/>
      </rPr>
      <t xml:space="preserve">1.</t>
    </r>
    <r>
      <rPr>
        <b val="true"/>
        <sz val="7"/>
        <color rgb="FF000000"/>
        <rFont val="Times New Roman"/>
        <family val="1"/>
        <charset val="204"/>
      </rPr>
      <t xml:space="preserve">      </t>
    </r>
    <r>
      <rPr>
        <b val="true"/>
        <sz val="12"/>
        <color rgb="FF000000"/>
        <rFont val="Times New Roman"/>
        <family val="1"/>
        <charset val="204"/>
      </rPr>
      <t xml:space="preserve"> </t>
    </r>
  </si>
  <si>
    <t xml:space="preserve">Falsafa I</t>
  </si>
  <si>
    <r>
      <rPr>
        <b val="true"/>
        <sz val="12"/>
        <color rgb="FF000000"/>
        <rFont val="Times New Roman"/>
        <family val="1"/>
        <charset val="204"/>
      </rPr>
      <t xml:space="preserve">2.</t>
    </r>
    <r>
      <rPr>
        <b val="true"/>
        <sz val="7"/>
        <color rgb="FF000000"/>
        <rFont val="Times New Roman"/>
        <family val="1"/>
        <charset val="204"/>
      </rPr>
      <t xml:space="preserve">      </t>
    </r>
    <r>
      <rPr>
        <b val="true"/>
        <sz val="12"/>
        <color rgb="FF000000"/>
        <rFont val="Times New Roman"/>
        <family val="1"/>
        <charset val="204"/>
      </rPr>
      <t xml:space="preserve"> </t>
    </r>
  </si>
  <si>
    <t xml:space="preserve">Akademik nutq 1</t>
  </si>
  <si>
    <r>
      <rPr>
        <b val="true"/>
        <sz val="12"/>
        <color rgb="FF000000"/>
        <rFont val="Times New Roman"/>
        <family val="1"/>
        <charset val="204"/>
      </rPr>
      <t xml:space="preserve">3.</t>
    </r>
    <r>
      <rPr>
        <b val="true"/>
        <sz val="7"/>
        <color rgb="FF000000"/>
        <rFont val="Times New Roman"/>
        <family val="1"/>
        <charset val="204"/>
      </rPr>
      <t xml:space="preserve">      </t>
    </r>
    <r>
      <rPr>
        <b val="true"/>
        <sz val="12"/>
        <color rgb="FF000000"/>
        <rFont val="Times New Roman"/>
        <family val="1"/>
        <charset val="204"/>
      </rPr>
      <t xml:space="preserve"> </t>
    </r>
  </si>
  <si>
    <t xml:space="preserve">Ingliz tili I</t>
  </si>
  <si>
    <r>
      <rPr>
        <b val="true"/>
        <sz val="12"/>
        <color rgb="FF000000"/>
        <rFont val="Times New Roman"/>
        <family val="1"/>
        <charset val="204"/>
      </rPr>
      <t xml:space="preserve">4.</t>
    </r>
    <r>
      <rPr>
        <b val="true"/>
        <sz val="7"/>
        <color rgb="FF000000"/>
        <rFont val="Times New Roman"/>
        <family val="1"/>
        <charset val="204"/>
      </rPr>
      <t xml:space="preserve">      </t>
    </r>
    <r>
      <rPr>
        <b val="true"/>
        <sz val="12"/>
        <color rgb="FF000000"/>
        <rFont val="Times New Roman"/>
        <family val="1"/>
        <charset val="204"/>
      </rPr>
      <t xml:space="preserve"> </t>
    </r>
  </si>
  <si>
    <t xml:space="preserve">Hisob (Calculus)</t>
  </si>
  <si>
    <r>
      <rPr>
        <b val="true"/>
        <sz val="12"/>
        <color rgb="FF000000"/>
        <rFont val="Times New Roman"/>
        <family val="1"/>
        <charset val="204"/>
      </rPr>
      <t xml:space="preserve">5.</t>
    </r>
    <r>
      <rPr>
        <b val="true"/>
        <sz val="7"/>
        <color rgb="FF000000"/>
        <rFont val="Times New Roman"/>
        <family val="1"/>
        <charset val="204"/>
      </rPr>
      <t xml:space="preserve">      </t>
    </r>
    <r>
      <rPr>
        <b val="true"/>
        <sz val="12"/>
        <color rgb="FF000000"/>
        <rFont val="Times New Roman"/>
        <family val="1"/>
        <charset val="204"/>
      </rPr>
      <t xml:space="preserve"> </t>
    </r>
  </si>
  <si>
    <t xml:space="preserve">Fizika I</t>
  </si>
  <si>
    <r>
      <rPr>
        <b val="true"/>
        <sz val="12"/>
        <color rgb="FF000000"/>
        <rFont val="Times New Roman"/>
        <family val="1"/>
        <charset val="204"/>
      </rPr>
      <t xml:space="preserve">6.</t>
    </r>
    <r>
      <rPr>
        <b val="true"/>
        <sz val="7"/>
        <color rgb="FF000000"/>
        <rFont val="Times New Roman"/>
        <family val="1"/>
        <charset val="204"/>
      </rPr>
      <t xml:space="preserve">      </t>
    </r>
    <r>
      <rPr>
        <b val="true"/>
        <sz val="12"/>
        <color rgb="FF000000"/>
        <rFont val="Times New Roman"/>
        <family val="1"/>
        <charset val="204"/>
      </rPr>
      <t xml:space="preserve"> </t>
    </r>
  </si>
  <si>
    <t xml:space="preserve">Dasturlash I</t>
  </si>
  <si>
    <r>
      <rPr>
        <b val="true"/>
        <sz val="12"/>
        <color rgb="FF000000"/>
        <rFont val="Times New Roman"/>
        <family val="1"/>
        <charset val="204"/>
      </rPr>
      <t xml:space="preserve">7.</t>
    </r>
    <r>
      <rPr>
        <b val="true"/>
        <sz val="7"/>
        <color rgb="FF000000"/>
        <rFont val="Times New Roman"/>
        <family val="1"/>
        <charset val="204"/>
      </rPr>
      <t xml:space="preserve">      </t>
    </r>
    <r>
      <rPr>
        <b val="true"/>
        <sz val="12"/>
        <color rgb="FF000000"/>
        <rFont val="Times New Roman"/>
        <family val="1"/>
        <charset val="204"/>
      </rPr>
      <t xml:space="preserve"> </t>
    </r>
  </si>
  <si>
    <t xml:space="preserve">Jismoniy tarbiya</t>
  </si>
  <si>
    <t xml:space="preserve">GPA</t>
  </si>
  <si>
    <t xml:space="preserve">II semester</t>
  </si>
  <si>
    <r>
      <rPr>
        <b val="true"/>
        <sz val="12"/>
        <color rgb="FF000000"/>
        <rFont val="Times New Roman"/>
        <family val="1"/>
        <charset val="204"/>
      </rPr>
      <t xml:space="preserve">8.</t>
    </r>
    <r>
      <rPr>
        <b val="true"/>
        <sz val="7"/>
        <color rgb="FF000000"/>
        <rFont val="Times New Roman"/>
        <family val="1"/>
        <charset val="204"/>
      </rPr>
      <t xml:space="preserve">      </t>
    </r>
    <r>
      <rPr>
        <b val="true"/>
        <sz val="12"/>
        <color rgb="FF000000"/>
        <rFont val="Times New Roman"/>
        <family val="1"/>
        <charset val="204"/>
      </rPr>
      <t xml:space="preserve"> </t>
    </r>
  </si>
  <si>
    <t xml:space="preserve">Gumanitar fan</t>
  </si>
  <si>
    <r>
      <rPr>
        <b val="true"/>
        <sz val="12"/>
        <color rgb="FF000000"/>
        <rFont val="Times New Roman"/>
        <family val="1"/>
        <charset val="204"/>
      </rPr>
      <t xml:space="preserve">9.</t>
    </r>
    <r>
      <rPr>
        <b val="true"/>
        <sz val="7"/>
        <color rgb="FF000000"/>
        <rFont val="Times New Roman"/>
        <family val="1"/>
        <charset val="204"/>
      </rPr>
      <t xml:space="preserve">      </t>
    </r>
    <r>
      <rPr>
        <b val="true"/>
        <sz val="12"/>
        <color rgb="FF000000"/>
        <rFont val="Times New Roman"/>
        <family val="1"/>
        <charset val="204"/>
      </rPr>
      <t xml:space="preserve"> </t>
    </r>
  </si>
  <si>
    <t xml:space="preserve">Akademik nutq 2</t>
  </si>
  <si>
    <r>
      <rPr>
        <b val="true"/>
        <sz val="12"/>
        <color rgb="FF000000"/>
        <rFont val="Times New Roman"/>
        <family val="1"/>
        <charset val="204"/>
      </rPr>
      <t xml:space="preserve">10.</t>
    </r>
    <r>
      <rPr>
        <b val="true"/>
        <sz val="7"/>
        <color rgb="FF000000"/>
        <rFont val="Times New Roman"/>
        <family val="1"/>
        <charset val="204"/>
      </rPr>
      <t xml:space="preserve">  </t>
    </r>
    <r>
      <rPr>
        <b val="true"/>
        <sz val="12"/>
        <color rgb="FF000000"/>
        <rFont val="Times New Roman"/>
        <family val="1"/>
        <charset val="204"/>
      </rPr>
      <t xml:space="preserve"> </t>
    </r>
  </si>
  <si>
    <t xml:space="preserve">Ingliz tili II</t>
  </si>
  <si>
    <r>
      <rPr>
        <b val="true"/>
        <sz val="12"/>
        <color rgb="FF000000"/>
        <rFont val="Times New Roman"/>
        <family val="1"/>
        <charset val="204"/>
      </rPr>
      <t xml:space="preserve">11.</t>
    </r>
    <r>
      <rPr>
        <b val="true"/>
        <sz val="7"/>
        <color rgb="FF000000"/>
        <rFont val="Times New Roman"/>
        <family val="1"/>
        <charset val="204"/>
      </rPr>
      <t xml:space="preserve">  </t>
    </r>
    <r>
      <rPr>
        <b val="true"/>
        <sz val="12"/>
        <color rgb="FF000000"/>
        <rFont val="Times New Roman"/>
        <family val="1"/>
        <charset val="204"/>
      </rPr>
      <t xml:space="preserve"> </t>
    </r>
  </si>
  <si>
    <t xml:space="preserve">Differentsial tenglamalar</t>
  </si>
  <si>
    <r>
      <rPr>
        <b val="true"/>
        <sz val="12"/>
        <color rgb="FF000000"/>
        <rFont val="Times New Roman"/>
        <family val="1"/>
        <charset val="204"/>
      </rPr>
      <t xml:space="preserve">12.</t>
    </r>
    <r>
      <rPr>
        <b val="true"/>
        <sz val="7"/>
        <color rgb="FF000000"/>
        <rFont val="Times New Roman"/>
        <family val="1"/>
        <charset val="204"/>
      </rPr>
      <t xml:space="preserve">  </t>
    </r>
    <r>
      <rPr>
        <b val="true"/>
        <sz val="12"/>
        <color rgb="FF000000"/>
        <rFont val="Times New Roman"/>
        <family val="1"/>
        <charset val="204"/>
      </rPr>
      <t xml:space="preserve"> </t>
    </r>
  </si>
  <si>
    <t xml:space="preserve">Chiziqli algebra</t>
  </si>
  <si>
    <r>
      <rPr>
        <b val="true"/>
        <sz val="12"/>
        <color rgb="FF000000"/>
        <rFont val="Times New Roman"/>
        <family val="1"/>
        <charset val="204"/>
      </rPr>
      <t xml:space="preserve">13.</t>
    </r>
    <r>
      <rPr>
        <b val="true"/>
        <sz val="7"/>
        <color rgb="FF000000"/>
        <rFont val="Times New Roman"/>
        <family val="1"/>
        <charset val="204"/>
      </rPr>
      <t xml:space="preserve">  </t>
    </r>
    <r>
      <rPr>
        <b val="true"/>
        <sz val="12"/>
        <color rgb="FF000000"/>
        <rFont val="Times New Roman"/>
        <family val="1"/>
        <charset val="204"/>
      </rPr>
      <t xml:space="preserve"> </t>
    </r>
  </si>
  <si>
    <t xml:space="preserve">Fizika II</t>
  </si>
  <si>
    <r>
      <rPr>
        <b val="true"/>
        <sz val="12"/>
        <color rgb="FF000000"/>
        <rFont val="Times New Roman"/>
        <family val="1"/>
        <charset val="204"/>
      </rPr>
      <t xml:space="preserve">14.</t>
    </r>
    <r>
      <rPr>
        <b val="true"/>
        <sz val="7"/>
        <color rgb="FF000000"/>
        <rFont val="Times New Roman"/>
        <family val="1"/>
        <charset val="204"/>
      </rPr>
      <t xml:space="preserve">  </t>
    </r>
    <r>
      <rPr>
        <b val="true"/>
        <sz val="12"/>
        <color rgb="FF000000"/>
        <rFont val="Times New Roman"/>
        <family val="1"/>
        <charset val="204"/>
      </rPr>
      <t xml:space="preserve"> </t>
    </r>
  </si>
  <si>
    <t xml:space="preserve">Dasturlash II</t>
  </si>
  <si>
    <t xml:space="preserve">15.</t>
  </si>
  <si>
    <t xml:space="preserve">1-kurs GPA</t>
  </si>
  <si>
    <t xml:space="preserve">Baholash tizimi/Grading system comparison:     A=4.26-4.5 (86-90)      A+=4.5-5 (90-100)       B=3.55-3.95 (71-80)    B+=4.0-4.25 (80-85)     C=3.0-3.25 (60-65)      C+=3.25-3.5 (65-70)</t>
  </si>
  <si>
    <t xml:space="preserve">Jami sinov birliklari miqdori/Total credits</t>
  </si>
  <si>
    <t xml:space="preserve">Telekommunikatsiya texnologiyalari                                                    fakulteti dekani</t>
  </si>
  <si>
    <t xml:space="preserve">A. Shaxobiddinov</t>
  </si>
  <si>
    <r>
      <rPr>
        <sz val="12"/>
        <color rgb="FF000000"/>
        <rFont val="Times New Roman"/>
        <family val="1"/>
        <charset val="204"/>
      </rPr>
      <t xml:space="preserve">Akademik daraja/Academic degree: </t>
    </r>
    <r>
      <rPr>
        <b val="true"/>
        <sz val="12"/>
        <color rgb="FF000000"/>
        <rFont val="Times New Roman"/>
        <family val="1"/>
        <charset val="204"/>
      </rPr>
      <t xml:space="preserve">Bakalavr
</t>
    </r>
    <r>
      <rPr>
        <sz val="12"/>
        <color rgb="FF000000"/>
        <rFont val="Times New Roman"/>
        <family val="1"/>
        <charset val="204"/>
      </rPr>
      <t xml:space="preserve">Fakultet/College: </t>
    </r>
    <r>
      <rPr>
        <b val="true"/>
        <sz val="12"/>
        <color rgb="FF000000"/>
        <rFont val="Times New Roman"/>
        <family val="1"/>
        <charset val="204"/>
      </rPr>
      <t xml:space="preserve">Telekommunikatsiya texnologiyalari
</t>
    </r>
    <r>
      <rPr>
        <sz val="12"/>
        <color rgb="FF000000"/>
        <rFont val="Times New Roman"/>
        <family val="1"/>
        <charset val="204"/>
      </rPr>
      <t xml:space="preserve">Yo‘nalish/Major: </t>
    </r>
    <r>
      <rPr>
        <b val="true"/>
        <sz val="12"/>
        <color rgb="FF000000"/>
        <rFont val="Times New Roman"/>
        <family val="1"/>
        <charset val="204"/>
      </rPr>
      <t xml:space="preserve">Telekommunikatsiya 
</t>
    </r>
    <r>
      <rPr>
        <sz val="12"/>
        <color rgb="FF000000"/>
        <rFont val="Times New Roman"/>
        <family val="1"/>
        <charset val="204"/>
      </rPr>
      <t xml:space="preserve">O‘qishga qabul qilingan sana/Date of admission: </t>
    </r>
    <r>
      <rPr>
        <b val="true"/>
        <sz val="12"/>
        <color rgb="FF000000"/>
        <rFont val="Times New Roman"/>
        <family val="1"/>
        <charset val="204"/>
      </rPr>
      <t xml:space="preserve">2019 yil. 
</t>
    </r>
    <r>
      <rPr>
        <sz val="12"/>
        <color rgb="FF000000"/>
        <rFont val="Times New Roman"/>
        <family val="1"/>
        <charset val="204"/>
      </rPr>
      <t xml:space="preserve">Ta’lim oluvchining maqomi/Student status: </t>
    </r>
    <r>
      <rPr>
        <b val="true"/>
        <sz val="12"/>
        <color rgb="FF000000"/>
        <rFont val="Times New Roman"/>
        <family val="1"/>
        <charset val="204"/>
      </rPr>
      <t xml:space="preserve">Talaba                                                                                                               </t>
    </r>
  </si>
  <si>
    <t xml:space="preserve">Fan nomi/Subject</t>
  </si>
  <si>
    <r>
      <rPr>
        <b val="true"/>
        <sz val="12"/>
        <rFont val="Times New Roman"/>
        <family val="1"/>
        <charset val="204"/>
      </rPr>
      <t xml:space="preserve">Sinov birliklari/Credits (</t>
    </r>
    <r>
      <rPr>
        <b val="true"/>
        <i val="true"/>
        <sz val="12"/>
        <rFont val="Times New Roman"/>
        <family val="1"/>
        <charset val="204"/>
      </rPr>
      <t xml:space="preserve">ECTS</t>
    </r>
    <r>
      <rPr>
        <b val="true"/>
        <sz val="12"/>
        <rFont val="Times New Roman"/>
        <family val="1"/>
        <charset val="204"/>
      </rPr>
      <t xml:space="preserve">)</t>
    </r>
  </si>
  <si>
    <t xml:space="preserve">O'zbekiston tarixi I</t>
  </si>
  <si>
    <t xml:space="preserve">Dinshunoslik I</t>
  </si>
  <si>
    <t xml:space="preserve">III semester</t>
  </si>
  <si>
    <r>
      <rPr>
        <b val="true"/>
        <sz val="12"/>
        <rFont val="Times New Roman"/>
        <family val="1"/>
        <charset val="204"/>
      </rPr>
      <t xml:space="preserve">15.</t>
    </r>
    <r>
      <rPr>
        <b val="true"/>
        <sz val="7"/>
        <rFont val="Times New Roman"/>
        <family val="1"/>
        <charset val="204"/>
      </rPr>
      <t xml:space="preserve">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</si>
  <si>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Ma‘lumotlar bazasi</t>
  </si>
  <si>
    <r>
      <rPr>
        <b val="true"/>
        <sz val="12"/>
        <rFont val="Times New Roman"/>
        <family val="1"/>
        <charset val="204"/>
      </rPr>
      <t xml:space="preserve">16.</t>
    </r>
    <r>
      <rPr>
        <b val="true"/>
        <sz val="7"/>
        <rFont val="Times New Roman"/>
        <family val="1"/>
        <charset val="204"/>
      </rPr>
      <t xml:space="preserve">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</si>
  <si>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Kiberxavfsizlik asoslari</t>
  </si>
  <si>
    <r>
      <rPr>
        <b val="true"/>
        <sz val="12"/>
        <rFont val="Times New Roman"/>
        <family val="1"/>
        <charset val="204"/>
      </rPr>
      <t xml:space="preserve">17.</t>
    </r>
    <r>
      <rPr>
        <b val="true"/>
        <sz val="7"/>
        <rFont val="Times New Roman"/>
        <family val="1"/>
        <charset val="204"/>
      </rPr>
      <t xml:space="preserve">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</si>
  <si>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Ma‘lumotlar tuzilmasi va algoritmlar</t>
  </si>
  <si>
    <r>
      <rPr>
        <b val="true"/>
        <sz val="12"/>
        <rFont val="Times New Roman"/>
        <family val="1"/>
        <charset val="204"/>
      </rPr>
      <t xml:space="preserve">18.</t>
    </r>
    <r>
      <rPr>
        <b val="true"/>
        <sz val="7"/>
        <rFont val="Times New Roman"/>
        <family val="1"/>
        <charset val="204"/>
      </rPr>
      <t xml:space="preserve">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</si>
  <si>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Elektronika va sxemalar 1</t>
  </si>
  <si>
    <r>
      <rPr>
        <b val="true"/>
        <sz val="12"/>
        <rFont val="Times New Roman"/>
        <family val="1"/>
        <charset val="204"/>
      </rPr>
      <t xml:space="preserve">19.</t>
    </r>
    <r>
      <rPr>
        <b val="true"/>
        <sz val="7"/>
        <rFont val="Times New Roman"/>
        <family val="1"/>
        <charset val="204"/>
      </rPr>
      <t xml:space="preserve">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</si>
  <si>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Diskret tuzilmalar</t>
  </si>
  <si>
    <t xml:space="preserve">IV semester</t>
  </si>
  <si>
    <t xml:space="preserve">20.</t>
  </si>
  <si>
    <t xml:space="preserve">Elektronika va sxemalar 2</t>
  </si>
  <si>
    <t xml:space="preserve">21.</t>
  </si>
  <si>
    <t xml:space="preserve">Extomollar va statistika</t>
  </si>
  <si>
    <t xml:space="preserve">22.</t>
  </si>
  <si>
    <t xml:space="preserve">Web dasturlashga kirish</t>
  </si>
  <si>
    <t xml:space="preserve">23.</t>
  </si>
  <si>
    <t xml:space="preserve">Algoritmlarni loyuhalash</t>
  </si>
  <si>
    <t xml:space="preserve">24.</t>
  </si>
  <si>
    <t xml:space="preserve">Kompyuterni tashkil etish</t>
  </si>
  <si>
    <t xml:space="preserve">2-kurs GPA</t>
  </si>
  <si>
    <r>
      <rPr>
        <sz val="12"/>
        <color rgb="FF000000"/>
        <rFont val="Times New Roman"/>
        <family val="1"/>
        <charset val="204"/>
      </rPr>
      <t xml:space="preserve">Akademik daraja/Academic degree: </t>
    </r>
    <r>
      <rPr>
        <b val="true"/>
        <sz val="12"/>
        <color rgb="FF000000"/>
        <rFont val="Times New Roman"/>
        <family val="1"/>
        <charset val="204"/>
      </rPr>
      <t xml:space="preserve">Bakalavr
</t>
    </r>
    <r>
      <rPr>
        <sz val="12"/>
        <color rgb="FF000000"/>
        <rFont val="Times New Roman"/>
        <family val="1"/>
        <charset val="204"/>
      </rPr>
      <t xml:space="preserve">Fakultet/College: </t>
    </r>
    <r>
      <rPr>
        <b val="true"/>
        <sz val="12"/>
        <color rgb="FF000000"/>
        <rFont val="Times New Roman"/>
        <family val="1"/>
        <charset val="204"/>
      </rPr>
      <t xml:space="preserve">Telekommunikatsiya texnologiyalari
</t>
    </r>
    <r>
      <rPr>
        <sz val="12"/>
        <color rgb="FF000000"/>
        <rFont val="Times New Roman"/>
        <family val="1"/>
        <charset val="204"/>
      </rPr>
      <t xml:space="preserve">Yo‘nalish/Major: </t>
    </r>
    <r>
      <rPr>
        <b val="true"/>
        <sz val="12"/>
        <color rgb="FF000000"/>
        <rFont val="Times New Roman"/>
        <family val="1"/>
        <charset val="204"/>
      </rPr>
      <t xml:space="preserve">Telekommunikatsiya 
</t>
    </r>
    <r>
      <rPr>
        <sz val="12"/>
        <color rgb="FF000000"/>
        <rFont val="Times New Roman"/>
        <family val="1"/>
        <charset val="204"/>
      </rPr>
      <t xml:space="preserve">O‘qishga qabul qilingan sana/Date of admission: </t>
    </r>
    <r>
      <rPr>
        <b val="true"/>
        <sz val="12"/>
        <color rgb="FF000000"/>
        <rFont val="Times New Roman"/>
        <family val="1"/>
        <charset val="204"/>
      </rPr>
      <t xml:space="preserve">2018 yil. 
</t>
    </r>
    <r>
      <rPr>
        <sz val="12"/>
        <color rgb="FF000000"/>
        <rFont val="Times New Roman"/>
        <family val="1"/>
        <charset val="204"/>
      </rPr>
      <t xml:space="preserve">Ta’lim oluvchining maqomi/Student status: </t>
    </r>
    <r>
      <rPr>
        <b val="true"/>
        <sz val="12"/>
        <color rgb="FF000000"/>
        <rFont val="Times New Roman"/>
        <family val="1"/>
        <charset val="204"/>
      </rPr>
      <t xml:space="preserve">Talaba                                                                                                               </t>
    </r>
  </si>
  <si>
    <r>
      <rPr>
        <b val="true"/>
        <sz val="12"/>
        <rFont val="Times New Roman"/>
        <family val="1"/>
        <charset val="204"/>
      </rPr>
      <t xml:space="preserve">1.</t>
    </r>
    <r>
      <rPr>
        <b val="true"/>
        <sz val="7"/>
        <rFont val="Times New Roman"/>
        <family val="1"/>
        <charset val="204"/>
      </rPr>
      <t xml:space="preserve">    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</si>
  <si>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C++ 1</t>
  </si>
  <si>
    <r>
      <rPr>
        <b val="true"/>
        <sz val="12"/>
        <rFont val="Times New Roman"/>
        <family val="1"/>
        <charset val="204"/>
      </rPr>
      <t xml:space="preserve">2.</t>
    </r>
    <r>
      <rPr>
        <b val="true"/>
        <sz val="7"/>
        <rFont val="Times New Roman"/>
        <family val="1"/>
        <charset val="204"/>
      </rPr>
      <t xml:space="preserve">    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</si>
  <si>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Matematika 1</t>
  </si>
  <si>
    <r>
      <rPr>
        <b val="true"/>
        <sz val="12"/>
        <rFont val="Times New Roman"/>
        <family val="1"/>
        <charset val="204"/>
      </rPr>
      <t xml:space="preserve">3.</t>
    </r>
    <r>
      <rPr>
        <b val="true"/>
        <sz val="7"/>
        <rFont val="Times New Roman"/>
        <family val="1"/>
        <charset val="204"/>
      </rPr>
      <t xml:space="preserve">    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</si>
  <si>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O‘zbekiston tarixi</t>
  </si>
  <si>
    <r>
      <rPr>
        <b val="true"/>
        <sz val="12"/>
        <rFont val="Times New Roman"/>
        <family val="1"/>
        <charset val="204"/>
      </rPr>
      <t xml:space="preserve">4.</t>
    </r>
    <r>
      <rPr>
        <b val="true"/>
        <sz val="7"/>
        <rFont val="Times New Roman"/>
        <family val="1"/>
        <charset val="204"/>
      </rPr>
      <t xml:space="preserve">    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</si>
  <si>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Jismoniy madaniyat 1</t>
  </si>
  <si>
    <r>
      <rPr>
        <b val="true"/>
        <sz val="12"/>
        <rFont val="Times New Roman"/>
        <family val="1"/>
        <charset val="204"/>
      </rPr>
      <t xml:space="preserve">5.</t>
    </r>
    <r>
      <rPr>
        <b val="true"/>
        <sz val="7"/>
        <rFont val="Times New Roman"/>
        <family val="1"/>
        <charset val="204"/>
      </rPr>
      <t xml:space="preserve">    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</si>
  <si>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Ingliz tili 1</t>
  </si>
  <si>
    <r>
      <rPr>
        <b val="true"/>
        <sz val="12"/>
        <rFont val="Times New Roman"/>
        <family val="1"/>
        <charset val="204"/>
      </rPr>
      <t xml:space="preserve">6.</t>
    </r>
    <r>
      <rPr>
        <b val="true"/>
        <sz val="7"/>
        <rFont val="Times New Roman"/>
        <family val="1"/>
        <charset val="204"/>
      </rPr>
      <t xml:space="preserve">    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</si>
  <si>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Fizika 1</t>
  </si>
  <si>
    <r>
      <rPr>
        <b val="true"/>
        <sz val="12"/>
        <rFont val="Times New Roman"/>
        <family val="1"/>
        <charset val="204"/>
      </rPr>
      <t xml:space="preserve">7.</t>
    </r>
    <r>
      <rPr>
        <b val="true"/>
        <sz val="7"/>
        <rFont val="Times New Roman"/>
        <family val="1"/>
        <charset val="204"/>
      </rPr>
      <t xml:space="preserve">    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</si>
  <si>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O‘zbek/Rus tili 1</t>
  </si>
  <si>
    <r>
      <rPr>
        <b val="true"/>
        <sz val="12"/>
        <rFont val="Times New Roman"/>
        <family val="1"/>
        <charset val="204"/>
      </rPr>
      <t xml:space="preserve">8.</t>
    </r>
    <r>
      <rPr>
        <b val="true"/>
        <sz val="7"/>
        <rFont val="Times New Roman"/>
        <family val="1"/>
        <charset val="204"/>
      </rPr>
      <t xml:space="preserve">    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</si>
  <si>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Mutaxassislikka kirish </t>
  </si>
  <si>
    <r>
      <rPr>
        <b val="true"/>
        <sz val="12"/>
        <rFont val="Times New Roman"/>
        <family val="1"/>
        <charset val="204"/>
      </rPr>
      <t xml:space="preserve">9.</t>
    </r>
    <r>
      <rPr>
        <b val="true"/>
        <sz val="7"/>
        <rFont val="Times New Roman"/>
        <family val="1"/>
        <charset val="204"/>
      </rPr>
      <t xml:space="preserve">    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</si>
  <si>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C++ 2</t>
  </si>
  <si>
    <r>
      <rPr>
        <b val="true"/>
        <sz val="12"/>
        <rFont val="Times New Roman"/>
        <family val="1"/>
        <charset val="204"/>
      </rPr>
      <t xml:space="preserve">10.</t>
    </r>
    <r>
      <rPr>
        <b val="true"/>
        <sz val="7"/>
        <rFont val="Times New Roman"/>
        <family val="1"/>
        <charset val="204"/>
      </rPr>
      <t xml:space="preserve">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</si>
  <si>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Sonli usullar va chiziqli dasturlash</t>
  </si>
  <si>
    <r>
      <rPr>
        <b val="true"/>
        <sz val="12"/>
        <rFont val="Times New Roman"/>
        <family val="1"/>
        <charset val="204"/>
      </rPr>
      <t xml:space="preserve">11.</t>
    </r>
    <r>
      <rPr>
        <b val="true"/>
        <sz val="7"/>
        <rFont val="Times New Roman"/>
        <family val="1"/>
        <charset val="204"/>
      </rPr>
      <t xml:space="preserve">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</si>
  <si>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Matematika 2</t>
  </si>
  <si>
    <r>
      <rPr>
        <b val="true"/>
        <sz val="12"/>
        <rFont val="Times New Roman"/>
        <family val="1"/>
        <charset val="204"/>
      </rPr>
      <t xml:space="preserve">12.</t>
    </r>
    <r>
      <rPr>
        <b val="true"/>
        <sz val="7"/>
        <rFont val="Times New Roman"/>
        <family val="1"/>
        <charset val="204"/>
      </rPr>
      <t xml:space="preserve">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</si>
  <si>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Ingliz tili 2</t>
  </si>
  <si>
    <r>
      <rPr>
        <b val="true"/>
        <sz val="12"/>
        <rFont val="Times New Roman"/>
        <family val="1"/>
        <charset val="204"/>
      </rPr>
      <t xml:space="preserve">13.</t>
    </r>
    <r>
      <rPr>
        <b val="true"/>
        <sz val="7"/>
        <rFont val="Times New Roman"/>
        <family val="1"/>
        <charset val="204"/>
      </rPr>
      <t xml:space="preserve">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</si>
  <si>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O‘zbek/Rus tili 2</t>
  </si>
  <si>
    <r>
      <rPr>
        <b val="true"/>
        <sz val="12"/>
        <rFont val="Times New Roman"/>
        <family val="1"/>
        <charset val="204"/>
      </rPr>
      <t xml:space="preserve">14.</t>
    </r>
    <r>
      <rPr>
        <b val="true"/>
        <sz val="7"/>
        <rFont val="Times New Roman"/>
        <family val="1"/>
        <charset val="204"/>
      </rPr>
      <t xml:space="preserve">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</si>
  <si>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Fizika 2</t>
  </si>
  <si>
    <t xml:space="preserve">Ingliz tili 3</t>
  </si>
  <si>
    <r>
      <rPr>
        <b val="true"/>
        <sz val="12"/>
        <rFont val="Times New Roman"/>
        <family val="1"/>
        <charset val="204"/>
      </rPr>
      <t xml:space="preserve">20.</t>
    </r>
    <r>
      <rPr>
        <b val="true"/>
        <sz val="7"/>
        <rFont val="Times New Roman"/>
        <family val="1"/>
        <charset val="204"/>
      </rPr>
      <t xml:space="preserve">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</si>
  <si>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Metrologiya, standartlashtirish va sertifikatlashtirish</t>
  </si>
  <si>
    <r>
      <rPr>
        <b val="true"/>
        <sz val="12"/>
        <rFont val="Times New Roman"/>
        <family val="1"/>
        <charset val="204"/>
      </rPr>
      <t xml:space="preserve">21.</t>
    </r>
    <r>
      <rPr>
        <b val="true"/>
        <sz val="7"/>
        <rFont val="Times New Roman"/>
        <family val="1"/>
        <charset val="204"/>
      </rPr>
      <t xml:space="preserve">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</si>
  <si>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Komyuterni tashkillashtirish</t>
  </si>
  <si>
    <r>
      <rPr>
        <b val="true"/>
        <sz val="12"/>
        <rFont val="Times New Roman"/>
        <family val="1"/>
        <charset val="204"/>
      </rPr>
      <t xml:space="preserve">22.</t>
    </r>
    <r>
      <rPr>
        <b val="true"/>
        <sz val="7"/>
        <rFont val="Times New Roman"/>
        <family val="1"/>
        <charset val="204"/>
      </rPr>
      <t xml:space="preserve">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</si>
  <si>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Veb dasturlashga kirish</t>
  </si>
  <si>
    <r>
      <rPr>
        <b val="true"/>
        <sz val="12"/>
        <rFont val="Times New Roman"/>
        <family val="1"/>
        <charset val="204"/>
      </rPr>
      <t xml:space="preserve">23.</t>
    </r>
    <r>
      <rPr>
        <b val="true"/>
        <sz val="7"/>
        <rFont val="Times New Roman"/>
        <family val="1"/>
        <charset val="204"/>
      </rPr>
      <t xml:space="preserve">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</si>
  <si>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Algoritmlarni loyihalash</t>
  </si>
  <si>
    <r>
      <rPr>
        <b val="true"/>
        <sz val="12"/>
        <rFont val="Times New Roman"/>
        <family val="1"/>
        <charset val="204"/>
      </rPr>
      <t xml:space="preserve">24.</t>
    </r>
    <r>
      <rPr>
        <b val="true"/>
        <sz val="7"/>
        <rFont val="Times New Roman"/>
        <family val="1"/>
        <charset val="204"/>
      </rPr>
      <t xml:space="preserve">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</si>
  <si>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Dasturiy injiniringga kirish</t>
  </si>
  <si>
    <r>
      <rPr>
        <b val="true"/>
        <sz val="12"/>
        <rFont val="Times New Roman"/>
        <family val="1"/>
        <charset val="204"/>
      </rPr>
      <t xml:space="preserve">25.</t>
    </r>
    <r>
      <rPr>
        <b val="true"/>
        <sz val="7"/>
        <rFont val="Times New Roman"/>
        <family val="1"/>
        <charset val="204"/>
      </rPr>
      <t xml:space="preserve">  </t>
    </r>
    <r>
      <rPr>
        <b val="true"/>
        <sz val="12"/>
        <rFont val="Times New Roman"/>
        <family val="1"/>
        <charset val="204"/>
      </rPr>
      <t xml:space="preserve"> </t>
    </r>
  </si>
  <si>
    <t xml:space="preserve">Hayot faoliyati xavfsizligi</t>
  </si>
  <si>
    <t xml:space="preserve">26.</t>
  </si>
  <si>
    <t xml:space="preserve">Ingliz tili 4</t>
  </si>
  <si>
    <t xml:space="preserve">V semester</t>
  </si>
  <si>
    <t xml:space="preserve">27.</t>
  </si>
  <si>
    <t xml:space="preserve">Kompyuter tarmoqlari</t>
  </si>
  <si>
    <t xml:space="preserve">28.</t>
  </si>
  <si>
    <t xml:space="preserve">DT tizimini loyihalash</t>
  </si>
  <si>
    <t xml:space="preserve">29.</t>
  </si>
  <si>
    <t xml:space="preserve">Inson-mashina oʼzaro taʼsiri</t>
  </si>
  <si>
    <t xml:space="preserve">30.</t>
  </si>
  <si>
    <t xml:space="preserve">Dasturlash uslublari va paradigmalar</t>
  </si>
  <si>
    <t xml:space="preserve">31.</t>
  </si>
  <si>
    <t xml:space="preserve">Ochiq tanlov fan</t>
  </si>
  <si>
    <t xml:space="preserve">32.</t>
  </si>
  <si>
    <t xml:space="preserve">Individual loyiha 1</t>
  </si>
  <si>
    <t xml:space="preserve">VI semester</t>
  </si>
  <si>
    <t xml:space="preserve">DT arxitekturasi</t>
  </si>
  <si>
    <t xml:space="preserve">Операцион тизимлар</t>
  </si>
  <si>
    <t xml:space="preserve">DT sifatini ta'minlash</t>
  </si>
  <si>
    <t xml:space="preserve">Mobil DTni ishlab chiqish</t>
  </si>
  <si>
    <t xml:space="preserve">Танлов фан</t>
  </si>
  <si>
    <t xml:space="preserve">Индивидуал лойиха 2</t>
  </si>
  <si>
    <t xml:space="preserve">3-kurs GPA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</si>
</sst>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General"/>
    <numFmt numFmtId="167" formatCode="0.00"/>
    <numFmt numFmtId="168" formatCode="0%"/>
  </numFmts>
  <fonts count="2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80808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b val="true"/>
      <i val="true"/>
      <sz val="12"/>
      <color rgb="FF000000"/>
      <name val="Times New Roman"/>
      <family val="1"/>
      <charset val="204"/>
    </font>
    <font>
      <b val="true"/>
      <sz val="7"/>
      <color rgb="FF000000"/>
      <name val="Times New Roman"/>
      <family val="1"/>
      <charset val="204"/>
    </font>
    <font>
      <sz val="14"/>
      <name val="Times New Roman"/>
      <family val="1"/>
      <charset val="204"/>
    </font>
    <font>
      <b val="true"/>
      <sz val="12"/>
      <color rgb="FF808080"/>
      <name val="Times New Roman"/>
      <family val="1"/>
      <charset val="204"/>
    </font>
    <font>
      <b val="true"/>
      <sz val="16"/>
      <color rgb="FF000000"/>
      <name val="Times New Roman"/>
      <family val="1"/>
      <charset val="204"/>
    </font>
    <font>
      <b val="true"/>
      <sz val="20"/>
      <color rgb="FF808080"/>
      <name val="Times New Roman"/>
      <family val="1"/>
      <charset val="204"/>
    </font>
    <font>
      <sz val="11"/>
      <name val="Times New Roman"/>
      <family val="1"/>
      <charset val="204"/>
    </font>
    <font>
      <b val="true"/>
      <sz val="11"/>
      <name val="Times New Roman"/>
      <family val="1"/>
      <charset val="204"/>
    </font>
    <font>
      <b val="true"/>
      <sz val="12"/>
      <name val="Times New Roman"/>
      <family val="1"/>
      <charset val="204"/>
    </font>
    <font>
      <b val="true"/>
      <i val="true"/>
      <sz val="12"/>
      <name val="Times New Roman"/>
      <family val="1"/>
      <charset val="204"/>
    </font>
    <font>
      <sz val="11"/>
      <name val="Arial"/>
      <family val="2"/>
      <charset val="204"/>
    </font>
    <font>
      <sz val="12"/>
      <name val="Times New Roman"/>
      <family val="1"/>
      <charset val="204"/>
    </font>
    <font>
      <b val="true"/>
      <sz val="16"/>
      <name val="Times New Roman"/>
      <family val="1"/>
      <charset val="204"/>
    </font>
    <font>
      <b val="true"/>
      <sz val="7"/>
      <name val="Times New Roman"/>
      <family val="1"/>
      <charset val="204"/>
    </font>
    <font>
      <b val="true"/>
      <sz val="14"/>
      <name val="Times New Roman"/>
      <family val="1"/>
      <charset val="204"/>
    </font>
    <font>
      <sz val="11"/>
      <name val="Calibri"/>
      <family val="2"/>
      <charset val="204"/>
    </font>
    <font>
      <sz val="11"/>
      <color rgb="FF3D464C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5F5F5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5F5F5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2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2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2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46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124560</xdr:colOff>
      <xdr:row>0</xdr:row>
      <xdr:rowOff>74520</xdr:rowOff>
    </xdr:from>
    <xdr:to>
      <xdr:col>3</xdr:col>
      <xdr:colOff>1532160</xdr:colOff>
      <xdr:row>4</xdr:row>
      <xdr:rowOff>181800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6525720" y="74520"/>
          <a:ext cx="1407600" cy="1392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165600</xdr:colOff>
      <xdr:row>0</xdr:row>
      <xdr:rowOff>91080</xdr:rowOff>
    </xdr:from>
    <xdr:to>
      <xdr:col>3</xdr:col>
      <xdr:colOff>1515240</xdr:colOff>
      <xdr:row>5</xdr:row>
      <xdr:rowOff>24480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5982480" y="91080"/>
          <a:ext cx="1349640" cy="1342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165600</xdr:colOff>
      <xdr:row>0</xdr:row>
      <xdr:rowOff>91080</xdr:rowOff>
    </xdr:from>
    <xdr:to>
      <xdr:col>3</xdr:col>
      <xdr:colOff>1515240</xdr:colOff>
      <xdr:row>5</xdr:row>
      <xdr:rowOff>24480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5982480" y="91080"/>
          <a:ext cx="1349640" cy="134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165600</xdr:colOff>
      <xdr:row>0</xdr:row>
      <xdr:rowOff>91080</xdr:rowOff>
    </xdr:from>
    <xdr:to>
      <xdr:col>3</xdr:col>
      <xdr:colOff>1515240</xdr:colOff>
      <xdr:row>5</xdr:row>
      <xdr:rowOff>24480</xdr:rowOff>
    </xdr:to>
    <xdr:pic>
      <xdr:nvPicPr>
        <xdr:cNvPr id="3" name="image1.png" descr=""/>
        <xdr:cNvPicPr/>
      </xdr:nvPicPr>
      <xdr:blipFill>
        <a:blip r:embed="rId2"/>
        <a:stretch/>
      </xdr:blipFill>
      <xdr:spPr>
        <a:xfrm>
          <a:off x="5982480" y="91080"/>
          <a:ext cx="1349640" cy="1342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42"/>
  <sheetViews>
    <sheetView showFormulas="false" showGridLines="true" showRowColHeaders="true" showZeros="true" rightToLeft="false" tabSelected="true" showOutlineSymbols="true" defaultGridColor="true" view="pageBreakPreview" topLeftCell="A13" colorId="64" zoomScale="100" zoomScaleNormal="100" zoomScalePageLayoutView="100" workbookViewId="0">
      <selection pane="topLeft" activeCell="D25" activeCellId="0" sqref="D25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2" width="42.71"/>
    <col collapsed="false" customWidth="true" hidden="false" outlineLevel="0" max="3" min="3" style="2" width="23.28"/>
    <col collapsed="false" customWidth="true" hidden="false" outlineLevel="0" max="4" min="4" style="2" width="24.15"/>
    <col collapsed="false" customWidth="true" hidden="false" outlineLevel="0" max="5" min="5" style="3" width="12.85"/>
    <col collapsed="false" customWidth="false" hidden="false" outlineLevel="0" max="1024" min="6" style="2" width="9.14"/>
  </cols>
  <sheetData>
    <row r="2" customFormat="false" ht="35.25" hidden="false" customHeight="true" outlineLevel="0" collapsed="false">
      <c r="A2" s="4" t="s">
        <v>0</v>
      </c>
      <c r="B2" s="4"/>
      <c r="C2" s="4"/>
    </row>
    <row r="3" customFormat="false" ht="36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2"/>
    </row>
    <row r="6" customFormat="false" ht="18.75" hidden="false" customHeight="true" outlineLevel="0" collapsed="false">
      <c r="A6" s="5" t="s">
        <v>2</v>
      </c>
      <c r="B6" s="5"/>
      <c r="C6" s="5"/>
      <c r="D6" s="5"/>
    </row>
    <row r="7" customFormat="false" ht="15" hidden="false" customHeight="false" outlineLevel="0" collapsed="false">
      <c r="A7" s="2"/>
    </row>
    <row r="8" customFormat="false" ht="21" hidden="false" customHeight="true" outlineLevel="0" collapsed="false">
      <c r="A8" s="6" t="s">
        <v>3</v>
      </c>
      <c r="B8" s="6"/>
      <c r="C8" s="7" t="s">
        <v>4</v>
      </c>
      <c r="D8" s="7"/>
    </row>
    <row r="9" customFormat="false" ht="24" hidden="false" customHeight="true" outlineLevel="0" collapsed="false">
      <c r="A9" s="6" t="s">
        <v>5</v>
      </c>
      <c r="B9" s="6"/>
      <c r="C9" s="6"/>
      <c r="D9" s="8" t="n">
        <v>35906</v>
      </c>
    </row>
    <row r="10" customFormat="false" ht="92.25" hidden="false" customHeight="true" outlineLevel="0" collapsed="false">
      <c r="A10" s="6" t="s">
        <v>6</v>
      </c>
      <c r="B10" s="6"/>
      <c r="C10" s="6"/>
      <c r="D10" s="6"/>
    </row>
    <row r="11" customFormat="false" ht="48" hidden="false" customHeight="true" outlineLevel="0" collapsed="false">
      <c r="A11" s="9" t="s">
        <v>7</v>
      </c>
      <c r="B11" s="10" t="s">
        <v>8</v>
      </c>
      <c r="C11" s="10" t="s">
        <v>9</v>
      </c>
      <c r="D11" s="10" t="s">
        <v>10</v>
      </c>
    </row>
    <row r="12" customFormat="false" ht="16.5" hidden="false" customHeight="true" outlineLevel="0" collapsed="false">
      <c r="A12" s="9" t="s">
        <v>11</v>
      </c>
      <c r="B12" s="9"/>
      <c r="C12" s="9"/>
      <c r="D12" s="9"/>
    </row>
    <row r="13" customFormat="false" ht="17.35" hidden="false" customHeight="false" outlineLevel="0" collapsed="false">
      <c r="A13" s="11" t="s">
        <v>12</v>
      </c>
      <c r="B13" s="12" t="s">
        <v>13</v>
      </c>
      <c r="C13" s="10" t="n">
        <v>4</v>
      </c>
      <c r="D13" s="13" t="n">
        <v>4</v>
      </c>
      <c r="E13" s="3" t="n">
        <f aca="false">C13*D13</f>
        <v>16</v>
      </c>
    </row>
    <row r="14" customFormat="false" ht="17.35" hidden="false" customHeight="false" outlineLevel="0" collapsed="false">
      <c r="A14" s="11" t="s">
        <v>14</v>
      </c>
      <c r="B14" s="14" t="s">
        <v>15</v>
      </c>
      <c r="C14" s="15" t="n">
        <v>2</v>
      </c>
      <c r="D14" s="13" t="n">
        <v>4</v>
      </c>
      <c r="E14" s="3" t="n">
        <f aca="false">C14*D14</f>
        <v>8</v>
      </c>
    </row>
    <row r="15" customFormat="false" ht="17.35" hidden="false" customHeight="false" outlineLevel="0" collapsed="false">
      <c r="A15" s="11" t="s">
        <v>16</v>
      </c>
      <c r="B15" s="14" t="s">
        <v>17</v>
      </c>
      <c r="C15" s="15" t="n">
        <v>4</v>
      </c>
      <c r="D15" s="13" t="n">
        <v>4</v>
      </c>
      <c r="E15" s="3" t="n">
        <f aca="false">C15*D15</f>
        <v>16</v>
      </c>
    </row>
    <row r="16" customFormat="false" ht="17.35" hidden="false" customHeight="false" outlineLevel="0" collapsed="false">
      <c r="A16" s="11" t="s">
        <v>18</v>
      </c>
      <c r="B16" s="14" t="s">
        <v>19</v>
      </c>
      <c r="C16" s="15" t="n">
        <v>8</v>
      </c>
      <c r="D16" s="13" t="n">
        <v>4</v>
      </c>
      <c r="E16" s="3" t="n">
        <f aca="false">C16*D16</f>
        <v>32</v>
      </c>
    </row>
    <row r="17" customFormat="false" ht="17.35" hidden="false" customHeight="false" outlineLevel="0" collapsed="false">
      <c r="A17" s="11" t="s">
        <v>20</v>
      </c>
      <c r="B17" s="14" t="s">
        <v>21</v>
      </c>
      <c r="C17" s="15" t="n">
        <v>6</v>
      </c>
      <c r="D17" s="13" t="n">
        <v>4</v>
      </c>
      <c r="E17" s="3" t="n">
        <f aca="false">C17*D17</f>
        <v>24</v>
      </c>
    </row>
    <row r="18" customFormat="false" ht="17.35" hidden="false" customHeight="false" outlineLevel="0" collapsed="false">
      <c r="A18" s="11" t="s">
        <v>22</v>
      </c>
      <c r="B18" s="14" t="s">
        <v>23</v>
      </c>
      <c r="C18" s="15" t="n">
        <v>6</v>
      </c>
      <c r="D18" s="13" t="n">
        <v>4</v>
      </c>
      <c r="E18" s="3" t="n">
        <f aca="false">C18*D18</f>
        <v>24</v>
      </c>
    </row>
    <row r="19" customFormat="false" ht="17.35" hidden="false" customHeight="false" outlineLevel="0" collapsed="false">
      <c r="A19" s="11" t="s">
        <v>24</v>
      </c>
      <c r="B19" s="14" t="s">
        <v>25</v>
      </c>
      <c r="C19" s="15" t="n">
        <v>0</v>
      </c>
      <c r="D19" s="13"/>
      <c r="E19" s="3" t="n">
        <f aca="false">C19*D19</f>
        <v>0</v>
      </c>
    </row>
    <row r="20" customFormat="false" ht="16.5" hidden="true" customHeight="true" outlineLevel="0" collapsed="false">
      <c r="A20" s="16"/>
      <c r="B20" s="17"/>
      <c r="C20" s="18" t="n">
        <f aca="false">SUM(C13:C19)</f>
        <v>30</v>
      </c>
      <c r="D20" s="18"/>
      <c r="E20" s="19" t="n">
        <f aca="false">SUM(E13:E19)</f>
        <v>120</v>
      </c>
    </row>
    <row r="21" customFormat="false" ht="16.5" hidden="true" customHeight="true" outlineLevel="0" collapsed="false">
      <c r="A21" s="9" t="s">
        <v>26</v>
      </c>
      <c r="B21" s="9"/>
      <c r="C21" s="9"/>
      <c r="D21" s="20" t="n">
        <f aca="false">E20/C20</f>
        <v>4</v>
      </c>
    </row>
    <row r="22" customFormat="false" ht="16.5" hidden="false" customHeight="true" outlineLevel="0" collapsed="false">
      <c r="A22" s="9" t="s">
        <v>27</v>
      </c>
      <c r="B22" s="9"/>
      <c r="C22" s="9"/>
      <c r="D22" s="9"/>
    </row>
    <row r="23" customFormat="false" ht="17.35" hidden="false" customHeight="false" outlineLevel="0" collapsed="false">
      <c r="A23" s="11" t="s">
        <v>28</v>
      </c>
      <c r="B23" s="12" t="s">
        <v>29</v>
      </c>
      <c r="C23" s="10" t="n">
        <v>4</v>
      </c>
      <c r="D23" s="13" t="n">
        <v>4</v>
      </c>
      <c r="E23" s="3" t="n">
        <f aca="false">C23*D23</f>
        <v>16</v>
      </c>
    </row>
    <row r="24" customFormat="false" ht="17.35" hidden="false" customHeight="false" outlineLevel="0" collapsed="false">
      <c r="A24" s="11" t="s">
        <v>30</v>
      </c>
      <c r="B24" s="14" t="s">
        <v>31</v>
      </c>
      <c r="C24" s="15" t="n">
        <v>2</v>
      </c>
      <c r="D24" s="13" t="n">
        <v>5</v>
      </c>
      <c r="E24" s="3" t="n">
        <f aca="false">C24*D24</f>
        <v>10</v>
      </c>
    </row>
    <row r="25" customFormat="false" ht="17.35" hidden="false" customHeight="false" outlineLevel="0" collapsed="false">
      <c r="A25" s="11" t="s">
        <v>32</v>
      </c>
      <c r="B25" s="14" t="s">
        <v>33</v>
      </c>
      <c r="C25" s="15" t="n">
        <v>4</v>
      </c>
      <c r="D25" s="13" t="n">
        <v>4</v>
      </c>
      <c r="E25" s="3" t="n">
        <f aca="false">C25*D25</f>
        <v>16</v>
      </c>
    </row>
    <row r="26" customFormat="false" ht="17.35" hidden="false" customHeight="false" outlineLevel="0" collapsed="false">
      <c r="A26" s="11" t="s">
        <v>34</v>
      </c>
      <c r="B26" s="14" t="s">
        <v>35</v>
      </c>
      <c r="C26" s="15" t="n">
        <v>4</v>
      </c>
      <c r="D26" s="21" t="n">
        <v>4</v>
      </c>
      <c r="E26" s="3" t="n">
        <f aca="false">C26*D26</f>
        <v>16</v>
      </c>
    </row>
    <row r="27" customFormat="false" ht="17.35" hidden="false" customHeight="false" outlineLevel="0" collapsed="false">
      <c r="A27" s="11" t="s">
        <v>36</v>
      </c>
      <c r="B27" s="14" t="s">
        <v>37</v>
      </c>
      <c r="C27" s="15" t="n">
        <v>4</v>
      </c>
      <c r="D27" s="13" t="n">
        <v>4</v>
      </c>
      <c r="E27" s="3" t="n">
        <f aca="false">C27*D27</f>
        <v>16</v>
      </c>
    </row>
    <row r="28" customFormat="false" ht="17.35" hidden="false" customHeight="false" outlineLevel="0" collapsed="false">
      <c r="A28" s="11" t="s">
        <v>38</v>
      </c>
      <c r="B28" s="14" t="s">
        <v>39</v>
      </c>
      <c r="C28" s="15" t="n">
        <v>6</v>
      </c>
      <c r="D28" s="13" t="n">
        <v>0</v>
      </c>
      <c r="E28" s="3" t="n">
        <f aca="false">C28*D28</f>
        <v>0</v>
      </c>
    </row>
    <row r="29" customFormat="false" ht="17.35" hidden="false" customHeight="false" outlineLevel="0" collapsed="false">
      <c r="A29" s="11" t="s">
        <v>40</v>
      </c>
      <c r="B29" s="14" t="s">
        <v>41</v>
      </c>
      <c r="C29" s="15" t="n">
        <v>6</v>
      </c>
      <c r="D29" s="13" t="n">
        <v>4</v>
      </c>
      <c r="E29" s="3" t="n">
        <f aca="false">C29*D29</f>
        <v>24</v>
      </c>
    </row>
    <row r="30" customFormat="false" ht="19.5" hidden="false" customHeight="false" outlineLevel="0" collapsed="false">
      <c r="A30" s="11" t="s">
        <v>42</v>
      </c>
      <c r="B30" s="14" t="s">
        <v>25</v>
      </c>
      <c r="C30" s="15" t="n">
        <v>0</v>
      </c>
      <c r="D30" s="22"/>
      <c r="E30" s="3" t="n">
        <f aca="false">C30*D30</f>
        <v>0</v>
      </c>
    </row>
    <row r="31" customFormat="false" ht="16.5" hidden="true" customHeight="false" outlineLevel="0" collapsed="false">
      <c r="A31" s="16"/>
      <c r="B31" s="17"/>
      <c r="C31" s="18" t="n">
        <f aca="false">SUM(C23:C30)</f>
        <v>30</v>
      </c>
      <c r="D31" s="18"/>
      <c r="E31" s="19" t="n">
        <f aca="false">SUM(E23:E30)</f>
        <v>98</v>
      </c>
    </row>
    <row r="32" customFormat="false" ht="16.5" hidden="true" customHeight="true" outlineLevel="0" collapsed="false">
      <c r="A32" s="9" t="s">
        <v>26</v>
      </c>
      <c r="B32" s="9"/>
      <c r="C32" s="9"/>
      <c r="D32" s="20" t="n">
        <f aca="false">E31/C31</f>
        <v>3.26666666666667</v>
      </c>
    </row>
    <row r="33" customFormat="false" ht="16.5" hidden="true" customHeight="false" outlineLevel="0" collapsed="false">
      <c r="A33" s="23"/>
      <c r="B33" s="24"/>
      <c r="C33" s="10" t="n">
        <f aca="false">C31+C20</f>
        <v>60</v>
      </c>
      <c r="D33" s="20"/>
      <c r="E33" s="25" t="n">
        <f aca="false">E31+E20</f>
        <v>218</v>
      </c>
    </row>
    <row r="34" customFormat="false" ht="21" hidden="false" customHeight="true" outlineLevel="0" collapsed="false">
      <c r="A34" s="26" t="s">
        <v>43</v>
      </c>
      <c r="B34" s="26"/>
      <c r="C34" s="26"/>
      <c r="D34" s="27" t="n">
        <f aca="false">E33/C33</f>
        <v>3.63333333333333</v>
      </c>
    </row>
    <row r="35" customFormat="false" ht="73.5" hidden="false" customHeight="true" outlineLevel="0" collapsed="false">
      <c r="A35" s="9" t="s">
        <v>44</v>
      </c>
      <c r="B35" s="9"/>
      <c r="C35" s="28" t="s">
        <v>45</v>
      </c>
      <c r="D35" s="28" t="s">
        <v>26</v>
      </c>
      <c r="E35" s="29" t="n">
        <f aca="false">+E33</f>
        <v>218</v>
      </c>
    </row>
    <row r="36" customFormat="false" ht="21" hidden="false" customHeight="false" outlineLevel="0" collapsed="false">
      <c r="A36" s="9"/>
      <c r="B36" s="9"/>
      <c r="C36" s="30" t="n">
        <f aca="false">C33</f>
        <v>60</v>
      </c>
      <c r="D36" s="31" t="n">
        <f aca="false">E35/C36</f>
        <v>3.63333333333333</v>
      </c>
    </row>
    <row r="39" customFormat="false" ht="30.75" hidden="false" customHeight="true" outlineLevel="0" collapsed="false">
      <c r="A39" s="32" t="s">
        <v>46</v>
      </c>
      <c r="B39" s="32"/>
      <c r="C39" s="33"/>
      <c r="D39" s="34" t="s">
        <v>47</v>
      </c>
    </row>
    <row r="40" customFormat="false" ht="15.75" hidden="false" customHeight="false" outlineLevel="0" collapsed="false">
      <c r="A40" s="34"/>
      <c r="B40" s="33"/>
      <c r="C40" s="33"/>
      <c r="D40" s="33"/>
    </row>
    <row r="41" customFormat="false" ht="38.25" hidden="false" customHeight="true" outlineLevel="0" collapsed="false">
      <c r="A41" s="32"/>
      <c r="B41" s="32"/>
      <c r="C41" s="33"/>
      <c r="D41" s="35"/>
    </row>
    <row r="42" customFormat="false" ht="15.75" hidden="false" customHeight="false" outlineLevel="0" collapsed="false">
      <c r="A42" s="36"/>
    </row>
  </sheetData>
  <mergeCells count="15">
    <mergeCell ref="A2:C2"/>
    <mergeCell ref="A3:C3"/>
    <mergeCell ref="A6:D6"/>
    <mergeCell ref="A8:B8"/>
    <mergeCell ref="C8:D8"/>
    <mergeCell ref="A9:C9"/>
    <mergeCell ref="A10:D10"/>
    <mergeCell ref="A12:D12"/>
    <mergeCell ref="A21:C21"/>
    <mergeCell ref="A22:D22"/>
    <mergeCell ref="A32:C32"/>
    <mergeCell ref="A34:C34"/>
    <mergeCell ref="A35:B36"/>
    <mergeCell ref="A39:B39"/>
    <mergeCell ref="A41:B41"/>
  </mergeCells>
  <printOptions headings="false" gridLines="false" gridLinesSet="true" horizontalCentered="true" verticalCentered="false"/>
  <pageMargins left="0.511805555555555" right="0.315277777777778" top="0.945138888888889" bottom="0.551388888888889" header="0.511805555555555" footer="0.511805555555555"/>
  <pageSetup paperSize="9" scale="8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58"/>
  <sheetViews>
    <sheetView showFormulas="false" showGridLines="true" showRowColHeaders="true" showZeros="true" rightToLeft="false" tabSelected="false" showOutlineSymbols="true" defaultGridColor="true" view="pageBreakPreview" topLeftCell="A36" colorId="64" zoomScale="100" zoomScaleNormal="100" zoomScalePageLayoutView="100" workbookViewId="0">
      <selection pane="topLeft" activeCell="D43" activeCellId="0" sqref="D43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37" width="38.71"/>
    <col collapsed="false" customWidth="true" hidden="false" outlineLevel="0" max="3" min="3" style="37" width="20.71"/>
    <col collapsed="false" customWidth="true" hidden="false" outlineLevel="0" max="4" min="4" style="37" width="26.42"/>
    <col collapsed="false" customWidth="true" hidden="false" outlineLevel="0" max="5" min="5" style="3" width="12.85"/>
    <col collapsed="false" customWidth="false" hidden="false" outlineLevel="0" max="1024" min="6" style="2" width="9.14"/>
  </cols>
  <sheetData>
    <row r="2" customFormat="false" ht="35.25" hidden="false" customHeight="true" outlineLevel="0" collapsed="false">
      <c r="A2" s="4" t="s">
        <v>0</v>
      </c>
      <c r="B2" s="4"/>
      <c r="C2" s="4"/>
    </row>
    <row r="3" customFormat="false" ht="30.75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2"/>
    </row>
    <row r="6" customFormat="false" ht="18.75" hidden="false" customHeight="true" outlineLevel="0" collapsed="false">
      <c r="A6" s="5" t="s">
        <v>2</v>
      </c>
      <c r="B6" s="5"/>
      <c r="C6" s="5"/>
      <c r="D6" s="5"/>
    </row>
    <row r="7" customFormat="false" ht="15" hidden="false" customHeight="false" outlineLevel="0" collapsed="false">
      <c r="A7" s="2"/>
    </row>
    <row r="8" customFormat="false" ht="15.75" hidden="false" customHeight="true" outlineLevel="0" collapsed="false">
      <c r="A8" s="6" t="s">
        <v>3</v>
      </c>
      <c r="B8" s="6"/>
      <c r="C8" s="7" t="s">
        <v>4</v>
      </c>
      <c r="D8" s="7"/>
    </row>
    <row r="9" customFormat="false" ht="15.75" hidden="false" customHeight="true" outlineLevel="0" collapsed="false">
      <c r="A9" s="6" t="s">
        <v>5</v>
      </c>
      <c r="B9" s="6"/>
      <c r="C9" s="6"/>
      <c r="D9" s="38" t="n">
        <v>36586</v>
      </c>
    </row>
    <row r="10" customFormat="false" ht="87.75" hidden="false" customHeight="true" outlineLevel="0" collapsed="false">
      <c r="A10" s="6" t="s">
        <v>48</v>
      </c>
      <c r="B10" s="6"/>
      <c r="C10" s="6"/>
      <c r="D10" s="6"/>
    </row>
    <row r="11" customFormat="false" ht="48" hidden="false" customHeight="false" outlineLevel="0" collapsed="false">
      <c r="A11" s="9" t="s">
        <v>7</v>
      </c>
      <c r="B11" s="39" t="s">
        <v>49</v>
      </c>
      <c r="C11" s="39" t="s">
        <v>50</v>
      </c>
      <c r="D11" s="39" t="s">
        <v>10</v>
      </c>
    </row>
    <row r="12" customFormat="false" ht="16.5" hidden="false" customHeight="true" outlineLevel="0" collapsed="false">
      <c r="A12" s="9" t="s">
        <v>11</v>
      </c>
      <c r="B12" s="9"/>
      <c r="C12" s="9"/>
      <c r="D12" s="9"/>
    </row>
    <row r="13" customFormat="false" ht="16.5" hidden="false" customHeight="false" outlineLevel="0" collapsed="false">
      <c r="A13" s="16" t="s">
        <v>12</v>
      </c>
      <c r="B13" s="40" t="s">
        <v>51</v>
      </c>
      <c r="C13" s="41" t="n">
        <v>4</v>
      </c>
      <c r="D13" s="41"/>
      <c r="E13" s="3" t="n">
        <f aca="false">C13*D13</f>
        <v>0</v>
      </c>
    </row>
    <row r="14" customFormat="false" ht="16.5" hidden="false" customHeight="false" outlineLevel="0" collapsed="false">
      <c r="A14" s="16" t="s">
        <v>14</v>
      </c>
      <c r="B14" s="40" t="s">
        <v>15</v>
      </c>
      <c r="C14" s="41" t="n">
        <v>2</v>
      </c>
      <c r="D14" s="41"/>
      <c r="E14" s="3" t="n">
        <f aca="false">C14*D14</f>
        <v>0</v>
      </c>
    </row>
    <row r="15" customFormat="false" ht="16.5" hidden="false" customHeight="false" outlineLevel="0" collapsed="false">
      <c r="A15" s="16" t="s">
        <v>16</v>
      </c>
      <c r="B15" s="40" t="s">
        <v>17</v>
      </c>
      <c r="C15" s="41" t="n">
        <v>4</v>
      </c>
      <c r="D15" s="41"/>
      <c r="E15" s="3" t="n">
        <f aca="false">C15*D15</f>
        <v>0</v>
      </c>
    </row>
    <row r="16" customFormat="false" ht="16.5" hidden="false" customHeight="false" outlineLevel="0" collapsed="false">
      <c r="A16" s="16" t="s">
        <v>18</v>
      </c>
      <c r="B16" s="40" t="s">
        <v>19</v>
      </c>
      <c r="C16" s="41" t="n">
        <v>8</v>
      </c>
      <c r="D16" s="41"/>
      <c r="E16" s="3" t="n">
        <f aca="false">C16*D16</f>
        <v>0</v>
      </c>
    </row>
    <row r="17" customFormat="false" ht="16.5" hidden="false" customHeight="false" outlineLevel="0" collapsed="false">
      <c r="A17" s="16" t="s">
        <v>20</v>
      </c>
      <c r="B17" s="40" t="s">
        <v>21</v>
      </c>
      <c r="C17" s="41" t="n">
        <v>6</v>
      </c>
      <c r="D17" s="41"/>
      <c r="E17" s="3" t="n">
        <f aca="false">C17*D17</f>
        <v>0</v>
      </c>
    </row>
    <row r="18" customFormat="false" ht="16.5" hidden="false" customHeight="false" outlineLevel="0" collapsed="false">
      <c r="A18" s="16" t="s">
        <v>22</v>
      </c>
      <c r="B18" s="42" t="s">
        <v>23</v>
      </c>
      <c r="C18" s="43" t="n">
        <v>6</v>
      </c>
      <c r="D18" s="41"/>
      <c r="E18" s="3" t="n">
        <f aca="false">C18*D18</f>
        <v>0</v>
      </c>
    </row>
    <row r="19" customFormat="false" ht="16.5" hidden="false" customHeight="false" outlineLevel="0" collapsed="false">
      <c r="A19" s="16" t="s">
        <v>24</v>
      </c>
      <c r="B19" s="42" t="s">
        <v>25</v>
      </c>
      <c r="C19" s="43"/>
      <c r="D19" s="43"/>
      <c r="E19" s="3" t="n">
        <f aca="false">C19*D19</f>
        <v>0</v>
      </c>
    </row>
    <row r="20" customFormat="false" ht="16.5" hidden="true" customHeight="false" outlineLevel="0" collapsed="false">
      <c r="A20" s="16"/>
      <c r="B20" s="44"/>
      <c r="C20" s="45" t="n">
        <f aca="false">SUM(C13:C19)</f>
        <v>30</v>
      </c>
      <c r="D20" s="45"/>
      <c r="E20" s="19" t="n">
        <f aca="false">SUM(E13:E19)</f>
        <v>0</v>
      </c>
    </row>
    <row r="21" customFormat="false" ht="16.5" hidden="true" customHeight="true" outlineLevel="0" collapsed="false">
      <c r="A21" s="9" t="s">
        <v>26</v>
      </c>
      <c r="B21" s="9"/>
      <c r="C21" s="9"/>
      <c r="D21" s="46" t="n">
        <f aca="false">E20/C20</f>
        <v>0</v>
      </c>
    </row>
    <row r="22" customFormat="false" ht="16.5" hidden="false" customHeight="true" outlineLevel="0" collapsed="false">
      <c r="A22" s="9" t="s">
        <v>27</v>
      </c>
      <c r="B22" s="9"/>
      <c r="C22" s="9"/>
      <c r="D22" s="9"/>
    </row>
    <row r="23" customFormat="false" ht="16.5" hidden="false" customHeight="false" outlineLevel="0" collapsed="false">
      <c r="A23" s="16" t="s">
        <v>28</v>
      </c>
      <c r="B23" s="40" t="s">
        <v>52</v>
      </c>
      <c r="C23" s="41" t="n">
        <v>4</v>
      </c>
      <c r="D23" s="41"/>
      <c r="E23" s="3" t="n">
        <f aca="false">C23*D23</f>
        <v>0</v>
      </c>
    </row>
    <row r="24" customFormat="false" ht="16.5" hidden="false" customHeight="false" outlineLevel="0" collapsed="false">
      <c r="A24" s="16" t="s">
        <v>30</v>
      </c>
      <c r="B24" s="40" t="s">
        <v>31</v>
      </c>
      <c r="C24" s="41" t="n">
        <v>2</v>
      </c>
      <c r="D24" s="41"/>
      <c r="E24" s="3" t="n">
        <f aca="false">C24*D24</f>
        <v>0</v>
      </c>
    </row>
    <row r="25" customFormat="false" ht="16.5" hidden="false" customHeight="false" outlineLevel="0" collapsed="false">
      <c r="A25" s="16" t="s">
        <v>32</v>
      </c>
      <c r="B25" s="40" t="s">
        <v>33</v>
      </c>
      <c r="C25" s="41" t="n">
        <v>4</v>
      </c>
      <c r="D25" s="41"/>
      <c r="E25" s="3" t="n">
        <f aca="false">C25*D25</f>
        <v>0</v>
      </c>
    </row>
    <row r="26" customFormat="false" ht="16.5" hidden="false" customHeight="false" outlineLevel="0" collapsed="false">
      <c r="A26" s="16" t="s">
        <v>34</v>
      </c>
      <c r="B26" s="40" t="s">
        <v>35</v>
      </c>
      <c r="C26" s="41" t="n">
        <v>4</v>
      </c>
      <c r="D26" s="41"/>
      <c r="E26" s="3" t="n">
        <f aca="false">C26*D26</f>
        <v>0</v>
      </c>
    </row>
    <row r="27" customFormat="false" ht="16.5" hidden="false" customHeight="false" outlineLevel="0" collapsed="false">
      <c r="A27" s="16" t="s">
        <v>36</v>
      </c>
      <c r="B27" s="40" t="s">
        <v>37</v>
      </c>
      <c r="C27" s="41" t="n">
        <v>4</v>
      </c>
      <c r="D27" s="41"/>
      <c r="E27" s="3" t="n">
        <f aca="false">C27*D27</f>
        <v>0</v>
      </c>
    </row>
    <row r="28" customFormat="false" ht="16.5" hidden="false" customHeight="false" outlineLevel="0" collapsed="false">
      <c r="A28" s="16" t="s">
        <v>38</v>
      </c>
      <c r="B28" s="40" t="s">
        <v>39</v>
      </c>
      <c r="C28" s="41" t="n">
        <v>6</v>
      </c>
      <c r="D28" s="41"/>
      <c r="E28" s="3" t="n">
        <f aca="false">C28*D28</f>
        <v>0</v>
      </c>
    </row>
    <row r="29" customFormat="false" ht="16.5" hidden="false" customHeight="false" outlineLevel="0" collapsed="false">
      <c r="A29" s="16" t="s">
        <v>40</v>
      </c>
      <c r="B29" s="42" t="s">
        <v>41</v>
      </c>
      <c r="C29" s="43" t="n">
        <v>6</v>
      </c>
      <c r="D29" s="43"/>
      <c r="E29" s="3" t="n">
        <f aca="false">C29*D29</f>
        <v>0</v>
      </c>
    </row>
    <row r="30" customFormat="false" ht="16.5" hidden="false" customHeight="false" outlineLevel="0" collapsed="false">
      <c r="A30" s="16"/>
      <c r="B30" s="44"/>
      <c r="C30" s="45" t="n">
        <f aca="false">SUM(C23:C29)</f>
        <v>30</v>
      </c>
      <c r="D30" s="45"/>
      <c r="E30" s="19" t="n">
        <f aca="false">SUM(E23:E29)</f>
        <v>0</v>
      </c>
    </row>
    <row r="31" customFormat="false" ht="16.5" hidden="true" customHeight="true" outlineLevel="0" collapsed="false">
      <c r="A31" s="9" t="s">
        <v>26</v>
      </c>
      <c r="B31" s="9"/>
      <c r="C31" s="9"/>
      <c r="D31" s="47"/>
    </row>
    <row r="32" customFormat="false" ht="16.5" hidden="true" customHeight="false" outlineLevel="0" collapsed="false">
      <c r="A32" s="23"/>
      <c r="B32" s="48"/>
      <c r="C32" s="39" t="n">
        <f aca="false">C30+C20</f>
        <v>60</v>
      </c>
      <c r="D32" s="47"/>
      <c r="E32" s="25" t="n">
        <f aca="false">E30+E20</f>
        <v>0</v>
      </c>
    </row>
    <row r="33" customFormat="false" ht="20.25" hidden="false" customHeight="true" outlineLevel="0" collapsed="false">
      <c r="A33" s="49" t="s">
        <v>43</v>
      </c>
      <c r="B33" s="49"/>
      <c r="C33" s="49"/>
      <c r="D33" s="50" t="n">
        <f aca="false">E32/C32</f>
        <v>0</v>
      </c>
    </row>
    <row r="34" customFormat="false" ht="15.75" hidden="false" customHeight="true" outlineLevel="0" collapsed="false">
      <c r="A34" s="51" t="s">
        <v>53</v>
      </c>
      <c r="B34" s="51"/>
      <c r="C34" s="51"/>
      <c r="D34" s="51"/>
    </row>
    <row r="35" customFormat="false" ht="15.75" hidden="false" customHeight="false" outlineLevel="0" collapsed="false">
      <c r="A35" s="51" t="s">
        <v>54</v>
      </c>
      <c r="B35" s="40" t="s">
        <v>55</v>
      </c>
      <c r="C35" s="41" t="n">
        <v>6</v>
      </c>
      <c r="D35" s="41"/>
      <c r="E35" s="3" t="n">
        <f aca="false">C35*D35</f>
        <v>0</v>
      </c>
    </row>
    <row r="36" customFormat="false" ht="15.75" hidden="false" customHeight="false" outlineLevel="0" collapsed="false">
      <c r="A36" s="51" t="s">
        <v>56</v>
      </c>
      <c r="B36" s="40" t="s">
        <v>57</v>
      </c>
      <c r="C36" s="41" t="n">
        <v>6</v>
      </c>
      <c r="D36" s="41"/>
      <c r="E36" s="3" t="n">
        <f aca="false">C36*D36</f>
        <v>0</v>
      </c>
    </row>
    <row r="37" customFormat="false" ht="15.75" hidden="false" customHeight="false" outlineLevel="0" collapsed="false">
      <c r="A37" s="51" t="s">
        <v>58</v>
      </c>
      <c r="B37" s="40" t="s">
        <v>59</v>
      </c>
      <c r="C37" s="41" t="n">
        <v>6</v>
      </c>
      <c r="D37" s="41"/>
      <c r="E37" s="3" t="n">
        <f aca="false">C37*D37</f>
        <v>0</v>
      </c>
    </row>
    <row r="38" customFormat="false" ht="15.75" hidden="false" customHeight="false" outlineLevel="0" collapsed="false">
      <c r="A38" s="51" t="s">
        <v>60</v>
      </c>
      <c r="B38" s="40" t="s">
        <v>61</v>
      </c>
      <c r="C38" s="41" t="n">
        <v>6</v>
      </c>
      <c r="D38" s="41"/>
      <c r="E38" s="3" t="n">
        <f aca="false">C38*D38</f>
        <v>0</v>
      </c>
    </row>
    <row r="39" customFormat="false" ht="15.75" hidden="false" customHeight="false" outlineLevel="0" collapsed="false">
      <c r="A39" s="51" t="s">
        <v>62</v>
      </c>
      <c r="B39" s="42" t="s">
        <v>63</v>
      </c>
      <c r="C39" s="43" t="n">
        <v>6</v>
      </c>
      <c r="D39" s="41"/>
      <c r="E39" s="3" t="n">
        <f aca="false">C39*D39</f>
        <v>0</v>
      </c>
    </row>
    <row r="40" customFormat="false" ht="15.75" hidden="true" customHeight="false" outlineLevel="0" collapsed="false">
      <c r="A40" s="51"/>
      <c r="B40" s="52"/>
      <c r="C40" s="52" t="n">
        <f aca="false">SUM(C35:C39)</f>
        <v>30</v>
      </c>
      <c r="D40" s="52"/>
      <c r="E40" s="19" t="n">
        <f aca="false">SUM(E35:E39)</f>
        <v>0</v>
      </c>
    </row>
    <row r="41" customFormat="false" ht="15.75" hidden="false" customHeight="true" outlineLevel="0" collapsed="false">
      <c r="A41" s="51" t="s">
        <v>26</v>
      </c>
      <c r="B41" s="51"/>
      <c r="C41" s="51"/>
      <c r="D41" s="53" t="n">
        <f aca="false">E40/C40</f>
        <v>0</v>
      </c>
    </row>
    <row r="42" customFormat="false" ht="15.75" hidden="false" customHeight="true" outlineLevel="0" collapsed="false">
      <c r="A42" s="51" t="s">
        <v>64</v>
      </c>
      <c r="B42" s="51"/>
      <c r="C42" s="51"/>
      <c r="D42" s="51"/>
    </row>
    <row r="43" customFormat="false" ht="15.75" hidden="false" customHeight="false" outlineLevel="0" collapsed="false">
      <c r="A43" s="51" t="s">
        <v>65</v>
      </c>
      <c r="B43" s="40" t="s">
        <v>66</v>
      </c>
      <c r="C43" s="41" t="n">
        <v>6</v>
      </c>
      <c r="D43" s="41"/>
      <c r="E43" s="3" t="n">
        <f aca="false">C43*D43</f>
        <v>0</v>
      </c>
    </row>
    <row r="44" customFormat="false" ht="15.75" hidden="false" customHeight="false" outlineLevel="0" collapsed="false">
      <c r="A44" s="51" t="s">
        <v>67</v>
      </c>
      <c r="B44" s="40" t="s">
        <v>68</v>
      </c>
      <c r="C44" s="41" t="n">
        <v>6</v>
      </c>
      <c r="D44" s="41"/>
      <c r="E44" s="3" t="n">
        <f aca="false">C44*D44</f>
        <v>0</v>
      </c>
    </row>
    <row r="45" customFormat="false" ht="15.75" hidden="false" customHeight="false" outlineLevel="0" collapsed="false">
      <c r="A45" s="51" t="s">
        <v>69</v>
      </c>
      <c r="B45" s="40" t="s">
        <v>70</v>
      </c>
      <c r="C45" s="41" t="n">
        <v>6</v>
      </c>
      <c r="D45" s="41"/>
      <c r="E45" s="3" t="n">
        <f aca="false">C45*D45</f>
        <v>0</v>
      </c>
    </row>
    <row r="46" customFormat="false" ht="15.75" hidden="false" customHeight="false" outlineLevel="0" collapsed="false">
      <c r="A46" s="51" t="s">
        <v>71</v>
      </c>
      <c r="B46" s="40" t="s">
        <v>72</v>
      </c>
      <c r="C46" s="41" t="n">
        <v>6</v>
      </c>
      <c r="D46" s="41"/>
      <c r="E46" s="3" t="n">
        <f aca="false">C46*D46</f>
        <v>0</v>
      </c>
    </row>
    <row r="47" customFormat="false" ht="16.5" hidden="false" customHeight="false" outlineLevel="0" collapsed="false">
      <c r="A47" s="51" t="s">
        <v>73</v>
      </c>
      <c r="B47" s="40" t="s">
        <v>74</v>
      </c>
      <c r="C47" s="41" t="n">
        <v>6</v>
      </c>
      <c r="D47" s="41"/>
      <c r="E47" s="3" t="n">
        <f aca="false">C47*D47</f>
        <v>0</v>
      </c>
    </row>
    <row r="48" customFormat="false" ht="16.5" hidden="true" customHeight="false" outlineLevel="0" collapsed="false">
      <c r="A48" s="16"/>
      <c r="B48" s="54"/>
      <c r="C48" s="55" t="n">
        <f aca="false">SUM(C43:C47)</f>
        <v>30</v>
      </c>
      <c r="D48" s="56"/>
      <c r="E48" s="3" t="n">
        <f aca="false">SUM(E43:E47)</f>
        <v>0</v>
      </c>
    </row>
    <row r="49" customFormat="false" ht="16.5" hidden="true" customHeight="true" outlineLevel="0" collapsed="false">
      <c r="A49" s="9" t="s">
        <v>26</v>
      </c>
      <c r="B49" s="9"/>
      <c r="C49" s="9"/>
      <c r="D49" s="46" t="n">
        <f aca="false">E48/C48</f>
        <v>0</v>
      </c>
    </row>
    <row r="50" customFormat="false" ht="16.5" hidden="true" customHeight="false" outlineLevel="0" collapsed="false">
      <c r="A50" s="23"/>
      <c r="B50" s="48"/>
      <c r="C50" s="39" t="n">
        <f aca="false">C48+C40</f>
        <v>60</v>
      </c>
      <c r="D50" s="47"/>
      <c r="E50" s="19" t="n">
        <f aca="false">E48+E40</f>
        <v>0</v>
      </c>
    </row>
    <row r="51" customFormat="false" ht="21" hidden="false" customHeight="true" outlineLevel="0" collapsed="false">
      <c r="A51" s="26" t="s">
        <v>75</v>
      </c>
      <c r="B51" s="26"/>
      <c r="C51" s="26"/>
      <c r="D51" s="57" t="n">
        <f aca="false">E50/C50</f>
        <v>0</v>
      </c>
    </row>
    <row r="52" customFormat="false" ht="75.75" hidden="false" customHeight="true" outlineLevel="0" collapsed="false">
      <c r="A52" s="9" t="s">
        <v>44</v>
      </c>
      <c r="B52" s="9"/>
      <c r="C52" s="58" t="s">
        <v>45</v>
      </c>
      <c r="D52" s="58" t="s">
        <v>26</v>
      </c>
      <c r="E52" s="29" t="n">
        <f aca="false">E50+E32</f>
        <v>0</v>
      </c>
    </row>
    <row r="53" customFormat="false" ht="21" hidden="false" customHeight="false" outlineLevel="0" collapsed="false">
      <c r="A53" s="9"/>
      <c r="B53" s="9"/>
      <c r="C53" s="59" t="n">
        <f aca="false">C50+C32</f>
        <v>120</v>
      </c>
      <c r="D53" s="60" t="n">
        <f aca="false">E52/C53</f>
        <v>0</v>
      </c>
      <c r="E53" s="61" t="n">
        <f aca="false">D53/5</f>
        <v>0</v>
      </c>
    </row>
    <row r="56" s="2" customFormat="true" ht="15.75" hidden="false" customHeight="true" outlineLevel="0" collapsed="false">
      <c r="A56" s="32" t="s">
        <v>46</v>
      </c>
      <c r="B56" s="32"/>
      <c r="C56" s="62"/>
      <c r="D56" s="63" t="s">
        <v>47</v>
      </c>
    </row>
    <row r="57" customFormat="false" ht="15.75" hidden="false" customHeight="false" outlineLevel="0" collapsed="false">
      <c r="A57" s="64"/>
      <c r="B57" s="65"/>
      <c r="C57" s="62"/>
      <c r="D57" s="62"/>
    </row>
    <row r="58" customFormat="false" ht="15.75" hidden="false" customHeight="false" outlineLevel="0" collapsed="false">
      <c r="A58" s="32"/>
      <c r="B58" s="32"/>
      <c r="C58" s="62"/>
      <c r="D58" s="66"/>
    </row>
  </sheetData>
  <mergeCells count="20">
    <mergeCell ref="A2:C2"/>
    <mergeCell ref="A3:C3"/>
    <mergeCell ref="A6:D6"/>
    <mergeCell ref="A8:B8"/>
    <mergeCell ref="C8:D8"/>
    <mergeCell ref="A9:C9"/>
    <mergeCell ref="A10:D10"/>
    <mergeCell ref="A12:D12"/>
    <mergeCell ref="A21:C21"/>
    <mergeCell ref="A22:D22"/>
    <mergeCell ref="A31:C31"/>
    <mergeCell ref="A33:C33"/>
    <mergeCell ref="A34:D34"/>
    <mergeCell ref="A41:C41"/>
    <mergeCell ref="A42:D42"/>
    <mergeCell ref="A49:C49"/>
    <mergeCell ref="A51:C51"/>
    <mergeCell ref="A52:B53"/>
    <mergeCell ref="A56:B56"/>
    <mergeCell ref="A58:B58"/>
  </mergeCells>
  <printOptions headings="false" gridLines="false" gridLinesSet="true" horizontalCentered="false" verticalCentered="false"/>
  <pageMargins left="0.511805555555555" right="0.315277777777778" top="0.945138888888889" bottom="0.551388888888889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3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82"/>
  <sheetViews>
    <sheetView showFormulas="false" showGridLines="true" showRowColHeaders="true" showZeros="true" rightToLeft="false" tabSelected="false" showOutlineSymbols="true" defaultGridColor="true" view="pageBreakPreview" topLeftCell="A16" colorId="64" zoomScale="115" zoomScaleNormal="100" zoomScalePageLayoutView="115" workbookViewId="0">
      <selection pane="topLeft" activeCell="B58" activeCellId="0" sqref="B58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37" width="38.71"/>
    <col collapsed="false" customWidth="true" hidden="false" outlineLevel="0" max="3" min="3" style="37" width="20.71"/>
    <col collapsed="false" customWidth="true" hidden="false" outlineLevel="0" max="4" min="4" style="37" width="26.42"/>
    <col collapsed="false" customWidth="true" hidden="false" outlineLevel="0" max="5" min="5" style="3" width="12.85"/>
    <col collapsed="false" customWidth="false" hidden="false" outlineLevel="0" max="1024" min="6" style="2" width="9.14"/>
  </cols>
  <sheetData>
    <row r="2" customFormat="false" ht="35.25" hidden="false" customHeight="true" outlineLevel="0" collapsed="false">
      <c r="A2" s="4" t="s">
        <v>0</v>
      </c>
      <c r="B2" s="4"/>
      <c r="C2" s="4"/>
    </row>
    <row r="3" customFormat="false" ht="30.75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2"/>
    </row>
    <row r="6" customFormat="false" ht="18.75" hidden="false" customHeight="true" outlineLevel="0" collapsed="false">
      <c r="A6" s="5" t="s">
        <v>2</v>
      </c>
      <c r="B6" s="5"/>
      <c r="C6" s="5"/>
      <c r="D6" s="5"/>
    </row>
    <row r="7" customFormat="false" ht="15" hidden="false" customHeight="false" outlineLevel="0" collapsed="false">
      <c r="A7" s="2"/>
    </row>
    <row r="8" customFormat="false" ht="15.75" hidden="false" customHeight="true" outlineLevel="0" collapsed="false">
      <c r="A8" s="6" t="s">
        <v>3</v>
      </c>
      <c r="B8" s="6"/>
      <c r="C8" s="7" t="s">
        <v>4</v>
      </c>
      <c r="D8" s="7"/>
    </row>
    <row r="9" customFormat="false" ht="15.75" hidden="false" customHeight="true" outlineLevel="0" collapsed="false">
      <c r="A9" s="6" t="s">
        <v>5</v>
      </c>
      <c r="B9" s="6"/>
      <c r="C9" s="6"/>
      <c r="D9" s="38" t="n">
        <v>34831</v>
      </c>
    </row>
    <row r="10" customFormat="false" ht="104.25" hidden="false" customHeight="true" outlineLevel="0" collapsed="false">
      <c r="A10" s="6" t="s">
        <v>76</v>
      </c>
      <c r="B10" s="6"/>
      <c r="C10" s="6"/>
      <c r="D10" s="6"/>
    </row>
    <row r="11" customFormat="false" ht="48" hidden="false" customHeight="false" outlineLevel="0" collapsed="false">
      <c r="A11" s="9" t="s">
        <v>7</v>
      </c>
      <c r="B11" s="39" t="s">
        <v>49</v>
      </c>
      <c r="C11" s="39" t="s">
        <v>50</v>
      </c>
      <c r="D11" s="39" t="s">
        <v>10</v>
      </c>
    </row>
    <row r="12" customFormat="false" ht="16.5" hidden="false" customHeight="true" outlineLevel="0" collapsed="false">
      <c r="A12" s="9" t="s">
        <v>11</v>
      </c>
      <c r="B12" s="9"/>
      <c r="C12" s="9"/>
      <c r="D12" s="9"/>
    </row>
    <row r="13" customFormat="false" ht="16.5" hidden="false" customHeight="false" outlineLevel="0" collapsed="false">
      <c r="A13" s="67" t="s">
        <v>77</v>
      </c>
      <c r="B13" s="40" t="s">
        <v>78</v>
      </c>
      <c r="C13" s="41" t="n">
        <v>8</v>
      </c>
      <c r="D13" s="41" t="n">
        <v>3</v>
      </c>
      <c r="E13" s="3" t="n">
        <f aca="false">C13*D13</f>
        <v>24</v>
      </c>
    </row>
    <row r="14" customFormat="false" ht="16.5" hidden="false" customHeight="false" outlineLevel="0" collapsed="false">
      <c r="A14" s="67" t="s">
        <v>79</v>
      </c>
      <c r="B14" s="40" t="s">
        <v>80</v>
      </c>
      <c r="C14" s="41" t="n">
        <v>8</v>
      </c>
      <c r="D14" s="41" t="n">
        <v>3</v>
      </c>
      <c r="E14" s="3" t="n">
        <f aca="false">C14*D14</f>
        <v>24</v>
      </c>
    </row>
    <row r="15" customFormat="false" ht="16.5" hidden="false" customHeight="false" outlineLevel="0" collapsed="false">
      <c r="A15" s="67" t="s">
        <v>81</v>
      </c>
      <c r="B15" s="40" t="s">
        <v>82</v>
      </c>
      <c r="C15" s="41" t="n">
        <v>4</v>
      </c>
      <c r="D15" s="41" t="n">
        <v>4</v>
      </c>
      <c r="E15" s="3" t="n">
        <f aca="false">C15*D15</f>
        <v>16</v>
      </c>
    </row>
    <row r="16" customFormat="false" ht="16.5" hidden="false" customHeight="false" outlineLevel="0" collapsed="false">
      <c r="A16" s="67" t="s">
        <v>83</v>
      </c>
      <c r="B16" s="40" t="s">
        <v>84</v>
      </c>
      <c r="C16" s="41" t="n">
        <v>2</v>
      </c>
      <c r="D16" s="41" t="n">
        <v>3</v>
      </c>
      <c r="E16" s="3" t="n">
        <f aca="false">C16*D16</f>
        <v>6</v>
      </c>
    </row>
    <row r="17" customFormat="false" ht="16.5" hidden="false" customHeight="false" outlineLevel="0" collapsed="false">
      <c r="A17" s="67" t="s">
        <v>85</v>
      </c>
      <c r="B17" s="40" t="s">
        <v>86</v>
      </c>
      <c r="C17" s="41" t="n">
        <v>2</v>
      </c>
      <c r="D17" s="41" t="n">
        <v>3</v>
      </c>
      <c r="E17" s="3" t="n">
        <f aca="false">C17*D17</f>
        <v>6</v>
      </c>
    </row>
    <row r="18" customFormat="false" ht="16.5" hidden="false" customHeight="false" outlineLevel="0" collapsed="false">
      <c r="A18" s="67" t="s">
        <v>87</v>
      </c>
      <c r="B18" s="42" t="s">
        <v>88</v>
      </c>
      <c r="C18" s="43" t="n">
        <v>4</v>
      </c>
      <c r="D18" s="41" t="n">
        <v>3</v>
      </c>
      <c r="E18" s="3" t="n">
        <f aca="false">C18*D18</f>
        <v>12</v>
      </c>
    </row>
    <row r="19" customFormat="false" ht="16.5" hidden="false" customHeight="false" outlineLevel="0" collapsed="false">
      <c r="A19" s="67" t="s">
        <v>89</v>
      </c>
      <c r="B19" s="40" t="s">
        <v>90</v>
      </c>
      <c r="C19" s="41" t="n">
        <v>1</v>
      </c>
      <c r="D19" s="41" t="n">
        <v>3</v>
      </c>
      <c r="E19" s="3" t="n">
        <f aca="false">C19*D19</f>
        <v>3</v>
      </c>
    </row>
    <row r="20" customFormat="false" ht="16.5" hidden="true" customHeight="false" outlineLevel="0" collapsed="false">
      <c r="A20" s="67"/>
      <c r="B20" s="44"/>
      <c r="C20" s="45" t="n">
        <f aca="false">SUM(C13:C19)</f>
        <v>29</v>
      </c>
      <c r="D20" s="45"/>
      <c r="E20" s="19" t="n">
        <f aca="false">SUM(E13:E19)</f>
        <v>91</v>
      </c>
    </row>
    <row r="21" customFormat="false" ht="16.5" hidden="true" customHeight="true" outlineLevel="0" collapsed="false">
      <c r="A21" s="68" t="s">
        <v>26</v>
      </c>
      <c r="B21" s="68"/>
      <c r="C21" s="68"/>
      <c r="D21" s="46" t="n">
        <f aca="false">E20/C20</f>
        <v>3.13793103448276</v>
      </c>
    </row>
    <row r="22" customFormat="false" ht="16.5" hidden="false" customHeight="true" outlineLevel="0" collapsed="false">
      <c r="A22" s="68" t="s">
        <v>27</v>
      </c>
      <c r="B22" s="68"/>
      <c r="C22" s="68"/>
      <c r="D22" s="68"/>
    </row>
    <row r="23" customFormat="false" ht="16.5" hidden="false" customHeight="false" outlineLevel="0" collapsed="false">
      <c r="A23" s="67" t="s">
        <v>91</v>
      </c>
      <c r="B23" s="40" t="s">
        <v>92</v>
      </c>
      <c r="C23" s="41" t="n">
        <v>2</v>
      </c>
      <c r="D23" s="41" t="n">
        <v>3</v>
      </c>
      <c r="E23" s="3" t="n">
        <f aca="false">C23*D23</f>
        <v>6</v>
      </c>
    </row>
    <row r="24" customFormat="false" ht="16.5" hidden="false" customHeight="false" outlineLevel="0" collapsed="false">
      <c r="A24" s="67" t="s">
        <v>93</v>
      </c>
      <c r="B24" s="40" t="s">
        <v>94</v>
      </c>
      <c r="C24" s="41" t="n">
        <v>8</v>
      </c>
      <c r="D24" s="41" t="n">
        <v>3</v>
      </c>
      <c r="E24" s="3" t="n">
        <f aca="false">C24*D24</f>
        <v>24</v>
      </c>
    </row>
    <row r="25" customFormat="false" ht="16.5" hidden="false" customHeight="false" outlineLevel="0" collapsed="false">
      <c r="A25" s="67" t="s">
        <v>95</v>
      </c>
      <c r="B25" s="40" t="s">
        <v>96</v>
      </c>
      <c r="C25" s="41" t="n">
        <v>6</v>
      </c>
      <c r="D25" s="41" t="n">
        <v>3</v>
      </c>
      <c r="E25" s="3" t="n">
        <f aca="false">C25*D25</f>
        <v>18</v>
      </c>
    </row>
    <row r="26" customFormat="false" ht="16.5" hidden="false" customHeight="false" outlineLevel="0" collapsed="false">
      <c r="A26" s="67" t="s">
        <v>97</v>
      </c>
      <c r="B26" s="40" t="s">
        <v>98</v>
      </c>
      <c r="C26" s="41" t="n">
        <v>8</v>
      </c>
      <c r="D26" s="41" t="n">
        <v>3</v>
      </c>
      <c r="E26" s="3" t="n">
        <f aca="false">C26*D26</f>
        <v>24</v>
      </c>
    </row>
    <row r="27" customFormat="false" ht="16.5" hidden="false" customHeight="false" outlineLevel="0" collapsed="false">
      <c r="A27" s="67" t="s">
        <v>99</v>
      </c>
      <c r="B27" s="40" t="s">
        <v>100</v>
      </c>
      <c r="C27" s="41" t="n">
        <v>2</v>
      </c>
      <c r="D27" s="41" t="n">
        <v>3</v>
      </c>
      <c r="E27" s="3" t="n">
        <f aca="false">C27*D27</f>
        <v>6</v>
      </c>
    </row>
    <row r="28" customFormat="false" ht="16.5" hidden="false" customHeight="false" outlineLevel="0" collapsed="false">
      <c r="A28" s="67" t="s">
        <v>101</v>
      </c>
      <c r="B28" s="42" t="s">
        <v>102</v>
      </c>
      <c r="C28" s="43" t="n">
        <v>1</v>
      </c>
      <c r="D28" s="41" t="n">
        <v>3</v>
      </c>
      <c r="E28" s="3" t="n">
        <f aca="false">C28*D28</f>
        <v>3</v>
      </c>
    </row>
    <row r="29" customFormat="false" ht="16.5" hidden="false" customHeight="false" outlineLevel="0" collapsed="false">
      <c r="A29" s="67" t="s">
        <v>103</v>
      </c>
      <c r="B29" s="40" t="s">
        <v>104</v>
      </c>
      <c r="C29" s="41" t="n">
        <v>4</v>
      </c>
      <c r="D29" s="41" t="n">
        <v>3</v>
      </c>
      <c r="E29" s="3" t="n">
        <f aca="false">C29*D29</f>
        <v>12</v>
      </c>
    </row>
    <row r="30" customFormat="false" ht="16.5" hidden="true" customHeight="false" outlineLevel="0" collapsed="false">
      <c r="A30" s="67"/>
      <c r="B30" s="44"/>
      <c r="C30" s="45" t="n">
        <f aca="false">SUM(C23:C29)</f>
        <v>31</v>
      </c>
      <c r="D30" s="45"/>
      <c r="E30" s="19" t="n">
        <f aca="false">SUM(E23:E29)</f>
        <v>93</v>
      </c>
    </row>
    <row r="31" customFormat="false" ht="16.5" hidden="true" customHeight="true" outlineLevel="0" collapsed="false">
      <c r="A31" s="68" t="s">
        <v>26</v>
      </c>
      <c r="B31" s="68"/>
      <c r="C31" s="68"/>
      <c r="D31" s="47"/>
    </row>
    <row r="32" customFormat="false" ht="16.5" hidden="true" customHeight="false" outlineLevel="0" collapsed="false">
      <c r="A32" s="69"/>
      <c r="B32" s="48"/>
      <c r="C32" s="39" t="n">
        <f aca="false">C30+C20</f>
        <v>60</v>
      </c>
      <c r="D32" s="47"/>
      <c r="E32" s="25" t="n">
        <f aca="false">E30+E20</f>
        <v>184</v>
      </c>
    </row>
    <row r="33" customFormat="false" ht="21" hidden="false" customHeight="true" outlineLevel="0" collapsed="false">
      <c r="A33" s="70" t="s">
        <v>43</v>
      </c>
      <c r="B33" s="70"/>
      <c r="C33" s="70"/>
      <c r="D33" s="57" t="n">
        <f aca="false">E32/C32</f>
        <v>3.06666666666667</v>
      </c>
    </row>
    <row r="34" customFormat="false" ht="16.5" hidden="false" customHeight="true" outlineLevel="0" collapsed="false">
      <c r="A34" s="68" t="s">
        <v>53</v>
      </c>
      <c r="B34" s="68"/>
      <c r="C34" s="68"/>
      <c r="D34" s="68"/>
    </row>
    <row r="35" customFormat="false" ht="16.5" hidden="false" customHeight="false" outlineLevel="0" collapsed="false">
      <c r="A35" s="67" t="s">
        <v>54</v>
      </c>
      <c r="B35" s="40" t="s">
        <v>55</v>
      </c>
      <c r="C35" s="41" t="n">
        <v>6</v>
      </c>
      <c r="D35" s="41"/>
      <c r="E35" s="3" t="n">
        <f aca="false">C35*D35</f>
        <v>0</v>
      </c>
    </row>
    <row r="36" customFormat="false" ht="16.5" hidden="false" customHeight="false" outlineLevel="0" collapsed="false">
      <c r="A36" s="67" t="s">
        <v>56</v>
      </c>
      <c r="B36" s="40" t="s">
        <v>57</v>
      </c>
      <c r="C36" s="41" t="n">
        <v>6</v>
      </c>
      <c r="D36" s="41" t="n">
        <v>4</v>
      </c>
      <c r="E36" s="3" t="n">
        <f aca="false">C36*D36</f>
        <v>24</v>
      </c>
    </row>
    <row r="37" customFormat="false" ht="16.5" hidden="false" customHeight="false" outlineLevel="0" collapsed="false">
      <c r="A37" s="67" t="s">
        <v>58</v>
      </c>
      <c r="B37" s="40" t="s">
        <v>59</v>
      </c>
      <c r="C37" s="41" t="n">
        <v>6</v>
      </c>
      <c r="D37" s="41" t="n">
        <v>3</v>
      </c>
      <c r="E37" s="3" t="n">
        <f aca="false">C37*D37</f>
        <v>18</v>
      </c>
    </row>
    <row r="38" customFormat="false" ht="16.5" hidden="false" customHeight="false" outlineLevel="0" collapsed="false">
      <c r="A38" s="67" t="s">
        <v>60</v>
      </c>
      <c r="B38" s="40" t="s">
        <v>61</v>
      </c>
      <c r="C38" s="41" t="n">
        <v>6</v>
      </c>
      <c r="D38" s="41"/>
      <c r="E38" s="3" t="n">
        <f aca="false">C38*D38</f>
        <v>0</v>
      </c>
    </row>
    <row r="39" customFormat="false" ht="16.5" hidden="false" customHeight="false" outlineLevel="0" collapsed="false">
      <c r="A39" s="67" t="s">
        <v>62</v>
      </c>
      <c r="B39" s="40" t="s">
        <v>105</v>
      </c>
      <c r="C39" s="41" t="n">
        <v>2</v>
      </c>
      <c r="D39" s="41" t="n">
        <v>5</v>
      </c>
      <c r="E39" s="3" t="n">
        <f aca="false">C39*D39</f>
        <v>10</v>
      </c>
    </row>
    <row r="40" customFormat="false" ht="16.5" hidden="false" customHeight="false" outlineLevel="0" collapsed="false">
      <c r="A40" s="67" t="s">
        <v>106</v>
      </c>
      <c r="B40" s="71" t="s">
        <v>107</v>
      </c>
      <c r="C40" s="43" t="n">
        <v>4</v>
      </c>
      <c r="D40" s="41" t="n">
        <v>3</v>
      </c>
      <c r="E40" s="3" t="n">
        <f aca="false">C40*D40</f>
        <v>12</v>
      </c>
    </row>
    <row r="41" customFormat="false" ht="16.5" hidden="true" customHeight="false" outlineLevel="0" collapsed="false">
      <c r="A41" s="67"/>
      <c r="B41" s="44"/>
      <c r="C41" s="45" t="n">
        <f aca="false">SUM(C35:C40)</f>
        <v>30</v>
      </c>
      <c r="D41" s="45"/>
      <c r="E41" s="19" t="n">
        <f aca="false">SUM(E35:E40)</f>
        <v>64</v>
      </c>
    </row>
    <row r="42" customFormat="false" ht="16.5" hidden="true" customHeight="true" outlineLevel="0" collapsed="false">
      <c r="A42" s="68" t="s">
        <v>26</v>
      </c>
      <c r="B42" s="68"/>
      <c r="C42" s="68"/>
      <c r="D42" s="46" t="n">
        <f aca="false">E41/C41</f>
        <v>2.13333333333333</v>
      </c>
    </row>
    <row r="43" customFormat="false" ht="16.5" hidden="false" customHeight="true" outlineLevel="0" collapsed="false">
      <c r="A43" s="68" t="s">
        <v>64</v>
      </c>
      <c r="B43" s="68"/>
      <c r="C43" s="68"/>
      <c r="D43" s="68"/>
    </row>
    <row r="44" customFormat="false" ht="16.5" hidden="false" customHeight="false" outlineLevel="0" collapsed="false">
      <c r="A44" s="67" t="s">
        <v>108</v>
      </c>
      <c r="B44" s="40" t="s">
        <v>109</v>
      </c>
      <c r="C44" s="41" t="n">
        <v>6</v>
      </c>
      <c r="D44" s="41" t="n">
        <v>4</v>
      </c>
      <c r="E44" s="3" t="n">
        <f aca="false">C44*D44</f>
        <v>24</v>
      </c>
    </row>
    <row r="45" customFormat="false" ht="16.5" hidden="false" customHeight="false" outlineLevel="0" collapsed="false">
      <c r="A45" s="67" t="s">
        <v>110</v>
      </c>
      <c r="B45" s="40" t="s">
        <v>111</v>
      </c>
      <c r="C45" s="41" t="n">
        <v>6</v>
      </c>
      <c r="D45" s="41" t="n">
        <v>4</v>
      </c>
      <c r="E45" s="3" t="n">
        <f aca="false">C45*D45</f>
        <v>24</v>
      </c>
    </row>
    <row r="46" customFormat="false" ht="16.5" hidden="false" customHeight="false" outlineLevel="0" collapsed="false">
      <c r="A46" s="67" t="s">
        <v>112</v>
      </c>
      <c r="B46" s="40" t="s">
        <v>113</v>
      </c>
      <c r="C46" s="41" t="n">
        <v>6</v>
      </c>
      <c r="D46" s="41" t="n">
        <v>4</v>
      </c>
      <c r="E46" s="3" t="n">
        <f aca="false">C46*D46</f>
        <v>24</v>
      </c>
    </row>
    <row r="47" customFormat="false" ht="16.5" hidden="false" customHeight="false" outlineLevel="0" collapsed="false">
      <c r="A47" s="67" t="s">
        <v>114</v>
      </c>
      <c r="B47" s="71" t="s">
        <v>115</v>
      </c>
      <c r="C47" s="41" t="n">
        <v>6</v>
      </c>
      <c r="D47" s="41" t="n">
        <v>4</v>
      </c>
      <c r="E47" s="3" t="n">
        <f aca="false">C47*D47</f>
        <v>24</v>
      </c>
    </row>
    <row r="48" customFormat="false" ht="16.5" hidden="false" customHeight="false" outlineLevel="0" collapsed="false">
      <c r="A48" s="67" t="s">
        <v>116</v>
      </c>
      <c r="B48" s="40" t="s">
        <v>117</v>
      </c>
      <c r="C48" s="41" t="n">
        <v>4</v>
      </c>
      <c r="D48" s="41"/>
      <c r="E48" s="3" t="n">
        <f aca="false">C48*D48</f>
        <v>0</v>
      </c>
    </row>
    <row r="49" customFormat="false" ht="16.5" hidden="false" customHeight="false" outlineLevel="0" collapsed="false">
      <c r="A49" s="67" t="s">
        <v>118</v>
      </c>
      <c r="B49" s="42" t="s">
        <v>119</v>
      </c>
      <c r="C49" s="43" t="n">
        <v>2</v>
      </c>
      <c r="D49" s="41"/>
      <c r="E49" s="3" t="n">
        <f aca="false">C49*D49</f>
        <v>0</v>
      </c>
    </row>
    <row r="50" customFormat="false" ht="16.5" hidden="true" customHeight="false" outlineLevel="0" collapsed="false">
      <c r="A50" s="67"/>
      <c r="B50" s="54"/>
      <c r="C50" s="55" t="n">
        <f aca="false">SUM(C44:C49)</f>
        <v>30</v>
      </c>
      <c r="D50" s="56"/>
      <c r="E50" s="3" t="n">
        <f aca="false">SUM(E44:E49)</f>
        <v>96</v>
      </c>
    </row>
    <row r="51" customFormat="false" ht="16.5" hidden="true" customHeight="true" outlineLevel="0" collapsed="false">
      <c r="A51" s="68" t="s">
        <v>26</v>
      </c>
      <c r="B51" s="68"/>
      <c r="C51" s="68"/>
      <c r="D51" s="46" t="n">
        <f aca="false">E50/C50</f>
        <v>3.2</v>
      </c>
    </row>
    <row r="52" customFormat="false" ht="16.5" hidden="true" customHeight="false" outlineLevel="0" collapsed="false">
      <c r="A52" s="69"/>
      <c r="B52" s="48"/>
      <c r="C52" s="39" t="n">
        <f aca="false">C50+C41</f>
        <v>60</v>
      </c>
      <c r="D52" s="47"/>
      <c r="E52" s="19" t="n">
        <f aca="false">E50+E41</f>
        <v>160</v>
      </c>
    </row>
    <row r="53" customFormat="false" ht="21" hidden="false" customHeight="true" outlineLevel="0" collapsed="false">
      <c r="A53" s="70" t="s">
        <v>75</v>
      </c>
      <c r="B53" s="70"/>
      <c r="C53" s="70"/>
      <c r="D53" s="57" t="n">
        <f aca="false">E52/C52</f>
        <v>2.66666666666667</v>
      </c>
    </row>
    <row r="54" customFormat="false" ht="16.5" hidden="false" customHeight="true" outlineLevel="0" collapsed="false">
      <c r="A54" s="68" t="s">
        <v>120</v>
      </c>
      <c r="B54" s="68"/>
      <c r="C54" s="68"/>
      <c r="D54" s="68"/>
    </row>
    <row r="55" customFormat="false" ht="16.5" hidden="false" customHeight="false" outlineLevel="0" collapsed="false">
      <c r="A55" s="67" t="s">
        <v>121</v>
      </c>
      <c r="B55" s="40" t="s">
        <v>122</v>
      </c>
      <c r="C55" s="41" t="n">
        <v>6</v>
      </c>
      <c r="D55" s="41"/>
      <c r="E55" s="3" t="n">
        <f aca="false">C55*D55</f>
        <v>0</v>
      </c>
    </row>
    <row r="56" customFormat="false" ht="16.5" hidden="false" customHeight="false" outlineLevel="0" collapsed="false">
      <c r="A56" s="67" t="s">
        <v>123</v>
      </c>
      <c r="B56" s="72" t="s">
        <v>124</v>
      </c>
      <c r="C56" s="41" t="n">
        <v>6</v>
      </c>
      <c r="D56" s="41" t="n">
        <v>3</v>
      </c>
      <c r="E56" s="3" t="n">
        <f aca="false">C56*D56</f>
        <v>18</v>
      </c>
    </row>
    <row r="57" customFormat="false" ht="16.5" hidden="false" customHeight="false" outlineLevel="0" collapsed="false">
      <c r="A57" s="67" t="s">
        <v>125</v>
      </c>
      <c r="B57" s="72" t="s">
        <v>126</v>
      </c>
      <c r="C57" s="41" t="n">
        <v>6</v>
      </c>
      <c r="D57" s="41" t="n">
        <v>3</v>
      </c>
      <c r="E57" s="3" t="n">
        <f aca="false">C57*D57</f>
        <v>18</v>
      </c>
    </row>
    <row r="58" customFormat="false" ht="16.5" hidden="false" customHeight="false" outlineLevel="0" collapsed="false">
      <c r="A58" s="67" t="s">
        <v>127</v>
      </c>
      <c r="B58" s="72" t="s">
        <v>128</v>
      </c>
      <c r="C58" s="41" t="n">
        <v>6</v>
      </c>
      <c r="D58" s="41" t="n">
        <v>3</v>
      </c>
      <c r="E58" s="3" t="n">
        <f aca="false">C58*D58</f>
        <v>18</v>
      </c>
    </row>
    <row r="59" customFormat="false" ht="16.5" hidden="false" customHeight="false" outlineLevel="0" collapsed="false">
      <c r="A59" s="67" t="s">
        <v>129</v>
      </c>
      <c r="B59" s="40" t="s">
        <v>130</v>
      </c>
      <c r="C59" s="41" t="n">
        <v>4</v>
      </c>
      <c r="D59" s="41"/>
      <c r="E59" s="3" t="n">
        <f aca="false">C59*D59</f>
        <v>0</v>
      </c>
    </row>
    <row r="60" customFormat="false" ht="16.5" hidden="false" customHeight="false" outlineLevel="0" collapsed="false">
      <c r="A60" s="67" t="s">
        <v>131</v>
      </c>
      <c r="B60" s="42" t="s">
        <v>132</v>
      </c>
      <c r="C60" s="43" t="n">
        <v>2</v>
      </c>
      <c r="D60" s="41" t="n">
        <v>3</v>
      </c>
      <c r="E60" s="3" t="n">
        <f aca="false">C60*D60</f>
        <v>6</v>
      </c>
    </row>
    <row r="61" customFormat="false" ht="16.5" hidden="true" customHeight="true" outlineLevel="0" collapsed="false">
      <c r="A61" s="9" t="s">
        <v>26</v>
      </c>
      <c r="B61" s="9"/>
      <c r="C61" s="9"/>
      <c r="D61" s="73" t="n">
        <f aca="false">E62/C62</f>
        <v>2</v>
      </c>
    </row>
    <row r="62" customFormat="false" ht="16.5" hidden="true" customHeight="false" outlineLevel="0" collapsed="false">
      <c r="A62" s="23"/>
      <c r="B62" s="48"/>
      <c r="C62" s="39" t="n">
        <v>30</v>
      </c>
      <c r="D62" s="47"/>
      <c r="E62" s="19" t="n">
        <f aca="false">SUM(E55:E60)</f>
        <v>60</v>
      </c>
    </row>
    <row r="63" customFormat="false" ht="16.5" hidden="true" customHeight="true" outlineLevel="0" collapsed="false">
      <c r="A63" s="74"/>
      <c r="B63" s="75"/>
      <c r="C63" s="76"/>
      <c r="D63" s="77"/>
      <c r="E63" s="19"/>
    </row>
    <row r="64" customFormat="false" ht="16.5" hidden="false" customHeight="true" outlineLevel="0" collapsed="false">
      <c r="A64" s="68" t="s">
        <v>133</v>
      </c>
      <c r="B64" s="68"/>
      <c r="C64" s="68"/>
      <c r="D64" s="68"/>
      <c r="E64" s="19"/>
    </row>
    <row r="65" customFormat="false" ht="16.5" hidden="false" customHeight="false" outlineLevel="0" collapsed="false">
      <c r="A65" s="67" t="s">
        <v>121</v>
      </c>
      <c r="B65" s="72" t="s">
        <v>134</v>
      </c>
      <c r="C65" s="41" t="n">
        <v>6</v>
      </c>
      <c r="D65" s="41" t="n">
        <v>4</v>
      </c>
      <c r="E65" s="3" t="n">
        <f aca="false">C65*D65</f>
        <v>24</v>
      </c>
    </row>
    <row r="66" customFormat="false" ht="16.5" hidden="false" customHeight="false" outlineLevel="0" collapsed="false">
      <c r="A66" s="67" t="s">
        <v>123</v>
      </c>
      <c r="B66" s="40" t="s">
        <v>135</v>
      </c>
      <c r="C66" s="41" t="n">
        <v>6</v>
      </c>
      <c r="D66" s="41" t="n">
        <v>4</v>
      </c>
      <c r="E66" s="3" t="n">
        <f aca="false">C66*D66</f>
        <v>24</v>
      </c>
    </row>
    <row r="67" customFormat="false" ht="16.5" hidden="false" customHeight="false" outlineLevel="0" collapsed="false">
      <c r="A67" s="67" t="s">
        <v>125</v>
      </c>
      <c r="B67" s="72" t="s">
        <v>136</v>
      </c>
      <c r="C67" s="41" t="n">
        <v>6</v>
      </c>
      <c r="D67" s="41" t="n">
        <v>4</v>
      </c>
      <c r="E67" s="3" t="n">
        <f aca="false">C67*D67</f>
        <v>24</v>
      </c>
    </row>
    <row r="68" customFormat="false" ht="16.5" hidden="false" customHeight="false" outlineLevel="0" collapsed="false">
      <c r="A68" s="67" t="s">
        <v>127</v>
      </c>
      <c r="B68" s="72" t="s">
        <v>137</v>
      </c>
      <c r="C68" s="41" t="n">
        <v>6</v>
      </c>
      <c r="D68" s="41" t="n">
        <v>5</v>
      </c>
      <c r="E68" s="3" t="n">
        <f aca="false">C68*D68</f>
        <v>30</v>
      </c>
    </row>
    <row r="69" customFormat="false" ht="16.5" hidden="false" customHeight="false" outlineLevel="0" collapsed="false">
      <c r="A69" s="67" t="s">
        <v>129</v>
      </c>
      <c r="B69" s="40" t="s">
        <v>138</v>
      </c>
      <c r="C69" s="41" t="n">
        <v>4</v>
      </c>
      <c r="D69" s="41" t="n">
        <v>3</v>
      </c>
      <c r="E69" s="3" t="n">
        <f aca="false">C69*D69</f>
        <v>12</v>
      </c>
    </row>
    <row r="70" customFormat="false" ht="16.5" hidden="false" customHeight="false" outlineLevel="0" collapsed="false">
      <c r="A70" s="67" t="s">
        <v>131</v>
      </c>
      <c r="B70" s="42" t="s">
        <v>139</v>
      </c>
      <c r="C70" s="43" t="n">
        <v>2</v>
      </c>
      <c r="D70" s="41"/>
      <c r="E70" s="3" t="n">
        <f aca="false">C70*D70</f>
        <v>0</v>
      </c>
    </row>
    <row r="71" customFormat="false" ht="16.5" hidden="true" customHeight="true" outlineLevel="0" collapsed="false">
      <c r="A71" s="9" t="s">
        <v>26</v>
      </c>
      <c r="B71" s="9"/>
      <c r="C71" s="9"/>
      <c r="D71" s="73" t="n">
        <f aca="false">E71/C72</f>
        <v>3.8</v>
      </c>
      <c r="E71" s="19" t="n">
        <f aca="false">SUM(E65:E70)</f>
        <v>114</v>
      </c>
    </row>
    <row r="72" customFormat="false" ht="16.5" hidden="true" customHeight="false" outlineLevel="0" collapsed="false">
      <c r="A72" s="23"/>
      <c r="B72" s="48"/>
      <c r="C72" s="39" t="n">
        <v>30</v>
      </c>
      <c r="D72" s="47"/>
      <c r="E72" s="19"/>
    </row>
    <row r="73" customFormat="false" ht="16.5" hidden="true" customHeight="false" outlineLevel="0" collapsed="false">
      <c r="A73" s="74"/>
      <c r="B73" s="75"/>
      <c r="C73" s="76" t="n">
        <f aca="false">C72+C62</f>
        <v>60</v>
      </c>
      <c r="D73" s="77"/>
      <c r="E73" s="19" t="n">
        <f aca="false">E71+E62</f>
        <v>174</v>
      </c>
    </row>
    <row r="74" customFormat="false" ht="21" hidden="false" customHeight="true" outlineLevel="0" collapsed="false">
      <c r="A74" s="70" t="s">
        <v>140</v>
      </c>
      <c r="B74" s="70"/>
      <c r="C74" s="70"/>
      <c r="D74" s="57" t="n">
        <f aca="false">E73/C73</f>
        <v>2.9</v>
      </c>
      <c r="E74" s="19"/>
    </row>
    <row r="75" customFormat="false" ht="16.5" hidden="false" customHeight="false" outlineLevel="0" collapsed="false">
      <c r="A75" s="74"/>
      <c r="B75" s="75"/>
      <c r="C75" s="76"/>
      <c r="D75" s="77"/>
      <c r="E75" s="19"/>
    </row>
    <row r="76" customFormat="false" ht="73.5" hidden="false" customHeight="true" outlineLevel="0" collapsed="false">
      <c r="A76" s="9" t="s">
        <v>44</v>
      </c>
      <c r="B76" s="9"/>
      <c r="C76" s="58" t="s">
        <v>45</v>
      </c>
      <c r="D76" s="58" t="s">
        <v>26</v>
      </c>
      <c r="E76" s="29" t="n">
        <f aca="false">E52+E32+E62+E73</f>
        <v>578</v>
      </c>
    </row>
    <row r="77" customFormat="false" ht="21" hidden="false" customHeight="false" outlineLevel="0" collapsed="false">
      <c r="A77" s="9"/>
      <c r="B77" s="9"/>
      <c r="C77" s="59" t="n">
        <f aca="false">C52+C32+C73</f>
        <v>180</v>
      </c>
      <c r="D77" s="60" t="n">
        <f aca="false">E76/C77</f>
        <v>3.21111111111111</v>
      </c>
      <c r="E77" s="61" t="n">
        <f aca="false">D77/5</f>
        <v>0.642222222222222</v>
      </c>
    </row>
    <row r="80" s="2" customFormat="true" ht="36" hidden="false" customHeight="true" outlineLevel="0" collapsed="false">
      <c r="A80" s="32" t="s">
        <v>46</v>
      </c>
      <c r="B80" s="32"/>
      <c r="C80" s="62"/>
      <c r="D80" s="63" t="s">
        <v>47</v>
      </c>
    </row>
    <row r="81" customFormat="false" ht="15.75" hidden="false" customHeight="false" outlineLevel="0" collapsed="false">
      <c r="A81" s="64"/>
      <c r="B81" s="65"/>
      <c r="C81" s="62"/>
      <c r="D81" s="62"/>
    </row>
    <row r="82" customFormat="false" ht="35.25" hidden="false" customHeight="true" outlineLevel="0" collapsed="false">
      <c r="A82" s="32"/>
      <c r="B82" s="32"/>
      <c r="C82" s="62"/>
      <c r="D82" s="66"/>
    </row>
  </sheetData>
  <mergeCells count="25">
    <mergeCell ref="A2:C2"/>
    <mergeCell ref="A3:C3"/>
    <mergeCell ref="A6:D6"/>
    <mergeCell ref="A8:B8"/>
    <mergeCell ref="C8:D8"/>
    <mergeCell ref="A9:C9"/>
    <mergeCell ref="A10:D10"/>
    <mergeCell ref="A12:D12"/>
    <mergeCell ref="A21:C21"/>
    <mergeCell ref="A22:D22"/>
    <mergeCell ref="A31:C31"/>
    <mergeCell ref="A33:C33"/>
    <mergeCell ref="A34:D34"/>
    <mergeCell ref="A42:C42"/>
    <mergeCell ref="A43:D43"/>
    <mergeCell ref="A51:C51"/>
    <mergeCell ref="A53:C53"/>
    <mergeCell ref="A54:D54"/>
    <mergeCell ref="A61:C61"/>
    <mergeCell ref="A64:D64"/>
    <mergeCell ref="A71:C71"/>
    <mergeCell ref="A74:C74"/>
    <mergeCell ref="A76:B77"/>
    <mergeCell ref="A80:B80"/>
    <mergeCell ref="A82:B82"/>
  </mergeCells>
  <printOptions headings="false" gridLines="false" gridLinesSet="true" horizontalCentered="false" verticalCentered="false"/>
  <pageMargins left="0.511805555555555" right="0.315277777777778" top="0.945138888888889" bottom="0.551388888888889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5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LibreOffice/7.1.2.2$Linux_X86_64 LibreOffice_project/10$Build-2</Application>
  <AppVersion>15.0000</AppVers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2020-09-24T10:05:31Z</dcterms:created>
  <dc:creator>LENOVO</dc:creator>
  <dc:description/>
  <dc:language>en-US</dc:language>
  <cp:lastModifiedBy/>
  <cp:lastPrinted>2021-04-21T06:41:17Z</cp:lastPrinted>
  <dcterms:modified xsi:type="dcterms:W3CDTF">2021-08-18T15:53:56Z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