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Lab\Desktop\PPT_and_writeup\2018-10-22 process multi-stage data\"/>
    </mc:Choice>
  </mc:AlternateContent>
  <xr:revisionPtr revIDLastSave="0" documentId="13_ncr:1_{A846E668-0974-40BE-AE2D-C2F41028B034}" xr6:coauthVersionLast="36" xr6:coauthVersionMax="36" xr10:uidLastSave="{00000000-0000-0000-0000-000000000000}"/>
  <bookViews>
    <workbookView xWindow="0" yWindow="0" windowWidth="23445" windowHeight="9645" activeTab="1" xr2:uid="{72A18E00-7DB8-4672-89B7-A3E11B891AF4}"/>
  </bookViews>
  <sheets>
    <sheet name="cellranger QC" sheetId="1" r:id="rId1"/>
    <sheet name="Manual QC after cellranger QC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1" i="2" l="1"/>
  <c r="R21" i="2"/>
  <c r="S21" i="2"/>
  <c r="Q20" i="2"/>
  <c r="R20" i="2"/>
  <c r="S20" i="2"/>
  <c r="Q19" i="2"/>
  <c r="R19" i="2"/>
  <c r="S19" i="2"/>
  <c r="Q18" i="2"/>
  <c r="R18" i="2"/>
  <c r="S18" i="2"/>
  <c r="Q17" i="2"/>
  <c r="R17" i="2"/>
  <c r="S17" i="2"/>
  <c r="P17" i="2"/>
  <c r="P18" i="2"/>
  <c r="P19" i="2"/>
  <c r="P20" i="2"/>
  <c r="P21" i="2"/>
  <c r="Q16" i="2"/>
  <c r="R16" i="2"/>
  <c r="P16" i="2"/>
  <c r="J16" i="2"/>
  <c r="J4" i="2"/>
  <c r="P4" i="1"/>
  <c r="J4" i="1"/>
</calcChain>
</file>

<file path=xl/sharedStrings.xml><?xml version="1.0" encoding="utf-8"?>
<sst xmlns="http://schemas.openxmlformats.org/spreadsheetml/2006/main" count="128" uniqueCount="22">
  <si>
    <t>TS13</t>
  </si>
  <si>
    <t>TS14</t>
  </si>
  <si>
    <t>TS15</t>
  </si>
  <si>
    <t>TS16</t>
  </si>
  <si>
    <t>TS17</t>
  </si>
  <si>
    <t>TS18</t>
  </si>
  <si>
    <t>TS19</t>
  </si>
  <si>
    <t>WE</t>
  </si>
  <si>
    <t>TR</t>
  </si>
  <si>
    <t>HD</t>
  </si>
  <si>
    <t>HT</t>
  </si>
  <si>
    <t>Chemistry</t>
  </si>
  <si>
    <t>V1</t>
  </si>
  <si>
    <t>V2</t>
  </si>
  <si>
    <t>7471/6302</t>
  </si>
  <si>
    <t>TS19.v2</t>
  </si>
  <si>
    <t>TS19.v1</t>
  </si>
  <si>
    <t>Stage</t>
  </si>
  <si>
    <t>Cellranger QC</t>
  </si>
  <si>
    <t>Before</t>
  </si>
  <si>
    <t>After</t>
  </si>
  <si>
    <t>6122/5129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</si>
</sst>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cells after Cellranger QC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'cellranger QC'!$J$3</c:f>
              <c:strCache>
                <c:ptCount val="1"/>
                <c:pt idx="0">
                  <c:v>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'cellranger QC'!$I$4:$I$10</c:f>
              <c:strCache>
                <c:ptCount val="7"/>
                <c:pt idx="0">
                  <c:v>TS14</c:v>
                </c:pt>
                <c:pt idx="1">
                  <c:v>TS15</c:v>
                </c:pt>
                <c:pt idx="2">
                  <c:v>TS16</c:v>
                </c:pt>
                <c:pt idx="3">
                  <c:v>TS17</c:v>
                </c:pt>
                <c:pt idx="4">
                  <c:v>TS18</c:v>
                </c:pt>
                <c:pt idx="5">
                  <c:v>TS19.v2</c:v>
                </c:pt>
                <c:pt idx="6">
                  <c:v>TS19.v1</c:v>
                </c:pt>
              </c:strCache>
            </c:strRef>
          </c:cat>
          <c:val>
            <c:numRef>
              <c:f>'cellranger QC'!$J$4:$J$10</c:f>
              <c:numCache>
                <c:formatCode>General</c:formatCode>
                <c:ptCount val="7"/>
                <c:pt idx="0">
                  <c:v>6886.5</c:v>
                </c:pt>
                <c:pt idx="1">
                  <c:v>8548</c:v>
                </c:pt>
                <c:pt idx="2">
                  <c:v>8951</c:v>
                </c:pt>
                <c:pt idx="3">
                  <c:v>10625</c:v>
                </c:pt>
                <c:pt idx="4">
                  <c:v>7792</c:v>
                </c:pt>
                <c:pt idx="5">
                  <c:v>6486</c:v>
                </c:pt>
                <c:pt idx="6">
                  <c:v>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A-455F-9204-581C1CBE204C}"/>
            </c:ext>
          </c:extLst>
        </c:ser>
        <c:ser>
          <c:idx val="1"/>
          <c:order val="1"/>
          <c:tx>
            <c:strRef>
              <c:f>'cellranger QC'!$K$3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'cellranger QC'!$I$4:$I$10</c:f>
              <c:strCache>
                <c:ptCount val="7"/>
                <c:pt idx="0">
                  <c:v>TS14</c:v>
                </c:pt>
                <c:pt idx="1">
                  <c:v>TS15</c:v>
                </c:pt>
                <c:pt idx="2">
                  <c:v>TS16</c:v>
                </c:pt>
                <c:pt idx="3">
                  <c:v>TS17</c:v>
                </c:pt>
                <c:pt idx="4">
                  <c:v>TS18</c:v>
                </c:pt>
                <c:pt idx="5">
                  <c:v>TS19.v2</c:v>
                </c:pt>
                <c:pt idx="6">
                  <c:v>TS19.v1</c:v>
                </c:pt>
              </c:strCache>
            </c:strRef>
          </c:cat>
          <c:val>
            <c:numRef>
              <c:f>'cellranger QC'!$K$4:$K$10</c:f>
              <c:numCache>
                <c:formatCode>General</c:formatCode>
                <c:ptCount val="7"/>
                <c:pt idx="0">
                  <c:v>6285</c:v>
                </c:pt>
                <c:pt idx="1">
                  <c:v>6280</c:v>
                </c:pt>
                <c:pt idx="2">
                  <c:v>6409</c:v>
                </c:pt>
                <c:pt idx="3">
                  <c:v>7097</c:v>
                </c:pt>
                <c:pt idx="4">
                  <c:v>6085</c:v>
                </c:pt>
                <c:pt idx="5">
                  <c:v>6774</c:v>
                </c:pt>
                <c:pt idx="6">
                  <c:v>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A-455F-9204-581C1CBE204C}"/>
            </c:ext>
          </c:extLst>
        </c:ser>
        <c:ser>
          <c:idx val="2"/>
          <c:order val="2"/>
          <c:tx>
            <c:strRef>
              <c:f>'cellranger QC'!$L$3</c:f>
              <c:strCache>
                <c:ptCount val="1"/>
                <c:pt idx="0">
                  <c:v>HD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'cellranger QC'!$I$4:$I$10</c:f>
              <c:strCache>
                <c:ptCount val="7"/>
                <c:pt idx="0">
                  <c:v>TS14</c:v>
                </c:pt>
                <c:pt idx="1">
                  <c:v>TS15</c:v>
                </c:pt>
                <c:pt idx="2">
                  <c:v>TS16</c:v>
                </c:pt>
                <c:pt idx="3">
                  <c:v>TS17</c:v>
                </c:pt>
                <c:pt idx="4">
                  <c:v>TS18</c:v>
                </c:pt>
                <c:pt idx="5">
                  <c:v>TS19.v2</c:v>
                </c:pt>
                <c:pt idx="6">
                  <c:v>TS19.v1</c:v>
                </c:pt>
              </c:strCache>
            </c:strRef>
          </c:cat>
          <c:val>
            <c:numRef>
              <c:f>'cellranger QC'!$L$4:$L$10</c:f>
              <c:numCache>
                <c:formatCode>General</c:formatCode>
                <c:ptCount val="7"/>
                <c:pt idx="0">
                  <c:v>6383</c:v>
                </c:pt>
                <c:pt idx="1">
                  <c:v>8571</c:v>
                </c:pt>
                <c:pt idx="2">
                  <c:v>3381</c:v>
                </c:pt>
                <c:pt idx="3">
                  <c:v>14826</c:v>
                </c:pt>
                <c:pt idx="4">
                  <c:v>5464</c:v>
                </c:pt>
                <c:pt idx="5">
                  <c:v>7369</c:v>
                </c:pt>
                <c:pt idx="6">
                  <c:v>11488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A-455F-9204-581C1CBE204C}"/>
            </c:ext>
          </c:extLst>
        </c:ser>
        <c:ser>
          <c:idx val="3"/>
          <c:order val="3"/>
          <c:tx>
            <c:strRef>
              <c:f>'cellranger QC'!$M$3</c:f>
              <c:strCache>
                <c:ptCount val="1"/>
                <c:pt idx="0">
                  <c:v>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'cellranger QC'!$I$4:$I$10</c:f>
              <c:strCache>
                <c:ptCount val="7"/>
                <c:pt idx="0">
                  <c:v>TS14</c:v>
                </c:pt>
                <c:pt idx="1">
                  <c:v>TS15</c:v>
                </c:pt>
                <c:pt idx="2">
                  <c:v>TS16</c:v>
                </c:pt>
                <c:pt idx="3">
                  <c:v>TS17</c:v>
                </c:pt>
                <c:pt idx="4">
                  <c:v>TS18</c:v>
                </c:pt>
                <c:pt idx="5">
                  <c:v>TS19.v2</c:v>
                </c:pt>
                <c:pt idx="6">
                  <c:v>TS19.v1</c:v>
                </c:pt>
              </c:strCache>
            </c:strRef>
          </c:cat>
          <c:val>
            <c:numRef>
              <c:f>'cellranger QC'!$M$4:$M$10</c:f>
              <c:numCache>
                <c:formatCode>General</c:formatCode>
                <c:ptCount val="7"/>
                <c:pt idx="0">
                  <c:v>0</c:v>
                </c:pt>
                <c:pt idx="1">
                  <c:v>1280</c:v>
                </c:pt>
                <c:pt idx="2">
                  <c:v>502</c:v>
                </c:pt>
                <c:pt idx="3">
                  <c:v>6196</c:v>
                </c:pt>
                <c:pt idx="4">
                  <c:v>6186</c:v>
                </c:pt>
                <c:pt idx="5">
                  <c:v>5360</c:v>
                </c:pt>
                <c:pt idx="6">
                  <c:v>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A-455F-9204-581C1CBE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41200"/>
        <c:axId val="544344152"/>
      </c:barChart>
      <c:catAx>
        <c:axId val="5443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152"/>
        <c:crosses val="autoZero"/>
        <c:auto val="1"/>
        <c:lblAlgn val="ctr"/>
        <c:lblOffset val="100"/>
        <c:noMultiLvlLbl val="0"/>
      </c:catAx>
      <c:valAx>
        <c:axId val="5443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Number of cells after Cellranger QC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'cellranger QC'!$P$3</c:f>
              <c:strCache>
                <c:ptCount val="1"/>
                <c:pt idx="0">
                  <c:v>TS14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'cellranger QC'!$O$4:$O$7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'cellranger QC'!$P$4:$P$7</c:f>
              <c:numCache>
                <c:formatCode>General</c:formatCode>
                <c:ptCount val="4"/>
                <c:pt idx="0">
                  <c:v>6886.5</c:v>
                </c:pt>
                <c:pt idx="1">
                  <c:v>6285</c:v>
                </c:pt>
                <c:pt idx="2">
                  <c:v>6383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C-43B7-B47F-4B204AE081E1}"/>
            </c:ext>
          </c:extLst>
        </c:ser>
        <c:ser>
          <c:idx val="1"/>
          <c:order val="1"/>
          <c:tx>
            <c:strRef>
              <c:f>'cellranger QC'!$Q$3</c:f>
              <c:strCache>
                <c:ptCount val="1"/>
                <c:pt idx="0">
                  <c:v>TS15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'cellranger QC'!$O$4:$O$7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'cellranger QC'!$Q$4:$Q$7</c:f>
              <c:numCache>
                <c:formatCode>General</c:formatCode>
                <c:ptCount val="4"/>
                <c:pt idx="0">
                  <c:v>8548</c:v>
                </c:pt>
                <c:pt idx="1">
                  <c:v>6280</c:v>
                </c:pt>
                <c:pt idx="2">
                  <c:v>8571</c:v>
                </c:pt>
                <c:pt idx="3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C-43B7-B47F-4B204AE081E1}"/>
            </c:ext>
          </c:extLst>
        </c:ser>
        <c:ser>
          <c:idx val="2"/>
          <c:order val="2"/>
          <c:tx>
            <c:strRef>
              <c:f>'cellranger QC'!$R$3</c:f>
              <c:strCache>
                <c:ptCount val="1"/>
                <c:pt idx="0">
                  <c:v>TS16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'cellranger QC'!$O$4:$O$7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'cellranger QC'!$R$4:$R$7</c:f>
              <c:numCache>
                <c:formatCode>General</c:formatCode>
                <c:ptCount val="4"/>
                <c:pt idx="0">
                  <c:v>8951</c:v>
                </c:pt>
                <c:pt idx="1">
                  <c:v>6409</c:v>
                </c:pt>
                <c:pt idx="2">
                  <c:v>3381</c:v>
                </c:pt>
                <c:pt idx="3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C-43B7-B47F-4B204AE081E1}"/>
            </c:ext>
          </c:extLst>
        </c:ser>
        <c:ser>
          <c:idx val="3"/>
          <c:order val="3"/>
          <c:tx>
            <c:strRef>
              <c:f>'cellranger QC'!$S$3</c:f>
              <c:strCache>
                <c:ptCount val="1"/>
                <c:pt idx="0">
                  <c:v>TS17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'cellranger QC'!$O$4:$O$7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'cellranger QC'!$S$4:$S$7</c:f>
              <c:numCache>
                <c:formatCode>General</c:formatCode>
                <c:ptCount val="4"/>
                <c:pt idx="0">
                  <c:v>10625</c:v>
                </c:pt>
                <c:pt idx="1">
                  <c:v>7097</c:v>
                </c:pt>
                <c:pt idx="2">
                  <c:v>14826</c:v>
                </c:pt>
                <c:pt idx="3">
                  <c:v>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C-43B7-B47F-4B204AE081E1}"/>
            </c:ext>
          </c:extLst>
        </c:ser>
        <c:ser>
          <c:idx val="4"/>
          <c:order val="4"/>
          <c:tx>
            <c:strRef>
              <c:f>'cellranger QC'!$T$3</c:f>
              <c:strCache>
                <c:ptCount val="1"/>
                <c:pt idx="0">
                  <c:v>TS18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'cellranger QC'!$O$4:$O$7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'cellranger QC'!$T$4:$T$7</c:f>
              <c:numCache>
                <c:formatCode>General</c:formatCode>
                <c:ptCount val="4"/>
                <c:pt idx="0">
                  <c:v>7792</c:v>
                </c:pt>
                <c:pt idx="1">
                  <c:v>6085</c:v>
                </c:pt>
                <c:pt idx="2">
                  <c:v>5464</c:v>
                </c:pt>
                <c:pt idx="3">
                  <c:v>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C-43B7-B47F-4B204AE081E1}"/>
            </c:ext>
          </c:extLst>
        </c:ser>
        <c:ser>
          <c:idx val="5"/>
          <c:order val="5"/>
          <c:tx>
            <c:strRef>
              <c:f>'cellranger QC'!$U$3</c:f>
              <c:strCache>
                <c:ptCount val="1"/>
                <c:pt idx="0">
                  <c:v>TS19.v2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'cellranger QC'!$O$4:$O$7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'cellranger QC'!$U$4:$U$7</c:f>
              <c:numCache>
                <c:formatCode>General</c:formatCode>
                <c:ptCount val="4"/>
                <c:pt idx="0">
                  <c:v>6486</c:v>
                </c:pt>
                <c:pt idx="1">
                  <c:v>6774</c:v>
                </c:pt>
                <c:pt idx="2">
                  <c:v>7369</c:v>
                </c:pt>
                <c:pt idx="3">
                  <c:v>5360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C-43B7-B47F-4B204AE081E1}"/>
            </c:ext>
          </c:extLst>
        </c:ser>
        <c:ser>
          <c:idx val="6"/>
          <c:order val="6"/>
          <c:tx>
            <c:strRef>
              <c:f>'cellranger QC'!$V$3</c:f>
              <c:strCache>
                <c:ptCount val="1"/>
                <c:pt idx="0">
                  <c:v>TS19.v1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'cellranger QC'!$O$4:$O$7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'cellranger QC'!$V$4:$V$7</c:f>
              <c:numCache>
                <c:formatCode>General</c:formatCode>
                <c:ptCount val="4"/>
                <c:pt idx="0">
                  <c:v>8071</c:v>
                </c:pt>
                <c:pt idx="1">
                  <c:v>7117</c:v>
                </c:pt>
                <c:pt idx="2">
                  <c:v>11488</c:v>
                </c:pt>
                <c:pt idx="3">
                  <c:v>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C-43B7-B47F-4B204AE08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03616"/>
        <c:axId val="551902632"/>
      </c:barChart>
      <c:catAx>
        <c:axId val="5519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2632"/>
        <c:crosses val="autoZero"/>
        <c:auto val="1"/>
        <c:lblAlgn val="ctr"/>
        <c:lblOffset val="100"/>
        <c:noMultiLvlLbl val="0"/>
      </c:catAx>
      <c:valAx>
        <c:axId val="5519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effectLst/>
              </a:rPr>
              <a:t>Percentage kept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'Manual QC after cellranger QC'!$P$15</c:f>
              <c:strCache>
                <c:ptCount val="1"/>
                <c:pt idx="0">
                  <c:v>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'Manual QC after cellranger QC'!$O$16:$O$21</c:f>
              <c:strCache>
                <c:ptCount val="6"/>
                <c:pt idx="0">
                  <c:v>TS14</c:v>
                </c:pt>
                <c:pt idx="1">
                  <c:v>TS15</c:v>
                </c:pt>
                <c:pt idx="2">
                  <c:v>TS16</c:v>
                </c:pt>
                <c:pt idx="3">
                  <c:v>TS17</c:v>
                </c:pt>
                <c:pt idx="4">
                  <c:v>TS18</c:v>
                </c:pt>
                <c:pt idx="5">
                  <c:v>TS19.v2</c:v>
                </c:pt>
              </c:strCache>
            </c:strRef>
          </c:cat>
          <c:val>
            <c:numRef>
              <c:f>'Manual QC after cellranger QC'!$P$16:$P$21</c:f>
              <c:numCache>
                <c:formatCode>0.00%</c:formatCode>
                <c:ptCount val="6"/>
                <c:pt idx="0">
                  <c:v>0.816888114426777</c:v>
                </c:pt>
                <c:pt idx="1">
                  <c:v>0.87084698175011699</c:v>
                </c:pt>
                <c:pt idx="2">
                  <c:v>0.91040107250586522</c:v>
                </c:pt>
                <c:pt idx="3">
                  <c:v>0.56658823529411761</c:v>
                </c:pt>
                <c:pt idx="4">
                  <c:v>0.90477412731006157</c:v>
                </c:pt>
                <c:pt idx="5">
                  <c:v>0.96253469010175763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C-4CD4-A310-A9D4A1CBB5D3}"/>
            </c:ext>
          </c:extLst>
        </c:ser>
        <c:ser>
          <c:idx val="1"/>
          <c:order val="1"/>
          <c:tx>
            <c:strRef>
              <c:f>'Manual QC after cellranger QC'!$Q$15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'Manual QC after cellranger QC'!$O$16:$O$21</c:f>
              <c:strCache>
                <c:ptCount val="6"/>
                <c:pt idx="0">
                  <c:v>TS14</c:v>
                </c:pt>
                <c:pt idx="1">
                  <c:v>TS15</c:v>
                </c:pt>
                <c:pt idx="2">
                  <c:v>TS16</c:v>
                </c:pt>
                <c:pt idx="3">
                  <c:v>TS17</c:v>
                </c:pt>
                <c:pt idx="4">
                  <c:v>TS18</c:v>
                </c:pt>
                <c:pt idx="5">
                  <c:v>TS19.v2</c:v>
                </c:pt>
              </c:strCache>
            </c:strRef>
          </c:cat>
          <c:val>
            <c:numRef>
              <c:f>'Manual QC after cellranger QC'!$Q$16:$Q$21</c:f>
              <c:numCache>
                <c:formatCode>0.00%</c:formatCode>
                <c:ptCount val="6"/>
                <c:pt idx="0">
                  <c:v>0.83086714399363559</c:v>
                </c:pt>
                <c:pt idx="1">
                  <c:v>0.87961783439490449</c:v>
                </c:pt>
                <c:pt idx="2">
                  <c:v>0.93353097207052582</c:v>
                </c:pt>
                <c:pt idx="3">
                  <c:v>0.96900098633225307</c:v>
                </c:pt>
                <c:pt idx="4">
                  <c:v>0.96368118323746921</c:v>
                </c:pt>
                <c:pt idx="5">
                  <c:v>0.96634189548272809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C-4CD4-A310-A9D4A1CBB5D3}"/>
            </c:ext>
          </c:extLst>
        </c:ser>
        <c:ser>
          <c:idx val="2"/>
          <c:order val="2"/>
          <c:tx>
            <c:strRef>
              <c:f>'Manual QC after cellranger QC'!$R$15</c:f>
              <c:strCache>
                <c:ptCount val="1"/>
                <c:pt idx="0">
                  <c:v>HD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'Manual QC after cellranger QC'!$O$16:$O$21</c:f>
              <c:strCache>
                <c:ptCount val="6"/>
                <c:pt idx="0">
                  <c:v>TS14</c:v>
                </c:pt>
                <c:pt idx="1">
                  <c:v>TS15</c:v>
                </c:pt>
                <c:pt idx="2">
                  <c:v>TS16</c:v>
                </c:pt>
                <c:pt idx="3">
                  <c:v>TS17</c:v>
                </c:pt>
                <c:pt idx="4">
                  <c:v>TS18</c:v>
                </c:pt>
                <c:pt idx="5">
                  <c:v>TS19.v2</c:v>
                </c:pt>
              </c:strCache>
            </c:strRef>
          </c:cat>
          <c:val>
            <c:numRef>
              <c:f>'Manual QC after cellranger QC'!$R$16:$R$21</c:f>
              <c:numCache>
                <c:formatCode>0.00%</c:formatCode>
                <c:ptCount val="6"/>
                <c:pt idx="0">
                  <c:v>0.78724737584208049</c:v>
                </c:pt>
                <c:pt idx="1">
                  <c:v>0.83000816707502045</c:v>
                </c:pt>
                <c:pt idx="2">
                  <c:v>0.87695947944395147</c:v>
                </c:pt>
                <c:pt idx="3">
                  <c:v>0.56697693241602587</c:v>
                </c:pt>
                <c:pt idx="4">
                  <c:v>0.875</c:v>
                </c:pt>
                <c:pt idx="5">
                  <c:v>0.91314968109648531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C-4CD4-A310-A9D4A1CBB5D3}"/>
            </c:ext>
          </c:extLst>
        </c:ser>
        <c:ser>
          <c:idx val="3"/>
          <c:order val="3"/>
          <c:tx>
            <c:strRef>
              <c:f>'Manual QC after cellranger QC'!$S$15</c:f>
              <c:strCache>
                <c:ptCount val="1"/>
                <c:pt idx="0">
                  <c:v>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'Manual QC after cellranger QC'!$O$16:$O$21</c:f>
              <c:strCache>
                <c:ptCount val="6"/>
                <c:pt idx="0">
                  <c:v>TS14</c:v>
                </c:pt>
                <c:pt idx="1">
                  <c:v>TS15</c:v>
                </c:pt>
                <c:pt idx="2">
                  <c:v>TS16</c:v>
                </c:pt>
                <c:pt idx="3">
                  <c:v>TS17</c:v>
                </c:pt>
                <c:pt idx="4">
                  <c:v>TS18</c:v>
                </c:pt>
                <c:pt idx="5">
                  <c:v>TS19.v2</c:v>
                </c:pt>
              </c:strCache>
            </c:strRef>
          </c:cat>
          <c:val>
            <c:numRef>
              <c:f>'Manual QC after cellranger QC'!$S$16:$S$21</c:f>
              <c:numCache>
                <c:formatCode>0.00%</c:formatCode>
                <c:ptCount val="6"/>
                <c:pt idx="0">
                  <c:v>0</c:v>
                </c:pt>
                <c:pt idx="1">
                  <c:v>0.53984374999999996</c:v>
                </c:pt>
                <c:pt idx="2">
                  <c:v>0.76095617529880477</c:v>
                </c:pt>
                <c:pt idx="3">
                  <c:v>0.93350548741123307</c:v>
                </c:pt>
                <c:pt idx="4">
                  <c:v>1.0935984481086325</c:v>
                </c:pt>
                <c:pt idx="5">
                  <c:v>0.95597014925373136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1C-4CD4-A310-A9D4A1CBB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493136"/>
        <c:axId val="651490840"/>
      </c:barChart>
      <c:catAx>
        <c:axId val="6514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0840"/>
        <c:crosses val="autoZero"/>
        <c:auto val="1"/>
        <c:lblAlgn val="ctr"/>
        <c:lblOffset val="100"/>
        <c:noMultiLvlLbl val="0"/>
      </c:catAx>
      <c:valAx>
        <c:axId val="6514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effectLst/>
              </a:rPr>
              <a:t>Percentage kept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'Manual QC after cellranger QC'!$O$16</c:f>
              <c:strCache>
                <c:ptCount val="1"/>
                <c:pt idx="0">
                  <c:v>TS14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'Manual QC after cellranger QC'!$P$15:$S$15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'Manual QC after cellranger QC'!$P$16:$S$16</c:f>
              <c:numCache>
                <c:formatCode>0.00%</c:formatCode>
                <c:ptCount val="4"/>
                <c:pt idx="0">
                  <c:v>0.816888114426777</c:v>
                </c:pt>
                <c:pt idx="1">
                  <c:v>0.83086714399363559</c:v>
                </c:pt>
                <c:pt idx="2">
                  <c:v>0.78724737584208049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0-4286-A1C6-E296683F81E1}"/>
            </c:ext>
          </c:extLst>
        </c:ser>
        <c:ser>
          <c:idx val="1"/>
          <c:order val="1"/>
          <c:tx>
            <c:strRef>
              <c:f>'Manual QC after cellranger QC'!$O$17</c:f>
              <c:strCache>
                <c:ptCount val="1"/>
                <c:pt idx="0">
                  <c:v>TS15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'Manual QC after cellranger QC'!$P$15:$S$15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'Manual QC after cellranger QC'!$P$17:$S$17</c:f>
              <c:numCache>
                <c:formatCode>0.00%</c:formatCode>
                <c:ptCount val="4"/>
                <c:pt idx="0">
                  <c:v>0.87084698175011699</c:v>
                </c:pt>
                <c:pt idx="1">
                  <c:v>0.87961783439490449</c:v>
                </c:pt>
                <c:pt idx="2">
                  <c:v>0.83000816707502045</c:v>
                </c:pt>
                <c:pt idx="3">
                  <c:v>0.53984374999999996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0-4286-A1C6-E296683F81E1}"/>
            </c:ext>
          </c:extLst>
        </c:ser>
        <c:ser>
          <c:idx val="2"/>
          <c:order val="2"/>
          <c:tx>
            <c:strRef>
              <c:f>'Manual QC after cellranger QC'!$O$18</c:f>
              <c:strCache>
                <c:ptCount val="1"/>
                <c:pt idx="0">
                  <c:v>TS16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'Manual QC after cellranger QC'!$P$15:$S$15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'Manual QC after cellranger QC'!$P$18:$S$18</c:f>
              <c:numCache>
                <c:formatCode>0.00%</c:formatCode>
                <c:ptCount val="4"/>
                <c:pt idx="0">
                  <c:v>0.91040107250586522</c:v>
                </c:pt>
                <c:pt idx="1">
                  <c:v>0.93353097207052582</c:v>
                </c:pt>
                <c:pt idx="2">
                  <c:v>0.87695947944395147</c:v>
                </c:pt>
                <c:pt idx="3">
                  <c:v>0.76095617529880477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0-4286-A1C6-E296683F81E1}"/>
            </c:ext>
          </c:extLst>
        </c:ser>
        <c:ser>
          <c:idx val="3"/>
          <c:order val="3"/>
          <c:tx>
            <c:strRef>
              <c:f>'Manual QC after cellranger QC'!$O$19</c:f>
              <c:strCache>
                <c:ptCount val="1"/>
                <c:pt idx="0">
                  <c:v>TS17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'Manual QC after cellranger QC'!$P$15:$S$15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'Manual QC after cellranger QC'!$P$19:$S$19</c:f>
              <c:numCache>
                <c:formatCode>0.00%</c:formatCode>
                <c:ptCount val="4"/>
                <c:pt idx="0">
                  <c:v>0.56658823529411761</c:v>
                </c:pt>
                <c:pt idx="1">
                  <c:v>0.96900098633225307</c:v>
                </c:pt>
                <c:pt idx="2">
                  <c:v>0.56697693241602587</c:v>
                </c:pt>
                <c:pt idx="3">
                  <c:v>0.93350548741123307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50-4286-A1C6-E296683F81E1}"/>
            </c:ext>
          </c:extLst>
        </c:ser>
        <c:ser>
          <c:idx val="4"/>
          <c:order val="4"/>
          <c:tx>
            <c:strRef>
              <c:f>'Manual QC after cellranger QC'!$O$20</c:f>
              <c:strCache>
                <c:ptCount val="1"/>
                <c:pt idx="0">
                  <c:v>TS18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'Manual QC after cellranger QC'!$P$15:$S$15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'Manual QC after cellranger QC'!$P$20:$S$20</c:f>
              <c:numCache>
                <c:formatCode>0.00%</c:formatCode>
                <c:ptCount val="4"/>
                <c:pt idx="0">
                  <c:v>0.90477412731006157</c:v>
                </c:pt>
                <c:pt idx="1">
                  <c:v>0.96368118323746921</c:v>
                </c:pt>
                <c:pt idx="2">
                  <c:v>0.875</c:v>
                </c:pt>
                <c:pt idx="3">
                  <c:v>1.0935984481086325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50-4286-A1C6-E296683F81E1}"/>
            </c:ext>
          </c:extLst>
        </c:ser>
        <c:ser>
          <c:idx val="5"/>
          <c:order val="5"/>
          <c:tx>
            <c:strRef>
              <c:f>'Manual QC after cellranger QC'!$O$21</c:f>
              <c:strCache>
                <c:ptCount val="1"/>
                <c:pt idx="0">
                  <c:v>TS19.v2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'Manual QC after cellranger QC'!$P$15:$S$15</c:f>
              <c:strCache>
                <c:ptCount val="4"/>
                <c:pt idx="0">
                  <c:v>WE</c:v>
                </c:pt>
                <c:pt idx="1">
                  <c:v>TR</c:v>
                </c:pt>
                <c:pt idx="2">
                  <c:v>HD</c:v>
                </c:pt>
                <c:pt idx="3">
                  <c:v>HT</c:v>
                </c:pt>
              </c:strCache>
            </c:strRef>
          </c:cat>
          <c:val>
            <c:numRef>
              <c:f>'Manual QC after cellranger QC'!$P$21:$S$21</c:f>
              <c:numCache>
                <c:formatCode>0.00%</c:formatCode>
                <c:ptCount val="4"/>
                <c:pt idx="0">
                  <c:v>0.96253469010175763</c:v>
                </c:pt>
                <c:pt idx="1">
                  <c:v>0.96634189548272809</c:v>
                </c:pt>
                <c:pt idx="2">
                  <c:v>0.91314968109648531</c:v>
                </c:pt>
                <c:pt idx="3">
                  <c:v>0.95597014925373136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50-4286-A1C6-E296683F8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493136"/>
        <c:axId val="651490840"/>
      </c:barChart>
      <c:catAx>
        <c:axId val="6514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0840"/>
        <c:crosses val="autoZero"/>
        <c:auto val="1"/>
        <c:lblAlgn val="ctr"/>
        <c:lblOffset val="100"/>
        <c:noMultiLvlLbl val="0"/>
      </c:catAx>
      <c:valAx>
        <c:axId val="6514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12</xdr:row>
      <xdr:rowOff>9525</xdr:rowOff>
    </xdr:from>
    <xdr:to>
      <xdr:col>10</xdr:col>
      <xdr:colOff>166687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4DEDF-E4DE-4273-BBC8-015E2CAC2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157162</xdr:colOff>
      <xdr:row>12</xdr:row>
      <xdr:rowOff>9525</xdr:rowOff>
    </xdr:from>
    <xdr:to>
      <xdr:col>18</xdr:col>
      <xdr:colOff>461962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667EE-2AFA-4A0A-A415-FE1A3C121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95250</xdr:rowOff>
    </xdr:from>
    <xdr:to>
      <xdr:col>12</xdr:col>
      <xdr:colOff>333375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9E876-D29B-4342-B936-38A4036F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5</xdr:row>
      <xdr:rowOff>85725</xdr:rowOff>
    </xdr:from>
    <xdr:to>
      <xdr:col>20</xdr:col>
      <xdr:colOff>247650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B89B1-8562-47B4-8481-A57E116F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EAE9-6A28-4136-8322-4E337D04445F}">
  <dimension ref="A1:V10"/>
  <sheetViews>
    <sheetView workbookViewId="0">
      <selection activeCell="A2" sqref="A2:M10"/>
    </sheetView>
  </sheetViews>
  <sheetFormatPr defaultRowHeight="15" x14ac:dyDescent="0.25"/>
  <cols>
    <col min="2" max="2" width="11.85546875" customWidth="1"/>
    <col min="3" max="3" width="9.85546875" customWidth="1"/>
  </cols>
  <sheetData>
    <row r="1" spans="1:22" x14ac:dyDescent="0.25">
      <c r="B1" t="s">
        <v>18</v>
      </c>
      <c r="J1" t="s">
        <v>18</v>
      </c>
      <c r="P1" t="s">
        <v>18</v>
      </c>
    </row>
    <row r="2" spans="1:22" x14ac:dyDescent="0.25">
      <c r="A2" s="5" t="s">
        <v>17</v>
      </c>
      <c r="B2" s="5" t="s">
        <v>11</v>
      </c>
      <c r="C2" s="5" t="s">
        <v>7</v>
      </c>
      <c r="D2" s="5" t="s">
        <v>8</v>
      </c>
      <c r="E2" s="5" t="s">
        <v>9</v>
      </c>
      <c r="F2" s="5" t="s">
        <v>10</v>
      </c>
    </row>
    <row r="3" spans="1:22" x14ac:dyDescent="0.25">
      <c r="A3" s="5" t="s">
        <v>0</v>
      </c>
      <c r="B3" s="5" t="s">
        <v>12</v>
      </c>
      <c r="C3" s="6"/>
      <c r="D3" s="7"/>
      <c r="E3" s="7"/>
      <c r="F3" s="7"/>
      <c r="J3" s="4" t="s">
        <v>7</v>
      </c>
      <c r="K3" s="4" t="s">
        <v>8</v>
      </c>
      <c r="L3" s="4" t="s">
        <v>9</v>
      </c>
      <c r="M3" s="4" t="s">
        <v>10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15</v>
      </c>
      <c r="V3" s="4" t="s">
        <v>16</v>
      </c>
    </row>
    <row r="4" spans="1:22" x14ac:dyDescent="0.25">
      <c r="A4" s="5" t="s">
        <v>1</v>
      </c>
      <c r="B4" s="5" t="s">
        <v>13</v>
      </c>
      <c r="C4" s="6" t="s">
        <v>14</v>
      </c>
      <c r="D4" s="6">
        <v>6285</v>
      </c>
      <c r="E4" s="6">
        <v>6383</v>
      </c>
      <c r="F4" s="7"/>
      <c r="I4" s="4" t="s">
        <v>1</v>
      </c>
      <c r="J4" s="1">
        <f>(7471+6302)/2</f>
        <v>6886.5</v>
      </c>
      <c r="K4" s="1">
        <v>6285</v>
      </c>
      <c r="L4" s="1">
        <v>6383</v>
      </c>
      <c r="M4" s="2">
        <v>0</v>
      </c>
      <c r="O4" s="4" t="s">
        <v>7</v>
      </c>
      <c r="P4" s="1">
        <f>(7471+6302)/2</f>
        <v>6886.5</v>
      </c>
      <c r="Q4" s="1">
        <v>8548</v>
      </c>
      <c r="R4" s="1">
        <v>8951</v>
      </c>
      <c r="S4" s="1">
        <v>10625</v>
      </c>
      <c r="T4" s="1">
        <v>7792</v>
      </c>
      <c r="U4" s="1">
        <v>6486</v>
      </c>
      <c r="V4" s="1">
        <v>8071</v>
      </c>
    </row>
    <row r="5" spans="1:22" x14ac:dyDescent="0.25">
      <c r="A5" s="5" t="s">
        <v>2</v>
      </c>
      <c r="B5" s="5" t="s">
        <v>13</v>
      </c>
      <c r="C5" s="6">
        <v>8548</v>
      </c>
      <c r="D5" s="6">
        <v>6280</v>
      </c>
      <c r="E5" s="6">
        <v>8571</v>
      </c>
      <c r="F5" s="8">
        <v>1280</v>
      </c>
      <c r="I5" s="4" t="s">
        <v>2</v>
      </c>
      <c r="J5" s="1">
        <v>8548</v>
      </c>
      <c r="K5" s="1">
        <v>6280</v>
      </c>
      <c r="L5" s="1">
        <v>8571</v>
      </c>
      <c r="M5" s="3">
        <v>1280</v>
      </c>
      <c r="O5" s="4" t="s">
        <v>8</v>
      </c>
      <c r="P5" s="1">
        <v>6285</v>
      </c>
      <c r="Q5" s="1">
        <v>6280</v>
      </c>
      <c r="R5" s="1">
        <v>6409</v>
      </c>
      <c r="S5" s="1">
        <v>7097</v>
      </c>
      <c r="T5" s="1">
        <v>6085</v>
      </c>
      <c r="U5" s="1">
        <v>6774</v>
      </c>
      <c r="V5" s="1">
        <v>7117</v>
      </c>
    </row>
    <row r="6" spans="1:22" x14ac:dyDescent="0.25">
      <c r="A6" s="5" t="s">
        <v>3</v>
      </c>
      <c r="B6" s="5" t="s">
        <v>13</v>
      </c>
      <c r="C6" s="6">
        <v>8951</v>
      </c>
      <c r="D6" s="6">
        <v>6409</v>
      </c>
      <c r="E6" s="6">
        <v>3381</v>
      </c>
      <c r="F6" s="8">
        <v>502</v>
      </c>
      <c r="I6" s="4" t="s">
        <v>3</v>
      </c>
      <c r="J6" s="1">
        <v>8951</v>
      </c>
      <c r="K6" s="1">
        <v>6409</v>
      </c>
      <c r="L6" s="1">
        <v>3381</v>
      </c>
      <c r="M6" s="3">
        <v>502</v>
      </c>
      <c r="O6" s="4" t="s">
        <v>9</v>
      </c>
      <c r="P6" s="1">
        <v>6383</v>
      </c>
      <c r="Q6" s="1">
        <v>8571</v>
      </c>
      <c r="R6" s="1">
        <v>3381</v>
      </c>
      <c r="S6" s="1">
        <v>14826</v>
      </c>
      <c r="T6" s="1">
        <v>5464</v>
      </c>
      <c r="U6" s="1">
        <v>7369</v>
      </c>
      <c r="V6" s="1">
        <v>11488</v>
      </c>
    </row>
    <row r="7" spans="1:22" x14ac:dyDescent="0.25">
      <c r="A7" s="5" t="s">
        <v>4</v>
      </c>
      <c r="B7" s="5" t="s">
        <v>13</v>
      </c>
      <c r="C7" s="6">
        <v>10625</v>
      </c>
      <c r="D7" s="6">
        <v>7097</v>
      </c>
      <c r="E7" s="6">
        <v>14826</v>
      </c>
      <c r="F7" s="6">
        <v>6196</v>
      </c>
      <c r="I7" s="4" t="s">
        <v>4</v>
      </c>
      <c r="J7" s="1">
        <v>10625</v>
      </c>
      <c r="K7" s="1">
        <v>7097</v>
      </c>
      <c r="L7" s="1">
        <v>14826</v>
      </c>
      <c r="M7" s="1">
        <v>6196</v>
      </c>
      <c r="O7" s="4" t="s">
        <v>10</v>
      </c>
      <c r="P7" s="2">
        <v>0</v>
      </c>
      <c r="Q7" s="3">
        <v>1280</v>
      </c>
      <c r="R7" s="3">
        <v>502</v>
      </c>
      <c r="S7" s="1">
        <v>6196</v>
      </c>
      <c r="T7" s="1">
        <v>6186</v>
      </c>
      <c r="U7" s="1">
        <v>5360</v>
      </c>
      <c r="V7" s="1">
        <v>7265</v>
      </c>
    </row>
    <row r="8" spans="1:22" x14ac:dyDescent="0.25">
      <c r="A8" s="5" t="s">
        <v>5</v>
      </c>
      <c r="B8" s="5" t="s">
        <v>13</v>
      </c>
      <c r="C8" s="6">
        <v>7792</v>
      </c>
      <c r="D8" s="6">
        <v>6085</v>
      </c>
      <c r="E8" s="6">
        <v>5464</v>
      </c>
      <c r="F8" s="6">
        <v>6186</v>
      </c>
      <c r="I8" s="4" t="s">
        <v>5</v>
      </c>
      <c r="J8" s="1">
        <v>7792</v>
      </c>
      <c r="K8" s="1">
        <v>6085</v>
      </c>
      <c r="L8" s="1">
        <v>5464</v>
      </c>
      <c r="M8" s="1">
        <v>6186</v>
      </c>
    </row>
    <row r="9" spans="1:22" x14ac:dyDescent="0.25">
      <c r="A9" s="5" t="s">
        <v>6</v>
      </c>
      <c r="B9" s="5" t="s">
        <v>13</v>
      </c>
      <c r="C9" s="6">
        <v>6486</v>
      </c>
      <c r="D9" s="6">
        <v>6774</v>
      </c>
      <c r="E9" s="6">
        <v>7369</v>
      </c>
      <c r="F9" s="6">
        <v>5360</v>
      </c>
      <c r="I9" s="4" t="s">
        <v>15</v>
      </c>
      <c r="J9" s="1">
        <v>6486</v>
      </c>
      <c r="K9" s="1">
        <v>6774</v>
      </c>
      <c r="L9" s="1">
        <v>7369</v>
      </c>
      <c r="M9" s="1">
        <v>5360</v>
      </c>
    </row>
    <row r="10" spans="1:22" x14ac:dyDescent="0.25">
      <c r="A10" s="5" t="s">
        <v>6</v>
      </c>
      <c r="B10" s="9" t="s">
        <v>12</v>
      </c>
      <c r="C10" s="6">
        <v>8071</v>
      </c>
      <c r="D10" s="6">
        <v>7117</v>
      </c>
      <c r="E10" s="6">
        <v>11488</v>
      </c>
      <c r="F10" s="6">
        <v>7265</v>
      </c>
      <c r="I10" s="4" t="s">
        <v>16</v>
      </c>
      <c r="J10" s="1">
        <v>8071</v>
      </c>
      <c r="K10" s="1">
        <v>7117</v>
      </c>
      <c r="L10" s="1">
        <v>11488</v>
      </c>
      <c r="M10" s="1">
        <v>7265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5344-6FA5-43E2-B235-A7F08477D3AF}">
  <dimension ref="A1:S22"/>
  <sheetViews>
    <sheetView tabSelected="1" workbookViewId="0">
      <selection activeCell="Q2" sqref="Q2"/>
    </sheetView>
  </sheetViews>
  <sheetFormatPr defaultRowHeight="15" x14ac:dyDescent="0.25"/>
  <sheetData>
    <row r="1" spans="1:19" x14ac:dyDescent="0.25">
      <c r="B1" t="s">
        <v>19</v>
      </c>
    </row>
    <row r="2" spans="1:19" x14ac:dyDescent="0.25">
      <c r="A2" s="5" t="s">
        <v>17</v>
      </c>
      <c r="B2" s="5" t="s">
        <v>11</v>
      </c>
      <c r="C2" s="5" t="s">
        <v>7</v>
      </c>
      <c r="D2" s="5" t="s">
        <v>8</v>
      </c>
      <c r="E2" s="5" t="s">
        <v>9</v>
      </c>
      <c r="F2" s="5" t="s">
        <v>10</v>
      </c>
    </row>
    <row r="3" spans="1:19" x14ac:dyDescent="0.25">
      <c r="A3" s="5" t="s">
        <v>0</v>
      </c>
      <c r="B3" s="5" t="s">
        <v>12</v>
      </c>
      <c r="C3" s="6"/>
      <c r="D3" s="7"/>
      <c r="E3" s="7"/>
      <c r="F3" s="7"/>
      <c r="J3" s="4" t="s">
        <v>7</v>
      </c>
      <c r="K3" s="4" t="s">
        <v>8</v>
      </c>
      <c r="L3" s="4" t="s">
        <v>9</v>
      </c>
      <c r="M3" s="4" t="s">
        <v>10</v>
      </c>
    </row>
    <row r="4" spans="1:19" x14ac:dyDescent="0.25">
      <c r="A4" s="5" t="s">
        <v>1</v>
      </c>
      <c r="B4" s="5" t="s">
        <v>13</v>
      </c>
      <c r="C4" s="6" t="s">
        <v>14</v>
      </c>
      <c r="D4" s="6">
        <v>6285</v>
      </c>
      <c r="E4" s="6">
        <v>6383</v>
      </c>
      <c r="F4" s="7"/>
      <c r="I4" s="4" t="s">
        <v>1</v>
      </c>
      <c r="J4" s="1">
        <f>(7471+6302)/2</f>
        <v>6886.5</v>
      </c>
      <c r="K4" s="1">
        <v>6285</v>
      </c>
      <c r="L4" s="1">
        <v>6383</v>
      </c>
      <c r="M4" s="2">
        <v>0</v>
      </c>
    </row>
    <row r="5" spans="1:19" x14ac:dyDescent="0.25">
      <c r="A5" s="5" t="s">
        <v>2</v>
      </c>
      <c r="B5" s="5" t="s">
        <v>13</v>
      </c>
      <c r="C5" s="6">
        <v>8548</v>
      </c>
      <c r="D5" s="6">
        <v>6280</v>
      </c>
      <c r="E5" s="6">
        <v>8571</v>
      </c>
      <c r="F5" s="8">
        <v>1280</v>
      </c>
      <c r="I5" s="4" t="s">
        <v>2</v>
      </c>
      <c r="J5" s="1">
        <v>8548</v>
      </c>
      <c r="K5" s="1">
        <v>6280</v>
      </c>
      <c r="L5" s="1">
        <v>8571</v>
      </c>
      <c r="M5" s="3">
        <v>1280</v>
      </c>
    </row>
    <row r="6" spans="1:19" x14ac:dyDescent="0.25">
      <c r="A6" s="5" t="s">
        <v>3</v>
      </c>
      <c r="B6" s="5" t="s">
        <v>13</v>
      </c>
      <c r="C6" s="6">
        <v>8951</v>
      </c>
      <c r="D6" s="6">
        <v>6409</v>
      </c>
      <c r="E6" s="6">
        <v>3381</v>
      </c>
      <c r="F6" s="8">
        <v>502</v>
      </c>
      <c r="I6" s="4" t="s">
        <v>3</v>
      </c>
      <c r="J6" s="1">
        <v>8951</v>
      </c>
      <c r="K6" s="1">
        <v>6409</v>
      </c>
      <c r="L6" s="1">
        <v>3381</v>
      </c>
      <c r="M6" s="3">
        <v>502</v>
      </c>
    </row>
    <row r="7" spans="1:19" x14ac:dyDescent="0.25">
      <c r="A7" s="5" t="s">
        <v>4</v>
      </c>
      <c r="B7" s="5" t="s">
        <v>13</v>
      </c>
      <c r="C7" s="6">
        <v>10625</v>
      </c>
      <c r="D7" s="6">
        <v>7097</v>
      </c>
      <c r="E7" s="6">
        <v>14826</v>
      </c>
      <c r="F7" s="6">
        <v>6196</v>
      </c>
      <c r="I7" s="4" t="s">
        <v>4</v>
      </c>
      <c r="J7" s="1">
        <v>10625</v>
      </c>
      <c r="K7" s="1">
        <v>7097</v>
      </c>
      <c r="L7" s="1">
        <v>14826</v>
      </c>
      <c r="M7" s="1">
        <v>6196</v>
      </c>
    </row>
    <row r="8" spans="1:19" x14ac:dyDescent="0.25">
      <c r="A8" s="5" t="s">
        <v>5</v>
      </c>
      <c r="B8" s="5" t="s">
        <v>13</v>
      </c>
      <c r="C8" s="6">
        <v>7792</v>
      </c>
      <c r="D8" s="6">
        <v>6085</v>
      </c>
      <c r="E8" s="6">
        <v>5464</v>
      </c>
      <c r="F8" s="6">
        <v>6186</v>
      </c>
      <c r="I8" s="4" t="s">
        <v>5</v>
      </c>
      <c r="J8" s="1">
        <v>7792</v>
      </c>
      <c r="K8" s="1">
        <v>6085</v>
      </c>
      <c r="L8" s="1">
        <v>5464</v>
      </c>
      <c r="M8" s="1">
        <v>6186</v>
      </c>
    </row>
    <row r="9" spans="1:19" x14ac:dyDescent="0.25">
      <c r="A9" s="5" t="s">
        <v>6</v>
      </c>
      <c r="B9" s="5" t="s">
        <v>13</v>
      </c>
      <c r="C9" s="6">
        <v>6486</v>
      </c>
      <c r="D9" s="6">
        <v>6774</v>
      </c>
      <c r="E9" s="6">
        <v>7369</v>
      </c>
      <c r="F9" s="6">
        <v>5360</v>
      </c>
      <c r="I9" s="4" t="s">
        <v>15</v>
      </c>
      <c r="J9" s="1">
        <v>6486</v>
      </c>
      <c r="K9" s="1">
        <v>6774</v>
      </c>
      <c r="L9" s="1">
        <v>7369</v>
      </c>
      <c r="M9" s="1">
        <v>5360</v>
      </c>
    </row>
    <row r="10" spans="1:19" x14ac:dyDescent="0.25">
      <c r="A10" s="5" t="s">
        <v>6</v>
      </c>
      <c r="B10" s="9" t="s">
        <v>12</v>
      </c>
      <c r="C10" s="6">
        <v>8071</v>
      </c>
      <c r="D10" s="6">
        <v>7117</v>
      </c>
      <c r="E10" s="6">
        <v>11488</v>
      </c>
      <c r="F10" s="6">
        <v>7265</v>
      </c>
      <c r="I10" s="4" t="s">
        <v>16</v>
      </c>
      <c r="J10" s="1">
        <v>8071</v>
      </c>
      <c r="K10" s="1">
        <v>7117</v>
      </c>
      <c r="L10" s="1">
        <v>11488</v>
      </c>
      <c r="M10" s="1">
        <v>7265</v>
      </c>
    </row>
    <row r="13" spans="1:19" x14ac:dyDescent="0.25">
      <c r="B13" t="s">
        <v>20</v>
      </c>
    </row>
    <row r="14" spans="1:19" x14ac:dyDescent="0.25">
      <c r="A14" s="5" t="s">
        <v>17</v>
      </c>
      <c r="B14" s="5" t="s">
        <v>11</v>
      </c>
      <c r="C14" s="5" t="s">
        <v>7</v>
      </c>
      <c r="D14" s="5" t="s">
        <v>8</v>
      </c>
      <c r="E14" s="5" t="s">
        <v>9</v>
      </c>
      <c r="F14" s="5" t="s">
        <v>10</v>
      </c>
    </row>
    <row r="15" spans="1:19" x14ac:dyDescent="0.25">
      <c r="A15" s="5" t="s">
        <v>0</v>
      </c>
      <c r="B15" s="5" t="s">
        <v>12</v>
      </c>
      <c r="C15" s="6"/>
      <c r="D15" s="7"/>
      <c r="E15" s="7"/>
      <c r="F15" s="7"/>
      <c r="J15" s="4" t="s">
        <v>7</v>
      </c>
      <c r="K15" s="4" t="s">
        <v>8</v>
      </c>
      <c r="L15" s="4" t="s">
        <v>9</v>
      </c>
      <c r="M15" s="4" t="s">
        <v>10</v>
      </c>
      <c r="P15" s="4" t="s">
        <v>7</v>
      </c>
      <c r="Q15" s="4" t="s">
        <v>8</v>
      </c>
      <c r="R15" s="4" t="s">
        <v>9</v>
      </c>
      <c r="S15" s="4" t="s">
        <v>10</v>
      </c>
    </row>
    <row r="16" spans="1:19" x14ac:dyDescent="0.25">
      <c r="A16" s="5" t="s">
        <v>1</v>
      </c>
      <c r="B16" s="5" t="s">
        <v>13</v>
      </c>
      <c r="C16" s="6" t="s">
        <v>21</v>
      </c>
      <c r="D16" s="6">
        <v>5222</v>
      </c>
      <c r="E16" s="6">
        <v>5025</v>
      </c>
      <c r="F16" s="7"/>
      <c r="I16" s="4" t="s">
        <v>1</v>
      </c>
      <c r="J16" s="6">
        <f>(6122+5129)/2</f>
        <v>5625.5</v>
      </c>
      <c r="K16" s="6">
        <v>5222</v>
      </c>
      <c r="L16" s="6">
        <v>5025</v>
      </c>
      <c r="M16" s="7">
        <v>0</v>
      </c>
      <c r="O16" s="4" t="s">
        <v>1</v>
      </c>
      <c r="P16" s="10">
        <f>J16/J4</f>
        <v>0.816888114426777</v>
      </c>
      <c r="Q16" s="10">
        <f t="shared" ref="Q16:S21" si="0">K16/K4</f>
        <v>0.83086714399363559</v>
      </c>
      <c r="R16" s="10">
        <f t="shared" si="0"/>
        <v>0.78724737584208049</v>
      </c>
      <c r="S16" s="11">
        <v>0</v>
      </c>
    </row>
    <row r="17" spans="1:19" x14ac:dyDescent="0.25">
      <c r="A17" s="5" t="s">
        <v>2</v>
      </c>
      <c r="B17" s="5" t="s">
        <v>13</v>
      </c>
      <c r="C17" s="6">
        <v>7444</v>
      </c>
      <c r="D17" s="6">
        <v>5524</v>
      </c>
      <c r="E17" s="6">
        <v>7114</v>
      </c>
      <c r="F17" s="8">
        <v>691</v>
      </c>
      <c r="I17" s="4" t="s">
        <v>2</v>
      </c>
      <c r="J17" s="6">
        <v>7444</v>
      </c>
      <c r="K17" s="6">
        <v>5524</v>
      </c>
      <c r="L17" s="6">
        <v>7114</v>
      </c>
      <c r="M17" s="8">
        <v>691</v>
      </c>
      <c r="O17" s="4" t="s">
        <v>2</v>
      </c>
      <c r="P17" s="10">
        <f t="shared" ref="P17:P22" si="1">J17/J5</f>
        <v>0.87084698175011699</v>
      </c>
      <c r="Q17" s="10">
        <f t="shared" si="0"/>
        <v>0.87961783439490449</v>
      </c>
      <c r="R17" s="10">
        <f t="shared" si="0"/>
        <v>0.83000816707502045</v>
      </c>
      <c r="S17" s="12">
        <f t="shared" ref="S17:S21" si="2">M17/M5</f>
        <v>0.53984374999999996</v>
      </c>
    </row>
    <row r="18" spans="1:19" x14ac:dyDescent="0.25">
      <c r="A18" s="5" t="s">
        <v>3</v>
      </c>
      <c r="B18" s="5" t="s">
        <v>13</v>
      </c>
      <c r="C18" s="6">
        <v>8149</v>
      </c>
      <c r="D18" s="6">
        <v>5983</v>
      </c>
      <c r="E18" s="6">
        <v>2965</v>
      </c>
      <c r="F18" s="8">
        <v>382</v>
      </c>
      <c r="I18" s="4" t="s">
        <v>3</v>
      </c>
      <c r="J18" s="6">
        <v>8149</v>
      </c>
      <c r="K18" s="6">
        <v>5983</v>
      </c>
      <c r="L18" s="6">
        <v>2965</v>
      </c>
      <c r="M18" s="8">
        <v>382</v>
      </c>
      <c r="O18" s="4" t="s">
        <v>3</v>
      </c>
      <c r="P18" s="10">
        <f t="shared" si="1"/>
        <v>0.91040107250586522</v>
      </c>
      <c r="Q18" s="10">
        <f t="shared" si="0"/>
        <v>0.93353097207052582</v>
      </c>
      <c r="R18" s="10">
        <f t="shared" si="0"/>
        <v>0.87695947944395147</v>
      </c>
      <c r="S18" s="12">
        <f t="shared" si="2"/>
        <v>0.76095617529880477</v>
      </c>
    </row>
    <row r="19" spans="1:19" x14ac:dyDescent="0.25">
      <c r="A19" s="5" t="s">
        <v>4</v>
      </c>
      <c r="B19" s="5" t="s">
        <v>13</v>
      </c>
      <c r="C19" s="6">
        <v>6020</v>
      </c>
      <c r="D19" s="6">
        <v>6877</v>
      </c>
      <c r="E19" s="6">
        <v>8406</v>
      </c>
      <c r="F19" s="6">
        <v>5784</v>
      </c>
      <c r="I19" s="4" t="s">
        <v>4</v>
      </c>
      <c r="J19" s="6">
        <v>6020</v>
      </c>
      <c r="K19" s="6">
        <v>6877</v>
      </c>
      <c r="L19" s="6">
        <v>8406</v>
      </c>
      <c r="M19" s="6">
        <v>5784</v>
      </c>
      <c r="O19" s="4" t="s">
        <v>4</v>
      </c>
      <c r="P19" s="10">
        <f t="shared" si="1"/>
        <v>0.56658823529411761</v>
      </c>
      <c r="Q19" s="10">
        <f t="shared" si="0"/>
        <v>0.96900098633225307</v>
      </c>
      <c r="R19" s="10">
        <f t="shared" si="0"/>
        <v>0.56697693241602587</v>
      </c>
      <c r="S19" s="10">
        <f t="shared" si="2"/>
        <v>0.93350548741123307</v>
      </c>
    </row>
    <row r="20" spans="1:19" x14ac:dyDescent="0.25">
      <c r="A20" s="5" t="s">
        <v>5</v>
      </c>
      <c r="B20" s="5" t="s">
        <v>13</v>
      </c>
      <c r="C20" s="6">
        <v>7050</v>
      </c>
      <c r="D20" s="6">
        <v>5864</v>
      </c>
      <c r="E20" s="6">
        <v>4781</v>
      </c>
      <c r="F20" s="6">
        <v>6765</v>
      </c>
      <c r="I20" s="4" t="s">
        <v>5</v>
      </c>
      <c r="J20" s="6">
        <v>7050</v>
      </c>
      <c r="K20" s="6">
        <v>5864</v>
      </c>
      <c r="L20" s="6">
        <v>4781</v>
      </c>
      <c r="M20" s="6">
        <v>6765</v>
      </c>
      <c r="O20" s="4" t="s">
        <v>5</v>
      </c>
      <c r="P20" s="10">
        <f t="shared" si="1"/>
        <v>0.90477412731006157</v>
      </c>
      <c r="Q20" s="10">
        <f t="shared" si="0"/>
        <v>0.96368118323746921</v>
      </c>
      <c r="R20" s="10">
        <f t="shared" si="0"/>
        <v>0.875</v>
      </c>
      <c r="S20" s="10">
        <f t="shared" si="2"/>
        <v>1.0935984481086325</v>
      </c>
    </row>
    <row r="21" spans="1:19" x14ac:dyDescent="0.25">
      <c r="A21" s="5" t="s">
        <v>6</v>
      </c>
      <c r="B21" s="5" t="s">
        <v>13</v>
      </c>
      <c r="C21" s="6">
        <v>6243</v>
      </c>
      <c r="D21" s="6">
        <v>6546</v>
      </c>
      <c r="E21" s="6">
        <v>6729</v>
      </c>
      <c r="F21" s="6">
        <v>5124</v>
      </c>
      <c r="I21" s="4" t="s">
        <v>15</v>
      </c>
      <c r="J21" s="6">
        <v>6243</v>
      </c>
      <c r="K21" s="6">
        <v>6546</v>
      </c>
      <c r="L21" s="6">
        <v>6729</v>
      </c>
      <c r="M21" s="6">
        <v>5124</v>
      </c>
      <c r="O21" s="4" t="s">
        <v>15</v>
      </c>
      <c r="P21" s="10">
        <f t="shared" si="1"/>
        <v>0.96253469010175763</v>
      </c>
      <c r="Q21" s="10">
        <f t="shared" si="0"/>
        <v>0.96634189548272809</v>
      </c>
      <c r="R21" s="10">
        <f t="shared" si="0"/>
        <v>0.91314968109648531</v>
      </c>
      <c r="S21" s="10">
        <f t="shared" si="2"/>
        <v>0.95597014925373136</v>
      </c>
    </row>
    <row r="22" spans="1:19" x14ac:dyDescent="0.25">
      <c r="A22" s="5" t="s">
        <v>6</v>
      </c>
      <c r="B22" s="9" t="s">
        <v>12</v>
      </c>
      <c r="C22" s="6"/>
      <c r="D22" s="6"/>
      <c r="E22" s="6"/>
      <c r="F22" s="6"/>
      <c r="I22" s="4" t="s">
        <v>16</v>
      </c>
      <c r="J22" s="1"/>
      <c r="K22" s="1"/>
      <c r="L22" s="1"/>
      <c r="M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cellranger QC</vt:lpstr>
      <vt:lpstr>Manual QC after cellranger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NelsonLab</dc:creator>
  <cp:lastModifiedBy>NelsonLab</cp:lastModifiedBy>
  <dcterms:created xsi:type="dcterms:W3CDTF">2018-10-21T19:24:38Z</dcterms:created>
  <dcterms:modified xsi:type="dcterms:W3CDTF">2018-10-22T18:49:53Z</dcterms:modified>
</cp:coreProperties>
</file>