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20" windowHeight="11895"/>
  </bookViews>
  <sheets>
    <sheet name="ОС-02-01" sheetId="1" r:id="rId1"/>
  </sheets>
  <externalReferences>
    <externalReference r:id="rId2"/>
  </externalReferences>
  <definedNames>
    <definedName name="RUR">#REF!</definedName>
    <definedName name="_xlnm.Print_Area" localSheetId="0">'ОС-02-01'!$A$1:$L$41</definedName>
  </definedNames>
  <calcPr calcId="125725" refMode="R1C1"/>
</workbook>
</file>

<file path=xl/calcChain.xml><?xml version="1.0" encoding="utf-8"?>
<calcChain xmlns="http://schemas.openxmlformats.org/spreadsheetml/2006/main">
  <c r="D27" i="1"/>
  <c r="E27"/>
  <c r="F27"/>
  <c r="H27"/>
  <c r="I27"/>
  <c r="D28"/>
  <c r="E28"/>
  <c r="H28"/>
  <c r="I28"/>
  <c r="D29"/>
  <c r="H29" s="1"/>
  <c r="E29"/>
  <c r="F29"/>
  <c r="D30"/>
  <c r="E30"/>
  <c r="H30" s="1"/>
  <c r="F30"/>
  <c r="G30"/>
  <c r="I30"/>
  <c r="D31"/>
  <c r="E31"/>
  <c r="H31" s="1"/>
  <c r="F31"/>
  <c r="G31"/>
  <c r="I31"/>
  <c r="E32"/>
  <c r="F32"/>
  <c r="H32" s="1"/>
  <c r="I32"/>
  <c r="D33"/>
  <c r="E33"/>
  <c r="F33"/>
  <c r="G33"/>
  <c r="I29" l="1"/>
  <c r="I33" s="1"/>
  <c r="D14" s="1"/>
  <c r="H33"/>
  <c r="D12" s="1"/>
</calcChain>
</file>

<file path=xl/sharedStrings.xml><?xml version="1.0" encoding="utf-8"?>
<sst xmlns="http://schemas.openxmlformats.org/spreadsheetml/2006/main" count="53" uniqueCount="50">
  <si>
    <t>[подпись (инициалы, фамилия)]</t>
  </si>
  <si>
    <t>С.Н.Посадский</t>
  </si>
  <si>
    <t>Зам.начальника ОКС ГУП СППМ</t>
  </si>
  <si>
    <t>В.В.Полищук</t>
  </si>
  <si>
    <t>Начальник ОКС ГУП СППМ</t>
  </si>
  <si>
    <t>ИТОГО:</t>
  </si>
  <si>
    <t>Дооснащение системы защиты информации</t>
  </si>
  <si>
    <t>ЛС-02-01-06</t>
  </si>
  <si>
    <t>Дооснащение системы кондиционирования</t>
  </si>
  <si>
    <t>ЛС-02-01-05</t>
  </si>
  <si>
    <t>Замена батарей системы бесперебойного электропитания</t>
  </si>
  <si>
    <t>ЛС-02-01-04</t>
  </si>
  <si>
    <t>Дизайн студии Москва</t>
  </si>
  <si>
    <t>ЛС-02-01-03</t>
  </si>
  <si>
    <t>Основное оборудование аппаратно-студийного комплекса. Демонтаж оборудования телестудии</t>
  </si>
  <si>
    <t>ЛС-02-01-02</t>
  </si>
  <si>
    <t xml:space="preserve">Основное оборудование аппаратно-студийного комплекса. </t>
  </si>
  <si>
    <t>ЛС-02-01-01</t>
  </si>
  <si>
    <t>мости</t>
  </si>
  <si>
    <t>ной стои-</t>
  </si>
  <si>
    <t>(смет)</t>
  </si>
  <si>
    <t>единич-</t>
  </si>
  <si>
    <t>расчетов</t>
  </si>
  <si>
    <t>тели</t>
  </si>
  <si>
    <t>Средства на оплату труда</t>
  </si>
  <si>
    <t>Всего</t>
  </si>
  <si>
    <t>Прочих затрат</t>
  </si>
  <si>
    <t>Оборудования, мебели, инвентаря</t>
  </si>
  <si>
    <t>Монтажных работ</t>
  </si>
  <si>
    <t>Строительных работ</t>
  </si>
  <si>
    <t>Наименование работ и затрат</t>
  </si>
  <si>
    <t>сметных</t>
  </si>
  <si>
    <t>п/п</t>
  </si>
  <si>
    <t>Показа-</t>
  </si>
  <si>
    <t>Сметная стоимость, тыс. руб.</t>
  </si>
  <si>
    <t>Номера</t>
  </si>
  <si>
    <t>№</t>
  </si>
  <si>
    <t>г.</t>
  </si>
  <si>
    <t>апрель</t>
  </si>
  <si>
    <t xml:space="preserve">Составлена в текущем уровне цен на </t>
  </si>
  <si>
    <t>Расчетный измеритель единичной стоимости</t>
  </si>
  <si>
    <t>тыс.руб.</t>
  </si>
  <si>
    <t>Сметная стоимость, тыс.руб.</t>
  </si>
  <si>
    <t>Основные объекты строительства</t>
  </si>
  <si>
    <t>на строительство</t>
  </si>
  <si>
    <t>(объектный сметный расчет)</t>
  </si>
  <si>
    <t>ОБЪЕКТНАЯ СМЕТА 02-01</t>
  </si>
  <si>
    <t>(Наименование стройки)</t>
  </si>
  <si>
    <t>Студия "Москва"</t>
  </si>
  <si>
    <t>Форма 2</t>
  </si>
</sst>
</file>

<file path=xl/styles.xml><?xml version="1.0" encoding="utf-8"?>
<styleSheet xmlns="http://schemas.openxmlformats.org/spreadsheetml/2006/main">
  <numFmts count="9">
    <numFmt numFmtId="43" formatCode="_-* #,##0.00_р_._-;\-* #,##0.00_р_._-;_-* &quot;-&quot;??_р_._-;_-@_-"/>
    <numFmt numFmtId="164" formatCode="#,##0.000"/>
    <numFmt numFmtId="165" formatCode="0.000"/>
    <numFmt numFmtId="166" formatCode="mmmm"/>
    <numFmt numFmtId="167" formatCode="_-* #,##0.00\ _р_._-;\-* #,##0.00\ _р_._-;_-* &quot;-&quot;??\ _р_._-;_-@_-"/>
    <numFmt numFmtId="168" formatCode="_-* #,##0\ &quot;р.&quot;_-;\-* #,##0\ &quot;р.&quot;_-;_-* &quot;-&quot;\ &quot;р.&quot;_-;_-@_-"/>
    <numFmt numFmtId="169" formatCode="_-* #,##0.00\ &quot;р.&quot;_-;\-* #,##0.00\ &quot;р.&quot;_-;_-* &quot;-&quot;??\ &quot;р.&quot;_-;_-@_-"/>
    <numFmt numFmtId="170" formatCode="_-* #,##0\ _р_._-;\-* #,##0\ _р_._-;_-* &quot;-&quot;\ _р_._-;_-@_-"/>
    <numFmt numFmtId="171" formatCode="* #,##0.00;* \-#,##0.00;* &quot;-&quot;??;@"/>
  </numFmts>
  <fonts count="4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Arial Cyr"/>
      <charset val="204"/>
    </font>
    <font>
      <sz val="12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Arial Cyr"/>
      <charset val="204"/>
    </font>
    <font>
      <b/>
      <sz val="8"/>
      <name val="Arial"/>
      <family val="2"/>
      <charset val="204"/>
    </font>
    <font>
      <b/>
      <sz val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  <charset val="204"/>
    </font>
    <font>
      <sz val="9"/>
      <name val="Geneva"/>
      <family val="2"/>
    </font>
    <font>
      <sz val="10"/>
      <name val="Times New Roman"/>
      <family val="1"/>
    </font>
    <font>
      <sz val="11"/>
      <color rgb="FF3F3F76"/>
      <name val="Calibri"/>
      <family val="2"/>
      <scheme val="minor"/>
    </font>
    <font>
      <sz val="10"/>
      <name val="Verdana"/>
      <family val="2"/>
      <charset val="204"/>
    </font>
    <font>
      <b/>
      <sz val="11"/>
      <color rgb="FF3F3F3F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19"/>
      <name val="Calibri"/>
      <family val="2"/>
      <scheme val="minor"/>
    </font>
    <font>
      <sz val="10"/>
      <name val="Arial"/>
      <family val="2"/>
      <charset val="204"/>
    </font>
    <font>
      <sz val="8"/>
      <color indexed="64"/>
      <name val="Arial Narrow"/>
      <family val="2"/>
      <charset val="204"/>
    </font>
    <font>
      <sz val="11"/>
      <color indexed="20"/>
      <name val="Calibri"/>
      <family val="2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  <charset val="204"/>
    </font>
    <font>
      <sz val="11"/>
      <color rgb="FF0061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</borders>
  <cellStyleXfs count="295">
    <xf numFmtId="0" fontId="0" fillId="0" borderId="0"/>
    <xf numFmtId="0" fontId="2" fillId="0" borderId="0"/>
    <xf numFmtId="0" fontId="2" fillId="0" borderId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4" fillId="1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6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4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4" fillId="18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6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6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6" fillId="1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6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6" fillId="13" borderId="0" applyNumberFormat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7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9" fillId="0" borderId="0" applyNumberFormat="0" applyFont="0" applyAlignment="0"/>
    <xf numFmtId="0" fontId="20" fillId="0" borderId="0"/>
    <xf numFmtId="0" fontId="18" fillId="0" borderId="0"/>
    <xf numFmtId="39" fontId="21" fillId="0" borderId="14">
      <alignment vertical="center"/>
    </xf>
    <xf numFmtId="0" fontId="4" fillId="0" borderId="8">
      <alignment horizontal="center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22" fillId="17" borderId="1" applyNumberFormat="0" applyAlignment="0" applyProtection="0"/>
    <xf numFmtId="0" fontId="22" fillId="17" borderId="1" applyNumberFormat="0" applyAlignment="0" applyProtection="0"/>
    <xf numFmtId="0" fontId="22" fillId="17" borderId="1" applyNumberFormat="0" applyAlignment="0" applyProtection="0"/>
    <xf numFmtId="0" fontId="22" fillId="17" borderId="1" applyNumberFormat="0" applyAlignment="0" applyProtection="0"/>
    <xf numFmtId="0" fontId="22" fillId="17" borderId="1" applyNumberFormat="0" applyAlignment="0" applyProtection="0"/>
    <xf numFmtId="0" fontId="4" fillId="0" borderId="8">
      <alignment horizontal="center"/>
    </xf>
    <xf numFmtId="0" fontId="23" fillId="0" borderId="8">
      <alignment horizontal="center" vertical="top"/>
    </xf>
    <xf numFmtId="0" fontId="24" fillId="3" borderId="2" applyNumberFormat="0" applyAlignment="0" applyProtection="0"/>
    <xf numFmtId="0" fontId="24" fillId="3" borderId="2" applyNumberFormat="0" applyAlignment="0" applyProtection="0"/>
    <xf numFmtId="0" fontId="24" fillId="3" borderId="2" applyNumberFormat="0" applyAlignment="0" applyProtection="0"/>
    <xf numFmtId="0" fontId="24" fillId="3" borderId="2" applyNumberFormat="0" applyAlignment="0" applyProtection="0"/>
    <xf numFmtId="0" fontId="24" fillId="3" borderId="2" applyNumberFormat="0" applyAlignment="0" applyProtection="0"/>
    <xf numFmtId="0" fontId="25" fillId="3" borderId="1" applyNumberFormat="0" applyAlignment="0" applyProtection="0"/>
    <xf numFmtId="0" fontId="25" fillId="3" borderId="1" applyNumberFormat="0" applyAlignment="0" applyProtection="0"/>
    <xf numFmtId="0" fontId="25" fillId="3" borderId="1" applyNumberFormat="0" applyAlignment="0" applyProtection="0"/>
    <xf numFmtId="0" fontId="25" fillId="3" borderId="1" applyNumberFormat="0" applyAlignment="0" applyProtection="0"/>
    <xf numFmtId="0" fontId="25" fillId="3" borderId="1" applyNumberFormat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4" fillId="0" borderId="0">
      <alignment horizontal="right" vertical="top" wrapText="1"/>
    </xf>
    <xf numFmtId="0" fontId="4" fillId="0" borderId="0"/>
    <xf numFmtId="2" fontId="23" fillId="0" borderId="0">
      <alignment horizontal="right"/>
    </xf>
    <xf numFmtId="2" fontId="23" fillId="0" borderId="0">
      <alignment horizontal="right" vertical="top"/>
    </xf>
    <xf numFmtId="0" fontId="4" fillId="0" borderId="0"/>
    <xf numFmtId="0" fontId="4" fillId="0" borderId="0"/>
    <xf numFmtId="2" fontId="23" fillId="0" borderId="0">
      <alignment horizontal="right" vertical="top"/>
    </xf>
    <xf numFmtId="2" fontId="23" fillId="0" borderId="0">
      <alignment horizontal="right" vertical="top"/>
    </xf>
    <xf numFmtId="0" fontId="4" fillId="0" borderId="0"/>
    <xf numFmtId="0" fontId="30" fillId="4" borderId="3" applyNumberFormat="0" applyAlignment="0" applyProtection="0"/>
    <xf numFmtId="0" fontId="30" fillId="4" borderId="3" applyNumberFormat="0" applyAlignment="0" applyProtection="0"/>
    <xf numFmtId="0" fontId="30" fillId="4" borderId="3" applyNumberFormat="0" applyAlignment="0" applyProtection="0"/>
    <xf numFmtId="0" fontId="30" fillId="4" borderId="3" applyNumberFormat="0" applyAlignment="0" applyProtection="0"/>
    <xf numFmtId="0" fontId="30" fillId="4" borderId="3" applyNumberFormat="0" applyAlignment="0" applyProtection="0"/>
    <xf numFmtId="0" fontId="4" fillId="0" borderId="8">
      <alignment horizontal="center" wrapText="1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3" fillId="0" borderId="8">
      <alignment horizontal="center" vertical="top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23" fillId="0" borderId="8">
      <alignment horizontal="center" vertical="center"/>
    </xf>
    <xf numFmtId="0" fontId="3" fillId="0" borderId="0"/>
    <xf numFmtId="0" fontId="14" fillId="0" borderId="0"/>
    <xf numFmtId="0" fontId="33" fillId="0" borderId="0"/>
    <xf numFmtId="0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8">
      <alignment horizontal="center" wrapText="1"/>
    </xf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5" borderId="4" applyNumberFormat="0" applyFont="0" applyAlignment="0" applyProtection="0"/>
    <xf numFmtId="0" fontId="14" fillId="5" borderId="4" applyNumberFormat="0" applyFont="0" applyAlignment="0" applyProtection="0"/>
    <xf numFmtId="0" fontId="14" fillId="5" borderId="4" applyNumberFormat="0" applyFont="0" applyAlignment="0" applyProtection="0"/>
    <xf numFmtId="0" fontId="14" fillId="5" borderId="4" applyNumberFormat="0" applyFont="0" applyAlignment="0" applyProtection="0"/>
    <xf numFmtId="0" fontId="14" fillId="5" borderId="4" applyNumberFormat="0" applyFont="0" applyAlignment="0" applyProtection="0"/>
    <xf numFmtId="49" fontId="37" fillId="0" borderId="0">
      <alignment horizontal="left" vertical="center" wrapText="1" indent="1"/>
      <protection locked="0"/>
    </xf>
    <xf numFmtId="49" fontId="37" fillId="0" borderId="0">
      <alignment horizontal="left" vertical="center" wrapText="1" indent="1"/>
      <protection locked="0"/>
    </xf>
    <xf numFmtId="49" fontId="37" fillId="0" borderId="0">
      <alignment horizontal="left" vertical="center" wrapText="1" indent="1"/>
      <protection locked="0"/>
    </xf>
    <xf numFmtId="0" fontId="4" fillId="0" borderId="8">
      <alignment horizontal="center"/>
    </xf>
    <xf numFmtId="0" fontId="4" fillId="0" borderId="8">
      <alignment horizontal="center" wrapText="1"/>
    </xf>
    <xf numFmtId="0" fontId="3" fillId="0" borderId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18" fillId="0" borderId="0"/>
    <xf numFmtId="0" fontId="18" fillId="0" borderId="0"/>
    <xf numFmtId="0" fontId="18" fillId="0" borderId="0"/>
    <xf numFmtId="49" fontId="17" fillId="0" borderId="0">
      <alignment horizontal="left" vertical="center" wrapText="1" indent="1" shrinkToFit="1"/>
      <protection locked="0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" fillId="0" borderId="0">
      <alignment horizontal="center"/>
    </xf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40" fillId="0" borderId="0" applyFont="0" applyFill="0" applyBorder="0" applyAlignment="0" applyProtection="0"/>
    <xf numFmtId="0" fontId="4" fillId="0" borderId="0">
      <alignment horizontal="left" vertical="top"/>
    </xf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49" fontId="37" fillId="24" borderId="0">
      <alignment horizontal="center" vertical="center" wrapText="1"/>
      <protection locked="0"/>
    </xf>
    <xf numFmtId="49" fontId="37" fillId="24" borderId="0">
      <alignment horizontal="center" vertical="center" wrapText="1"/>
      <protection locked="0"/>
    </xf>
    <xf numFmtId="49" fontId="37" fillId="24" borderId="0">
      <alignment horizontal="center" vertical="center" wrapText="1"/>
      <protection locked="0"/>
    </xf>
    <xf numFmtId="0" fontId="4" fillId="0" borderId="0"/>
  </cellStyleXfs>
  <cellXfs count="55">
    <xf numFmtId="0" fontId="0" fillId="0" borderId="0" xfId="0"/>
    <xf numFmtId="0" fontId="3" fillId="0" borderId="0" xfId="1" applyFont="1" applyFill="1"/>
    <xf numFmtId="0" fontId="4" fillId="0" borderId="0" xfId="1" applyFont="1" applyFill="1"/>
    <xf numFmtId="1" fontId="4" fillId="0" borderId="0" xfId="1" applyNumberFormat="1" applyFont="1" applyFill="1"/>
    <xf numFmtId="0" fontId="5" fillId="0" borderId="0" xfId="1" applyFont="1" applyFill="1"/>
    <xf numFmtId="0" fontId="6" fillId="0" borderId="0" xfId="1" applyFont="1" applyFill="1"/>
    <xf numFmtId="0" fontId="7" fillId="0" borderId="0" xfId="1" applyFont="1" applyFill="1" applyAlignment="1">
      <alignment horizontal="right"/>
    </xf>
    <xf numFmtId="0" fontId="7" fillId="0" borderId="0" xfId="1" applyFont="1" applyFill="1"/>
    <xf numFmtId="0" fontId="7" fillId="0" borderId="5" xfId="1" applyFont="1" applyFill="1" applyBorder="1" applyAlignment="1">
      <alignment horizontal="center"/>
    </xf>
    <xf numFmtId="1" fontId="7" fillId="0" borderId="0" xfId="1" applyNumberFormat="1" applyFont="1" applyFill="1"/>
    <xf numFmtId="0" fontId="7" fillId="0" borderId="6" xfId="1" applyFont="1" applyFill="1" applyBorder="1" applyAlignment="1">
      <alignment horizontal="right"/>
    </xf>
    <xf numFmtId="0" fontId="7" fillId="0" borderId="6" xfId="1" applyFont="1" applyFill="1" applyBorder="1"/>
    <xf numFmtId="1" fontId="7" fillId="0" borderId="6" xfId="1" applyNumberFormat="1" applyFont="1" applyFill="1" applyBorder="1"/>
    <xf numFmtId="164" fontId="3" fillId="0" borderId="0" xfId="1" applyNumberFormat="1" applyFont="1" applyFill="1"/>
    <xf numFmtId="165" fontId="3" fillId="0" borderId="0" xfId="1" applyNumberFormat="1" applyFont="1" applyFill="1"/>
    <xf numFmtId="165" fontId="6" fillId="0" borderId="7" xfId="1" applyNumberFormat="1" applyFont="1" applyFill="1" applyBorder="1" applyAlignment="1">
      <alignment vertical="center"/>
    </xf>
    <xf numFmtId="164" fontId="8" fillId="0" borderId="8" xfId="1" applyNumberFormat="1" applyFont="1" applyFill="1" applyBorder="1"/>
    <xf numFmtId="0" fontId="7" fillId="0" borderId="8" xfId="1" applyFont="1" applyFill="1" applyBorder="1" applyAlignment="1">
      <alignment vertical="center" wrapText="1"/>
    </xf>
    <xf numFmtId="0" fontId="7" fillId="0" borderId="8" xfId="1" applyFont="1" applyFill="1" applyBorder="1" applyAlignment="1">
      <alignment horizontal="center" vertical="center" wrapText="1"/>
    </xf>
    <xf numFmtId="1" fontId="7" fillId="0" borderId="8" xfId="1" applyNumberFormat="1" applyFont="1" applyFill="1" applyBorder="1" applyAlignment="1">
      <alignment horizontal="center" vertical="center"/>
    </xf>
    <xf numFmtId="1" fontId="6" fillId="0" borderId="7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vertical="center" wrapText="1"/>
    </xf>
    <xf numFmtId="4" fontId="7" fillId="0" borderId="8" xfId="1" applyNumberFormat="1" applyFont="1" applyFill="1" applyBorder="1" applyAlignment="1">
      <alignment vertical="center" wrapText="1"/>
    </xf>
    <xf numFmtId="0" fontId="7" fillId="0" borderId="8" xfId="1" applyFont="1" applyFill="1" applyBorder="1" applyAlignment="1">
      <alignment vertical="top" wrapText="1"/>
    </xf>
    <xf numFmtId="1" fontId="7" fillId="0" borderId="8" xfId="1" applyNumberFormat="1" applyFont="1" applyFill="1" applyBorder="1" applyAlignment="1">
      <alignment horizontal="center" vertical="center" wrapText="1"/>
    </xf>
    <xf numFmtId="1" fontId="6" fillId="0" borderId="8" xfId="1" applyNumberFormat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/>
    </xf>
    <xf numFmtId="1" fontId="7" fillId="0" borderId="9" xfId="1" applyNumberFormat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center"/>
    </xf>
    <xf numFmtId="0" fontId="6" fillId="0" borderId="11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7" fillId="0" borderId="11" xfId="1" applyFont="1" applyFill="1" applyBorder="1" applyAlignment="1">
      <alignment horizontal="center"/>
    </xf>
    <xf numFmtId="1" fontId="7" fillId="0" borderId="11" xfId="1" applyNumberFormat="1" applyFont="1" applyFill="1" applyBorder="1" applyAlignment="1">
      <alignment horizontal="center"/>
    </xf>
    <xf numFmtId="166" fontId="7" fillId="0" borderId="6" xfId="1" applyNumberFormat="1" applyFont="1" applyFill="1" applyBorder="1"/>
    <xf numFmtId="164" fontId="7" fillId="0" borderId="6" xfId="1" applyNumberFormat="1" applyFont="1" applyFill="1" applyBorder="1"/>
    <xf numFmtId="164" fontId="7" fillId="0" borderId="0" xfId="1" applyNumberFormat="1" applyFont="1" applyFill="1"/>
    <xf numFmtId="0" fontId="6" fillId="0" borderId="6" xfId="1" applyFont="1" applyFill="1" applyBorder="1" applyAlignment="1">
      <alignment horizontal="center" wrapText="1"/>
    </xf>
    <xf numFmtId="1" fontId="9" fillId="0" borderId="0" xfId="1" applyNumberFormat="1" applyFont="1" applyFill="1" applyAlignment="1">
      <alignment horizontal="center"/>
    </xf>
    <xf numFmtId="0" fontId="10" fillId="0" borderId="0" xfId="1" applyFont="1" applyFill="1"/>
    <xf numFmtId="0" fontId="10" fillId="0" borderId="6" xfId="1" applyFont="1" applyFill="1" applyBorder="1"/>
    <xf numFmtId="1" fontId="8" fillId="0" borderId="6" xfId="1" applyNumberFormat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wrapText="1"/>
    </xf>
    <xf numFmtId="0" fontId="11" fillId="0" borderId="0" xfId="1" applyFont="1" applyFill="1"/>
    <xf numFmtId="0" fontId="12" fillId="0" borderId="0" xfId="1" applyFont="1" applyFill="1"/>
    <xf numFmtId="1" fontId="12" fillId="0" borderId="0" xfId="1" applyNumberFormat="1" applyFont="1" applyFill="1"/>
  </cellXfs>
  <cellStyles count="295">
    <cellStyle name="_ССР - БМЗ-25.03.08" xfId="2"/>
    <cellStyle name="20% - Акцент1 2 2" xfId="3"/>
    <cellStyle name="20% - Акцент1 3 2" xfId="4"/>
    <cellStyle name="20% - Акцент1 4 2" xfId="5"/>
    <cellStyle name="20% - Акцент1 5 2" xfId="6"/>
    <cellStyle name="20% - Акцент1 6 2" xfId="7"/>
    <cellStyle name="20% — Акцент1_АСК Москва Расчетная спецификация v10" xfId="8"/>
    <cellStyle name="20% - Акцент2 2 2" xfId="9"/>
    <cellStyle name="20% - Акцент2 3 2" xfId="10"/>
    <cellStyle name="20% - Акцент2 4 2" xfId="11"/>
    <cellStyle name="20% - Акцент2 5 2" xfId="12"/>
    <cellStyle name="20% - Акцент2 6 2" xfId="13"/>
    <cellStyle name="20% — Акцент2_АСК Москва Расчетная спецификация v10" xfId="14"/>
    <cellStyle name="20% - Акцент3 2 2" xfId="15"/>
    <cellStyle name="20% - Акцент3 3 2" xfId="16"/>
    <cellStyle name="20% - Акцент3 4 2" xfId="17"/>
    <cellStyle name="20% - Акцент3 5 2" xfId="18"/>
    <cellStyle name="20% - Акцент3 6 2" xfId="19"/>
    <cellStyle name="20% — Акцент3_АСК Москва Расчетная спецификация v10" xfId="20"/>
    <cellStyle name="20% - Акцент4 2 2" xfId="21"/>
    <cellStyle name="20% - Акцент4 3 2" xfId="22"/>
    <cellStyle name="20% - Акцент4 4 2" xfId="23"/>
    <cellStyle name="20% - Акцент4 5 2" xfId="24"/>
    <cellStyle name="20% - Акцент4 6 2" xfId="25"/>
    <cellStyle name="20% — Акцент4_АСК Москва Расчетная спецификация v10" xfId="26"/>
    <cellStyle name="20% - Акцент5 2 2" xfId="27"/>
    <cellStyle name="20% - Акцент5 3 2" xfId="28"/>
    <cellStyle name="20% - Акцент5 4 2" xfId="29"/>
    <cellStyle name="20% - Акцент5 5 2" xfId="30"/>
    <cellStyle name="20% - Акцент5 6 2" xfId="31"/>
    <cellStyle name="20% — Акцент5_АСК Москва Расчетная спецификация v10" xfId="32"/>
    <cellStyle name="20% - Акцент6 2 2" xfId="33"/>
    <cellStyle name="20% - Акцент6 3 2" xfId="34"/>
    <cellStyle name="20% - Акцент6 4 2" xfId="35"/>
    <cellStyle name="20% - Акцент6 5 2" xfId="36"/>
    <cellStyle name="20% - Акцент6 6 2" xfId="37"/>
    <cellStyle name="20% — Акцент6_АСК Москва Расчетная спецификация v10" xfId="38"/>
    <cellStyle name="40% - Акцент1 2 2" xfId="39"/>
    <cellStyle name="40% - Акцент1 3 2" xfId="40"/>
    <cellStyle name="40% - Акцент1 4 2" xfId="41"/>
    <cellStyle name="40% - Акцент1 5 2" xfId="42"/>
    <cellStyle name="40% - Акцент1 6 2" xfId="43"/>
    <cellStyle name="40% — Акцент1_АСК Москва Расчетная спецификация v10" xfId="44"/>
    <cellStyle name="40% - Акцент2 2 2" xfId="45"/>
    <cellStyle name="40% - Акцент2 3 2" xfId="46"/>
    <cellStyle name="40% - Акцент2 4 2" xfId="47"/>
    <cellStyle name="40% - Акцент2 5 2" xfId="48"/>
    <cellStyle name="40% - Акцент2 6 2" xfId="49"/>
    <cellStyle name="40% — Акцент2_АСК Москва Расчетная спецификация v10" xfId="50"/>
    <cellStyle name="40% - Акцент3 2 2" xfId="51"/>
    <cellStyle name="40% - Акцент3 3 2" xfId="52"/>
    <cellStyle name="40% - Акцент3 4 2" xfId="53"/>
    <cellStyle name="40% - Акцент3 5 2" xfId="54"/>
    <cellStyle name="40% - Акцент3 6 2" xfId="55"/>
    <cellStyle name="40% — Акцент3_АСК Москва Расчетная спецификация v10" xfId="56"/>
    <cellStyle name="40% - Акцент4 2 2" xfId="57"/>
    <cellStyle name="40% - Акцент4 3 2" xfId="58"/>
    <cellStyle name="40% - Акцент4 4 2" xfId="59"/>
    <cellStyle name="40% - Акцент4 5 2" xfId="60"/>
    <cellStyle name="40% - Акцент4 6 2" xfId="61"/>
    <cellStyle name="40% — Акцент4_АСК Москва Расчетная спецификация v10" xfId="62"/>
    <cellStyle name="40% - Акцент5 2 2" xfId="63"/>
    <cellStyle name="40% - Акцент5 3 2" xfId="64"/>
    <cellStyle name="40% - Акцент5 4 2" xfId="65"/>
    <cellStyle name="40% - Акцент5 5 2" xfId="66"/>
    <cellStyle name="40% - Акцент5 6 2" xfId="67"/>
    <cellStyle name="40% — Акцент5_АСК Москва Расчетная спецификация v10" xfId="68"/>
    <cellStyle name="40% - Акцент6 2 2" xfId="69"/>
    <cellStyle name="40% - Акцент6 3 2" xfId="70"/>
    <cellStyle name="40% - Акцент6 4 2" xfId="71"/>
    <cellStyle name="40% - Акцент6 5 2" xfId="72"/>
    <cellStyle name="40% - Акцент6 6 2" xfId="73"/>
    <cellStyle name="40% — Акцент6_АСК Москва Расчетная спецификация v10" xfId="74"/>
    <cellStyle name="60% - Акцент1 2 2" xfId="75"/>
    <cellStyle name="60% - Акцент1 3 2" xfId="76"/>
    <cellStyle name="60% - Акцент1 4 2" xfId="77"/>
    <cellStyle name="60% - Акцент1 5 2" xfId="78"/>
    <cellStyle name="60% - Акцент1 6 2" xfId="79"/>
    <cellStyle name="60% — Акцент1_Замены" xfId="80"/>
    <cellStyle name="60% - Акцент2 2 2" xfId="81"/>
    <cellStyle name="60% - Акцент2 3 2" xfId="82"/>
    <cellStyle name="60% - Акцент2 4 2" xfId="83"/>
    <cellStyle name="60% - Акцент2 5 2" xfId="84"/>
    <cellStyle name="60% - Акцент2 6 2" xfId="85"/>
    <cellStyle name="60% — Акцент2_Замены" xfId="86"/>
    <cellStyle name="60% - Акцент3 2 2" xfId="87"/>
    <cellStyle name="60% - Акцент3 3 2" xfId="88"/>
    <cellStyle name="60% - Акцент3 4 2" xfId="89"/>
    <cellStyle name="60% - Акцент3 5 2" xfId="90"/>
    <cellStyle name="60% - Акцент3 6 2" xfId="91"/>
    <cellStyle name="60% — Акцент3_Замены" xfId="92"/>
    <cellStyle name="60% - Акцент4 2 2" xfId="93"/>
    <cellStyle name="60% - Акцент4 3 2" xfId="94"/>
    <cellStyle name="60% - Акцент4 4 2" xfId="95"/>
    <cellStyle name="60% - Акцент4 5 2" xfId="96"/>
    <cellStyle name="60% - Акцент4 6 2" xfId="97"/>
    <cellStyle name="60% — Акцент4_Замены" xfId="98"/>
    <cellStyle name="60% - Акцент5 2 2" xfId="99"/>
    <cellStyle name="60% - Акцент5 3 2" xfId="100"/>
    <cellStyle name="60% - Акцент5 4 2" xfId="101"/>
    <cellStyle name="60% - Акцент5 5 2" xfId="102"/>
    <cellStyle name="60% - Акцент5 6 2" xfId="103"/>
    <cellStyle name="60% — Акцент5_Замены" xfId="104"/>
    <cellStyle name="60% - Акцент6 2 2" xfId="105"/>
    <cellStyle name="60% - Акцент6 3 2" xfId="106"/>
    <cellStyle name="60% - Акцент6 4 2" xfId="107"/>
    <cellStyle name="60% - Акцент6 5 2" xfId="108"/>
    <cellStyle name="60% - Акцент6 6 2" xfId="109"/>
    <cellStyle name="60% — Акцент6_Замены" xfId="110"/>
    <cellStyle name="Comma_6x8mic" xfId="111"/>
    <cellStyle name="Currency [0]_6x8mic" xfId="112"/>
    <cellStyle name="Currency_6x8mic" xfId="113"/>
    <cellStyle name="Normal" xfId="114"/>
    <cellStyle name="Normal 1" xfId="115"/>
    <cellStyle name="Normal 1 2" xfId="116"/>
    <cellStyle name="Normal 1_АСК Москва Расчетная спецификация v10" xfId="117"/>
    <cellStyle name="Normal 2" xfId="118"/>
    <cellStyle name="Normal_MAIN" xfId="119"/>
    <cellStyle name="Standard_EV2001 Euro02" xfId="120"/>
    <cellStyle name="Style 1" xfId="121"/>
    <cellStyle name="Titre3" xfId="122"/>
    <cellStyle name="Акт" xfId="123"/>
    <cellStyle name="АктМТСН" xfId="124"/>
    <cellStyle name="АктМТСН 2" xfId="125"/>
    <cellStyle name="АктМТСН 3" xfId="126"/>
    <cellStyle name="АктМТСН 4" xfId="127"/>
    <cellStyle name="АктМТСН 5" xfId="128"/>
    <cellStyle name="АктМТСН 6" xfId="129"/>
    <cellStyle name="Акцент1 2 2" xfId="130"/>
    <cellStyle name="Акцент1 3 2" xfId="131"/>
    <cellStyle name="Акцент1 4 2" xfId="132"/>
    <cellStyle name="Акцент1 5 2" xfId="133"/>
    <cellStyle name="Акцент1 6 2" xfId="134"/>
    <cellStyle name="Акцент2 2 2" xfId="135"/>
    <cellStyle name="Акцент2 3 2" xfId="136"/>
    <cellStyle name="Акцент2 4 2" xfId="137"/>
    <cellStyle name="Акцент2 5 2" xfId="138"/>
    <cellStyle name="Акцент2 6 2" xfId="139"/>
    <cellStyle name="Акцент3 2 2" xfId="140"/>
    <cellStyle name="Акцент3 3 2" xfId="141"/>
    <cellStyle name="Акцент3 4 2" xfId="142"/>
    <cellStyle name="Акцент3 5 2" xfId="143"/>
    <cellStyle name="Акцент3 6 2" xfId="144"/>
    <cellStyle name="Акцент4 2 2" xfId="145"/>
    <cellStyle name="Акцент4 3 2" xfId="146"/>
    <cellStyle name="Акцент4 4 2" xfId="147"/>
    <cellStyle name="Акцент4 5 2" xfId="148"/>
    <cellStyle name="Акцент4 6 2" xfId="149"/>
    <cellStyle name="Акцент5 2 2" xfId="150"/>
    <cellStyle name="Акцент5 3 2" xfId="151"/>
    <cellStyle name="Акцент5 4 2" xfId="152"/>
    <cellStyle name="Акцент5 5 2" xfId="153"/>
    <cellStyle name="Акцент5 6 2" xfId="154"/>
    <cellStyle name="Акцент6 2 2" xfId="155"/>
    <cellStyle name="Акцент6 3 2" xfId="156"/>
    <cellStyle name="Акцент6 4 2" xfId="157"/>
    <cellStyle name="Акцент6 5 2" xfId="158"/>
    <cellStyle name="Акцент6 6 2" xfId="159"/>
    <cellStyle name="Ввод  2 2" xfId="160"/>
    <cellStyle name="Ввод  3 2" xfId="161"/>
    <cellStyle name="Ввод  4 2" xfId="162"/>
    <cellStyle name="Ввод  5 2" xfId="163"/>
    <cellStyle name="Ввод  6 2" xfId="164"/>
    <cellStyle name="ВедРесурсов" xfId="165"/>
    <cellStyle name="ВедРесурсовАкт" xfId="166"/>
    <cellStyle name="Вывод 2 2" xfId="167"/>
    <cellStyle name="Вывод 3 2" xfId="168"/>
    <cellStyle name="Вывод 4 2" xfId="169"/>
    <cellStyle name="Вывод 5 2" xfId="170"/>
    <cellStyle name="Вывод 6 2" xfId="171"/>
    <cellStyle name="Вычисление 2 2" xfId="172"/>
    <cellStyle name="Вычисление 3 2" xfId="173"/>
    <cellStyle name="Вычисление 4 2" xfId="174"/>
    <cellStyle name="Вычисление 5 2" xfId="175"/>
    <cellStyle name="Вычисление 6 2" xfId="176"/>
    <cellStyle name="Заголовок 1 2 2" xfId="177"/>
    <cellStyle name="Заголовок 1 3 2" xfId="178"/>
    <cellStyle name="Заголовок 1 4 2" xfId="179"/>
    <cellStyle name="Заголовок 1 5 2" xfId="180"/>
    <cellStyle name="Заголовок 1 6 2" xfId="181"/>
    <cellStyle name="Заголовок 2 2 2" xfId="182"/>
    <cellStyle name="Заголовок 2 3 2" xfId="183"/>
    <cellStyle name="Заголовок 2 4 2" xfId="184"/>
    <cellStyle name="Заголовок 2 5 2" xfId="185"/>
    <cellStyle name="Заголовок 2 6 2" xfId="186"/>
    <cellStyle name="Заголовок 3 2 2" xfId="187"/>
    <cellStyle name="Заголовок 3 3 2" xfId="188"/>
    <cellStyle name="Заголовок 3 4 2" xfId="189"/>
    <cellStyle name="Заголовок 3 5 2" xfId="190"/>
    <cellStyle name="Заголовок 3 6 2" xfId="191"/>
    <cellStyle name="Заголовок 4 2 2" xfId="192"/>
    <cellStyle name="Заголовок 4 3 2" xfId="193"/>
    <cellStyle name="Заголовок 4 4 2" xfId="194"/>
    <cellStyle name="Заголовок 4 5 2" xfId="195"/>
    <cellStyle name="Заголовок 4 6 2" xfId="196"/>
    <cellStyle name="Индексы" xfId="197"/>
    <cellStyle name="Итог 2 2" xfId="198"/>
    <cellStyle name="Итог 3 2" xfId="199"/>
    <cellStyle name="Итог 4 2" xfId="200"/>
    <cellStyle name="Итог 5 2" xfId="201"/>
    <cellStyle name="Итог 6 2" xfId="202"/>
    <cellStyle name="Итоги" xfId="203"/>
    <cellStyle name="ИтогоАктБазЦ" xfId="204"/>
    <cellStyle name="ИтогоАктБИМ" xfId="205"/>
    <cellStyle name="ИтогоАктРесМет" xfId="206"/>
    <cellStyle name="ИтогоАктТекЦ" xfId="207"/>
    <cellStyle name="ИтогоБазЦ" xfId="208"/>
    <cellStyle name="ИтогоБИМ" xfId="209"/>
    <cellStyle name="ИтогоРесМет" xfId="210"/>
    <cellStyle name="ИтогоТекЦ" xfId="211"/>
    <cellStyle name="Контрольная ячейка 2 2" xfId="212"/>
    <cellStyle name="Контрольная ячейка 3 2" xfId="213"/>
    <cellStyle name="Контрольная ячейка 4 2" xfId="214"/>
    <cellStyle name="Контрольная ячейка 5 2" xfId="215"/>
    <cellStyle name="Контрольная ячейка 6 2" xfId="216"/>
    <cellStyle name="ЛокСмета" xfId="217"/>
    <cellStyle name="ЛокСмМТСН" xfId="218"/>
    <cellStyle name="ЛокСмМТСН 2" xfId="219"/>
    <cellStyle name="ЛокСмМТСН 3" xfId="220"/>
    <cellStyle name="ЛокСмМТСН 4" xfId="221"/>
    <cellStyle name="ЛокСмМТСН 5" xfId="222"/>
    <cellStyle name="ЛокСмМТСН 6" xfId="223"/>
    <cellStyle name="М29" xfId="224"/>
    <cellStyle name="Название 2 2" xfId="225"/>
    <cellStyle name="Название 3 2" xfId="226"/>
    <cellStyle name="Название 4 2" xfId="227"/>
    <cellStyle name="Название 5 2" xfId="228"/>
    <cellStyle name="Название 6 2" xfId="229"/>
    <cellStyle name="Нейтральный 2 2" xfId="230"/>
    <cellStyle name="Нейтральный 3 2" xfId="231"/>
    <cellStyle name="Нейтральный 4 2" xfId="232"/>
    <cellStyle name="Нейтральный 5 2" xfId="233"/>
    <cellStyle name="Нейтральный 6 2" xfId="234"/>
    <cellStyle name="ОбСмета" xfId="235"/>
    <cellStyle name="Обычный" xfId="0" builtinId="0"/>
    <cellStyle name="Обычный 2" xfId="236"/>
    <cellStyle name="Обычный 2 2" xfId="237"/>
    <cellStyle name="Обычный 3" xfId="238"/>
    <cellStyle name="Обычный 4" xfId="239"/>
    <cellStyle name="Обычный 5" xfId="240"/>
    <cellStyle name="Обычный 6" xfId="241"/>
    <cellStyle name="Обычный 7" xfId="242"/>
    <cellStyle name="Обычный 8" xfId="243"/>
    <cellStyle name="Обычный_2-00 Основные объекты строительства (101)" xfId="1"/>
    <cellStyle name="Параметр" xfId="244"/>
    <cellStyle name="ПеременныеСметы" xfId="245"/>
    <cellStyle name="Плохой 2 2" xfId="246"/>
    <cellStyle name="Плохой 3 2" xfId="247"/>
    <cellStyle name="Плохой 4 2" xfId="248"/>
    <cellStyle name="Плохой 5 2" xfId="249"/>
    <cellStyle name="Плохой 6 2" xfId="250"/>
    <cellStyle name="Пояснение 2 2" xfId="251"/>
    <cellStyle name="Пояснение 3 2" xfId="252"/>
    <cellStyle name="Пояснение 4 2" xfId="253"/>
    <cellStyle name="Пояснение 5 2" xfId="254"/>
    <cellStyle name="Пояснение 6 2" xfId="255"/>
    <cellStyle name="Примечание 2 2" xfId="256"/>
    <cellStyle name="Примечание 3 2" xfId="257"/>
    <cellStyle name="Примечание 4 2" xfId="258"/>
    <cellStyle name="Примечание 5 2" xfId="259"/>
    <cellStyle name="Примечание 6 2" xfId="260"/>
    <cellStyle name="Раздел таблицы" xfId="261"/>
    <cellStyle name="Раздел таблицы 2" xfId="262"/>
    <cellStyle name="Раздел таблицы_Замены" xfId="263"/>
    <cellStyle name="РесСмета" xfId="264"/>
    <cellStyle name="СводкаСтоимРаб" xfId="265"/>
    <cellStyle name="СводРасч" xfId="266"/>
    <cellStyle name="Связанная ячейка 2 2" xfId="267"/>
    <cellStyle name="Связанная ячейка 3 2" xfId="268"/>
    <cellStyle name="Связанная ячейка 4 2" xfId="269"/>
    <cellStyle name="Связанная ячейка 5 2" xfId="270"/>
    <cellStyle name="Связанная ячейка 6 2" xfId="271"/>
    <cellStyle name="Стиль 1" xfId="272"/>
    <cellStyle name="Стиль 1 2" xfId="273"/>
    <cellStyle name="Стиль 1_Замены" xfId="274"/>
    <cellStyle name="Таблица_текст" xfId="275"/>
    <cellStyle name="Текст предупреждения 2 2" xfId="276"/>
    <cellStyle name="Текст предупреждения 3 2" xfId="277"/>
    <cellStyle name="Текст предупреждения 4 2" xfId="278"/>
    <cellStyle name="Текст предупреждения 5 2" xfId="279"/>
    <cellStyle name="Текст предупреждения 6 2" xfId="280"/>
    <cellStyle name="Титул" xfId="281"/>
    <cellStyle name="Тысячи [0]_2x20mic " xfId="282"/>
    <cellStyle name="Тысячи_2x20mic " xfId="283"/>
    <cellStyle name="Финансовый 2" xfId="284"/>
    <cellStyle name="Хвост" xfId="285"/>
    <cellStyle name="Хороший 2 2" xfId="286"/>
    <cellStyle name="Хороший 3 2" xfId="287"/>
    <cellStyle name="Хороший 4 2" xfId="288"/>
    <cellStyle name="Хороший 5 2" xfId="289"/>
    <cellStyle name="Хороший 6 2" xfId="290"/>
    <cellStyle name="Шапка таблицы" xfId="291"/>
    <cellStyle name="Шапка таблицы 2" xfId="292"/>
    <cellStyle name="Шапка таблицы_Замены" xfId="293"/>
    <cellStyle name="Экспертиза" xfId="29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Application%20Data\TempGui\tem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СР-2013"/>
      <sheetName val="02-01-01-Монтаж"/>
      <sheetName val="02-01-01 Оборудование"/>
      <sheetName val="02-01-02-телеДемон"/>
      <sheetName val="02-01-03 "/>
      <sheetName val="02-01-04 ИБП "/>
      <sheetName val="02-01-05-Конд"/>
      <sheetName val="02-01-06-СЗИ"/>
      <sheetName val="Расчет1-секретка"/>
      <sheetName val="Дизайнпроект"/>
      <sheetName val="ПИР ТВ"/>
    </sheetNames>
    <sheetDataSet>
      <sheetData sheetId="0"/>
      <sheetData sheetId="1">
        <row r="2248">
          <cell r="K2248">
            <v>7208861.3200000003</v>
          </cell>
        </row>
        <row r="2254">
          <cell r="K2254">
            <v>6253185.2800000003</v>
          </cell>
        </row>
        <row r="2255">
          <cell r="K2255">
            <v>17000893.68</v>
          </cell>
        </row>
      </sheetData>
      <sheetData sheetId="2">
        <row r="259">
          <cell r="J259">
            <v>168868632.78000015</v>
          </cell>
        </row>
      </sheetData>
      <sheetData sheetId="3">
        <row r="376">
          <cell r="K376">
            <v>4059.27</v>
          </cell>
        </row>
        <row r="377">
          <cell r="K377">
            <v>261490.51</v>
          </cell>
        </row>
        <row r="382">
          <cell r="K382">
            <v>107914.93</v>
          </cell>
        </row>
      </sheetData>
      <sheetData sheetId="4">
        <row r="699">
          <cell r="K699">
            <v>3039736.98</v>
          </cell>
        </row>
        <row r="700">
          <cell r="K700">
            <v>1005316.74</v>
          </cell>
        </row>
        <row r="701">
          <cell r="K701">
            <v>5632940.21</v>
          </cell>
        </row>
      </sheetData>
      <sheetData sheetId="5">
        <row r="286">
          <cell r="K286">
            <v>15458.46</v>
          </cell>
        </row>
        <row r="287">
          <cell r="K287">
            <v>144517.15</v>
          </cell>
        </row>
        <row r="288">
          <cell r="K288">
            <v>2555065.14</v>
          </cell>
        </row>
        <row r="289">
          <cell r="K289">
            <v>98132.66</v>
          </cell>
        </row>
        <row r="295">
          <cell r="K295">
            <v>108489.31</v>
          </cell>
        </row>
      </sheetData>
      <sheetData sheetId="6">
        <row r="319">
          <cell r="K319">
            <v>273495.69</v>
          </cell>
        </row>
        <row r="320">
          <cell r="K320">
            <v>142033.32999999999</v>
          </cell>
        </row>
        <row r="321">
          <cell r="K321">
            <v>468904.21</v>
          </cell>
        </row>
        <row r="322">
          <cell r="K322">
            <v>4131.6899999999996</v>
          </cell>
        </row>
        <row r="335">
          <cell r="K335">
            <v>150246.49</v>
          </cell>
        </row>
      </sheetData>
      <sheetData sheetId="7">
        <row r="95">
          <cell r="K95">
            <v>144670.94</v>
          </cell>
        </row>
        <row r="96">
          <cell r="K96">
            <v>164757.66</v>
          </cell>
        </row>
        <row r="101">
          <cell r="K101">
            <v>61790.77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tabSelected="1" view="pageBreakPreview" zoomScale="80" zoomScaleNormal="100" zoomScaleSheetLayoutView="80" workbookViewId="0">
      <selection activeCell="D20" sqref="D20:I20"/>
    </sheetView>
  </sheetViews>
  <sheetFormatPr defaultRowHeight="12.75"/>
  <cols>
    <col min="1" max="1" width="4" style="3" customWidth="1"/>
    <col min="2" max="2" width="18.140625" style="2" customWidth="1"/>
    <col min="3" max="3" width="40.140625" style="2" customWidth="1"/>
    <col min="4" max="4" width="21.28515625" style="2" customWidth="1"/>
    <col min="5" max="5" width="19.7109375" style="2" customWidth="1"/>
    <col min="6" max="6" width="17.85546875" style="2" customWidth="1"/>
    <col min="7" max="7" width="13.7109375" style="2" customWidth="1"/>
    <col min="8" max="8" width="14.7109375" style="2" customWidth="1"/>
    <col min="9" max="9" width="12.85546875" style="2" customWidth="1"/>
    <col min="10" max="10" width="8.5703125" style="1" hidden="1" customWidth="1"/>
    <col min="11" max="11" width="10.5703125" style="1" bestFit="1" customWidth="1"/>
    <col min="12" max="12" width="11.140625" style="1" bestFit="1" customWidth="1"/>
    <col min="13" max="13" width="9.140625" style="1"/>
    <col min="14" max="14" width="12" style="1" bestFit="1" customWidth="1"/>
    <col min="15" max="16384" width="9.140625" style="1"/>
  </cols>
  <sheetData>
    <row r="1" spans="1:10" s="52" customFormat="1" ht="11.25">
      <c r="A1" s="54"/>
      <c r="B1" s="53"/>
      <c r="C1" s="53"/>
      <c r="D1" s="53"/>
      <c r="E1" s="53"/>
      <c r="F1" s="53"/>
      <c r="G1" s="53"/>
      <c r="H1" s="53"/>
      <c r="I1" s="53"/>
      <c r="J1" s="52" t="s">
        <v>49</v>
      </c>
    </row>
    <row r="3" spans="1:10">
      <c r="A3" s="51" t="s">
        <v>48</v>
      </c>
      <c r="B3" s="51"/>
      <c r="C3" s="51"/>
      <c r="D3" s="51"/>
      <c r="E3" s="51"/>
      <c r="F3" s="51"/>
      <c r="G3" s="51"/>
      <c r="H3" s="51"/>
      <c r="I3" s="51"/>
      <c r="J3" s="51"/>
    </row>
    <row r="4" spans="1:10">
      <c r="A4" s="50" t="s">
        <v>47</v>
      </c>
      <c r="B4" s="50"/>
      <c r="C4" s="50"/>
      <c r="D4" s="50"/>
      <c r="E4" s="50"/>
      <c r="F4" s="50"/>
      <c r="G4" s="50"/>
      <c r="H4" s="50"/>
      <c r="I4" s="50"/>
      <c r="J4" s="50"/>
    </row>
    <row r="7" spans="1:10" s="47" customFormat="1" ht="15.75">
      <c r="A7" s="49" t="s">
        <v>46</v>
      </c>
      <c r="B7" s="49"/>
      <c r="C7" s="49"/>
      <c r="D7" s="49"/>
      <c r="E7" s="49"/>
      <c r="F7" s="49"/>
      <c r="G7" s="49"/>
      <c r="H7" s="49"/>
      <c r="I7" s="49"/>
      <c r="J7" s="48"/>
    </row>
    <row r="8" spans="1:10" s="4" customFormat="1" ht="11.25">
      <c r="A8" s="46" t="s">
        <v>45</v>
      </c>
      <c r="B8" s="46"/>
      <c r="C8" s="46"/>
      <c r="D8" s="46"/>
      <c r="E8" s="46"/>
      <c r="F8" s="46"/>
      <c r="G8" s="46"/>
      <c r="H8" s="46"/>
      <c r="I8" s="46"/>
    </row>
    <row r="10" spans="1:10" ht="15.75">
      <c r="A10" s="9" t="s">
        <v>44</v>
      </c>
      <c r="B10" s="7"/>
      <c r="C10" s="45" t="s">
        <v>43</v>
      </c>
      <c r="D10" s="45"/>
      <c r="E10" s="45"/>
      <c r="F10" s="45"/>
      <c r="G10" s="45"/>
      <c r="H10" s="45"/>
      <c r="I10" s="45"/>
      <c r="J10" s="45"/>
    </row>
    <row r="11" spans="1:10" ht="15.75">
      <c r="A11" s="9"/>
      <c r="B11" s="7"/>
      <c r="C11" s="7"/>
      <c r="D11" s="7"/>
      <c r="E11" s="7"/>
      <c r="F11" s="7"/>
      <c r="G11" s="7"/>
      <c r="H11" s="7"/>
      <c r="I11" s="7"/>
      <c r="J11" s="5"/>
    </row>
    <row r="12" spans="1:10" ht="15.75">
      <c r="A12" s="9" t="s">
        <v>42</v>
      </c>
      <c r="B12" s="7"/>
      <c r="C12" s="7"/>
      <c r="D12" s="43">
        <f>H33</f>
        <v>206077.42238000018</v>
      </c>
      <c r="E12" s="7" t="s">
        <v>41</v>
      </c>
      <c r="F12" s="7"/>
      <c r="G12" s="7"/>
      <c r="H12" s="7"/>
      <c r="I12" s="7"/>
      <c r="J12" s="5"/>
    </row>
    <row r="13" spans="1:10" ht="15.75">
      <c r="A13" s="9"/>
      <c r="B13" s="7"/>
      <c r="C13" s="7"/>
      <c r="D13" s="44"/>
      <c r="E13" s="7"/>
      <c r="F13" s="7"/>
      <c r="G13" s="7"/>
      <c r="H13" s="7"/>
      <c r="I13" s="7"/>
      <c r="J13" s="5"/>
    </row>
    <row r="14" spans="1:10" ht="15.75">
      <c r="A14" s="9" t="s">
        <v>24</v>
      </c>
      <c r="B14" s="7"/>
      <c r="C14" s="7"/>
      <c r="D14" s="43">
        <f>I33</f>
        <v>17315.296750000001</v>
      </c>
      <c r="E14" s="7" t="s">
        <v>41</v>
      </c>
      <c r="F14" s="7"/>
      <c r="G14" s="7"/>
      <c r="H14" s="7"/>
      <c r="I14" s="7"/>
      <c r="J14" s="5"/>
    </row>
    <row r="15" spans="1:10" ht="15.75">
      <c r="A15" s="9"/>
      <c r="B15" s="7"/>
      <c r="C15" s="7"/>
      <c r="D15" s="7"/>
      <c r="E15" s="7"/>
      <c r="F15" s="7"/>
      <c r="G15" s="7"/>
      <c r="H15" s="7"/>
      <c r="I15" s="7"/>
      <c r="J15" s="5"/>
    </row>
    <row r="16" spans="1:10" ht="15.75">
      <c r="A16" s="9" t="s">
        <v>40</v>
      </c>
      <c r="B16" s="7"/>
      <c r="C16" s="7"/>
      <c r="D16" s="11"/>
      <c r="E16" s="7"/>
      <c r="F16" s="7"/>
      <c r="G16" s="7"/>
      <c r="H16" s="7"/>
      <c r="I16" s="7"/>
      <c r="J16" s="5"/>
    </row>
    <row r="17" spans="1:13" ht="15.75">
      <c r="A17" s="9"/>
      <c r="B17" s="7"/>
      <c r="C17" s="7"/>
      <c r="D17" s="7"/>
      <c r="E17" s="7"/>
      <c r="F17" s="7"/>
      <c r="G17" s="7"/>
      <c r="H17" s="7"/>
      <c r="I17" s="7"/>
      <c r="J17" s="5"/>
    </row>
    <row r="18" spans="1:13" ht="15.75">
      <c r="A18" s="9" t="s">
        <v>39</v>
      </c>
      <c r="B18" s="7"/>
      <c r="C18" s="7"/>
      <c r="D18" s="42" t="s">
        <v>38</v>
      </c>
      <c r="E18" s="12">
        <v>2013</v>
      </c>
      <c r="F18" s="7" t="s">
        <v>37</v>
      </c>
      <c r="G18" s="7"/>
      <c r="H18" s="7"/>
      <c r="I18" s="7"/>
      <c r="J18" s="5"/>
    </row>
    <row r="19" spans="1:13" ht="15" customHeight="1">
      <c r="A19" s="9"/>
      <c r="B19" s="7"/>
      <c r="C19" s="7"/>
      <c r="D19" s="7"/>
      <c r="E19" s="7"/>
      <c r="F19" s="7"/>
      <c r="G19" s="7"/>
      <c r="H19" s="7"/>
      <c r="I19" s="7"/>
      <c r="J19" s="5"/>
    </row>
    <row r="20" spans="1:13" ht="15.75">
      <c r="A20" s="41" t="s">
        <v>36</v>
      </c>
      <c r="B20" s="40" t="s">
        <v>35</v>
      </c>
      <c r="C20" s="40"/>
      <c r="D20" s="39" t="s">
        <v>34</v>
      </c>
      <c r="E20" s="38"/>
      <c r="F20" s="38"/>
      <c r="G20" s="38"/>
      <c r="H20" s="38"/>
      <c r="I20" s="37"/>
      <c r="J20" s="36" t="s">
        <v>33</v>
      </c>
    </row>
    <row r="21" spans="1:13" ht="15.75">
      <c r="A21" s="35" t="s">
        <v>32</v>
      </c>
      <c r="B21" s="34" t="s">
        <v>31</v>
      </c>
      <c r="C21" s="34" t="s">
        <v>30</v>
      </c>
      <c r="D21" s="33" t="s">
        <v>29</v>
      </c>
      <c r="E21" s="33" t="s">
        <v>28</v>
      </c>
      <c r="F21" s="32" t="s">
        <v>27</v>
      </c>
      <c r="G21" s="32" t="s">
        <v>26</v>
      </c>
      <c r="H21" s="33" t="s">
        <v>25</v>
      </c>
      <c r="I21" s="32" t="s">
        <v>24</v>
      </c>
      <c r="J21" s="31" t="s">
        <v>23</v>
      </c>
    </row>
    <row r="22" spans="1:13" ht="15.75">
      <c r="A22" s="35"/>
      <c r="B22" s="34" t="s">
        <v>22</v>
      </c>
      <c r="C22" s="34"/>
      <c r="D22" s="33"/>
      <c r="E22" s="33"/>
      <c r="F22" s="32"/>
      <c r="G22" s="32"/>
      <c r="H22" s="33"/>
      <c r="I22" s="32"/>
      <c r="J22" s="31" t="s">
        <v>21</v>
      </c>
    </row>
    <row r="23" spans="1:13" ht="15.75">
      <c r="A23" s="35"/>
      <c r="B23" s="34" t="s">
        <v>20</v>
      </c>
      <c r="C23" s="34"/>
      <c r="D23" s="33"/>
      <c r="E23" s="33"/>
      <c r="F23" s="32"/>
      <c r="G23" s="32"/>
      <c r="H23" s="33"/>
      <c r="I23" s="32"/>
      <c r="J23" s="31" t="s">
        <v>19</v>
      </c>
    </row>
    <row r="24" spans="1:13" ht="15.75">
      <c r="A24" s="35"/>
      <c r="B24" s="34"/>
      <c r="C24" s="34"/>
      <c r="D24" s="33"/>
      <c r="E24" s="33"/>
      <c r="F24" s="32"/>
      <c r="G24" s="32"/>
      <c r="H24" s="33"/>
      <c r="I24" s="32"/>
      <c r="J24" s="31" t="s">
        <v>18</v>
      </c>
    </row>
    <row r="25" spans="1:13" ht="18.75" customHeight="1">
      <c r="A25" s="30"/>
      <c r="B25" s="29"/>
      <c r="C25" s="29"/>
      <c r="D25" s="28"/>
      <c r="E25" s="28"/>
      <c r="F25" s="27"/>
      <c r="G25" s="27"/>
      <c r="H25" s="28"/>
      <c r="I25" s="27"/>
      <c r="J25" s="26"/>
    </row>
    <row r="26" spans="1:13" ht="15.75">
      <c r="A26" s="19">
        <v>1</v>
      </c>
      <c r="B26" s="19">
        <v>2</v>
      </c>
      <c r="C26" s="19">
        <v>3</v>
      </c>
      <c r="D26" s="19">
        <v>4</v>
      </c>
      <c r="E26" s="19">
        <v>5</v>
      </c>
      <c r="F26" s="19">
        <v>6</v>
      </c>
      <c r="G26" s="19">
        <v>7</v>
      </c>
      <c r="H26" s="19">
        <v>8</v>
      </c>
      <c r="I26" s="19">
        <v>9</v>
      </c>
      <c r="J26" s="25">
        <v>10</v>
      </c>
    </row>
    <row r="27" spans="1:13" ht="36.75" customHeight="1">
      <c r="A27" s="24">
        <v>1</v>
      </c>
      <c r="B27" s="18" t="s">
        <v>17</v>
      </c>
      <c r="C27" s="23" t="s">
        <v>16</v>
      </c>
      <c r="D27" s="21">
        <f>'[1]02-01-01-Монтаж'!K2254/1000</f>
        <v>6253.1852800000006</v>
      </c>
      <c r="E27" s="21">
        <f>'[1]02-01-01-Монтаж'!K2255/1000</f>
        <v>17000.893680000001</v>
      </c>
      <c r="F27" s="21">
        <f>'[1]02-01-01 Оборудование'!J259/1000</f>
        <v>168868.63278000016</v>
      </c>
      <c r="G27" s="22">
        <v>0</v>
      </c>
      <c r="H27" s="21">
        <f>SUM(D27:G27)</f>
        <v>192122.71174000017</v>
      </c>
      <c r="I27" s="21">
        <f>'[1]02-01-01-Монтаж'!K2248/1000</f>
        <v>7208.86132</v>
      </c>
      <c r="J27" s="20"/>
      <c r="M27" s="13"/>
    </row>
    <row r="28" spans="1:13" ht="51.75" customHeight="1">
      <c r="A28" s="24">
        <v>2</v>
      </c>
      <c r="B28" s="18" t="s">
        <v>15</v>
      </c>
      <c r="C28" s="23" t="s">
        <v>14</v>
      </c>
      <c r="D28" s="21">
        <f>'[1]02-01-02-телеДемон'!K376/1000</f>
        <v>4.0592699999999997</v>
      </c>
      <c r="E28" s="21">
        <f>'[1]02-01-02-телеДемон'!K377/1000</f>
        <v>261.49051000000003</v>
      </c>
      <c r="F28" s="22">
        <v>0</v>
      </c>
      <c r="G28" s="22">
        <v>0</v>
      </c>
      <c r="H28" s="21">
        <f>SUM(D28:G28)</f>
        <v>265.54978000000006</v>
      </c>
      <c r="I28" s="21">
        <f>'[1]02-01-02-телеДемон'!K382/1000</f>
        <v>107.91493</v>
      </c>
      <c r="J28" s="20"/>
    </row>
    <row r="29" spans="1:13" ht="22.5" customHeight="1">
      <c r="A29" s="24">
        <v>3</v>
      </c>
      <c r="B29" s="18" t="s">
        <v>13</v>
      </c>
      <c r="C29" s="23" t="s">
        <v>12</v>
      </c>
      <c r="D29" s="21">
        <f>'[1]02-01-03 '!K699/1000</f>
        <v>3039.7369800000001</v>
      </c>
      <c r="E29" s="21">
        <f>'[1]02-01-03 '!K700/1000</f>
        <v>1005.31674</v>
      </c>
      <c r="F29" s="21">
        <f>'[1]02-01-03 '!K701/1000</f>
        <v>5632.9402099999998</v>
      </c>
      <c r="G29" s="22">
        <v>0</v>
      </c>
      <c r="H29" s="21">
        <f>SUM(D29:G29)</f>
        <v>9677.9939300000005</v>
      </c>
      <c r="I29" s="21">
        <f>SUM(H29)</f>
        <v>9677.9939300000005</v>
      </c>
      <c r="J29" s="20"/>
    </row>
    <row r="30" spans="1:13" ht="37.5" customHeight="1">
      <c r="A30" s="24">
        <v>4</v>
      </c>
      <c r="B30" s="18" t="s">
        <v>11</v>
      </c>
      <c r="C30" s="23" t="s">
        <v>10</v>
      </c>
      <c r="D30" s="21">
        <f>'[1]02-01-04 ИБП '!K286/1000</f>
        <v>15.458459999999999</v>
      </c>
      <c r="E30" s="21">
        <f>'[1]02-01-04 ИБП '!K287/1000</f>
        <v>144.51714999999999</v>
      </c>
      <c r="F30" s="21">
        <f>'[1]02-01-04 ИБП '!K288/1000</f>
        <v>2555.0651400000002</v>
      </c>
      <c r="G30" s="21">
        <f>'[1]02-01-04 ИБП '!K289/1000</f>
        <v>98.132660000000001</v>
      </c>
      <c r="H30" s="21">
        <f>SUM(D30:G30)</f>
        <v>2813.1734100000003</v>
      </c>
      <c r="I30" s="21">
        <f>'[1]02-01-04 ИБП '!K295/1000</f>
        <v>108.48931</v>
      </c>
      <c r="J30" s="20"/>
    </row>
    <row r="31" spans="1:13" ht="38.25" customHeight="1">
      <c r="A31" s="24">
        <v>5</v>
      </c>
      <c r="B31" s="18" t="s">
        <v>9</v>
      </c>
      <c r="C31" s="23" t="s">
        <v>8</v>
      </c>
      <c r="D31" s="21">
        <f>'[1]02-01-05-Конд'!K319/1000</f>
        <v>273.49569000000002</v>
      </c>
      <c r="E31" s="21">
        <f>'[1]02-01-05-Конд'!K320/1000</f>
        <v>142.03332999999998</v>
      </c>
      <c r="F31" s="21">
        <f>'[1]02-01-05-Конд'!K321/1000</f>
        <v>468.90421000000003</v>
      </c>
      <c r="G31" s="21">
        <f>'[1]02-01-05-Конд'!K322/1000</f>
        <v>4.1316899999999999</v>
      </c>
      <c r="H31" s="21">
        <f>SUM(D31:G31)</f>
        <v>888.56492000000014</v>
      </c>
      <c r="I31" s="21">
        <f>'[1]02-01-05-Конд'!K335/1000</f>
        <v>150.24648999999999</v>
      </c>
      <c r="J31" s="20"/>
    </row>
    <row r="32" spans="1:13" ht="33.75" customHeight="1">
      <c r="A32" s="24">
        <v>6</v>
      </c>
      <c r="B32" s="18" t="s">
        <v>7</v>
      </c>
      <c r="C32" s="23" t="s">
        <v>6</v>
      </c>
      <c r="D32" s="22">
        <v>0</v>
      </c>
      <c r="E32" s="21">
        <f>'[1]02-01-06-СЗИ'!K95/1000</f>
        <v>144.67094</v>
      </c>
      <c r="F32" s="21">
        <f>'[1]02-01-06-СЗИ'!K96/1000</f>
        <v>164.75766000000002</v>
      </c>
      <c r="G32" s="22">
        <v>0</v>
      </c>
      <c r="H32" s="21">
        <f>SUM(D32:G32)</f>
        <v>309.42860000000002</v>
      </c>
      <c r="I32" s="21">
        <f>'[1]02-01-06-СЗИ'!K101/1000</f>
        <v>61.790769999999995</v>
      </c>
      <c r="J32" s="20"/>
    </row>
    <row r="33" spans="1:14" ht="15.75">
      <c r="A33" s="19"/>
      <c r="B33" s="18"/>
      <c r="C33" s="17" t="s">
        <v>5</v>
      </c>
      <c r="D33" s="16">
        <f>SUM(D27:D32)</f>
        <v>9585.9356800000005</v>
      </c>
      <c r="E33" s="16">
        <f>SUM(E27:E32)</f>
        <v>18698.922349999997</v>
      </c>
      <c r="F33" s="16">
        <f>SUM(F27:F32)</f>
        <v>177690.30000000016</v>
      </c>
      <c r="G33" s="16">
        <f>SUM(G27:G32)</f>
        <v>102.26435000000001</v>
      </c>
      <c r="H33" s="16">
        <f>SUM(H27:H32)</f>
        <v>206077.42238000018</v>
      </c>
      <c r="I33" s="16">
        <f>SUM(I27:I32)</f>
        <v>17315.296750000001</v>
      </c>
      <c r="J33" s="15"/>
      <c r="K33" s="14"/>
      <c r="N33" s="13"/>
    </row>
    <row r="34" spans="1:14" ht="15.75">
      <c r="A34" s="9"/>
      <c r="B34" s="7"/>
      <c r="C34" s="7"/>
      <c r="D34" s="7"/>
      <c r="E34" s="7"/>
      <c r="F34" s="7"/>
      <c r="G34" s="7"/>
      <c r="H34" s="7"/>
      <c r="I34" s="7"/>
      <c r="J34" s="5"/>
    </row>
    <row r="35" spans="1:14" ht="15.75">
      <c r="A35" s="9"/>
      <c r="B35" s="7"/>
      <c r="C35" s="7"/>
      <c r="D35" s="7"/>
      <c r="E35" s="7"/>
      <c r="F35" s="7"/>
      <c r="G35" s="7"/>
      <c r="H35" s="7"/>
      <c r="I35" s="7"/>
      <c r="J35" s="5"/>
    </row>
    <row r="36" spans="1:14" ht="15.75">
      <c r="A36" s="9"/>
      <c r="B36" s="7"/>
      <c r="C36" s="7"/>
      <c r="D36" s="7"/>
      <c r="E36" s="7"/>
      <c r="F36" s="7"/>
      <c r="G36" s="7"/>
      <c r="H36" s="7"/>
      <c r="I36" s="7"/>
      <c r="J36" s="5"/>
    </row>
    <row r="37" spans="1:14" ht="15.75">
      <c r="A37" s="12" t="s">
        <v>4</v>
      </c>
      <c r="B37" s="11"/>
      <c r="C37" s="11"/>
      <c r="D37" s="11"/>
      <c r="E37" s="11"/>
      <c r="F37" s="7" t="s">
        <v>3</v>
      </c>
      <c r="G37" s="11"/>
      <c r="H37" s="11"/>
      <c r="I37" s="10"/>
      <c r="J37" s="5"/>
    </row>
    <row r="38" spans="1:14" s="4" customFormat="1" ht="15.75">
      <c r="A38" s="9"/>
      <c r="B38" s="7"/>
      <c r="C38" s="7"/>
      <c r="D38" s="8" t="s">
        <v>0</v>
      </c>
      <c r="E38" s="8"/>
      <c r="F38" s="8"/>
      <c r="G38" s="8"/>
      <c r="H38" s="7"/>
      <c r="I38" s="6"/>
      <c r="J38" s="5"/>
    </row>
    <row r="39" spans="1:14" ht="15.75">
      <c r="A39" s="9"/>
      <c r="B39" s="7"/>
      <c r="C39" s="7"/>
      <c r="D39" s="7"/>
      <c r="E39" s="7"/>
      <c r="F39" s="7"/>
      <c r="G39" s="7"/>
      <c r="H39" s="7"/>
      <c r="I39" s="6"/>
      <c r="J39" s="5"/>
    </row>
    <row r="40" spans="1:14" ht="15.75">
      <c r="A40" s="12" t="s">
        <v>2</v>
      </c>
      <c r="B40" s="11"/>
      <c r="C40" s="11"/>
      <c r="D40" s="11"/>
      <c r="E40" s="11"/>
      <c r="F40" s="7" t="s">
        <v>1</v>
      </c>
      <c r="G40" s="11"/>
      <c r="H40" s="11"/>
      <c r="I40" s="10"/>
      <c r="J40" s="5"/>
    </row>
    <row r="41" spans="1:14" s="4" customFormat="1" ht="15.75">
      <c r="A41" s="9"/>
      <c r="B41" s="7"/>
      <c r="C41" s="7"/>
      <c r="D41" s="8" t="s">
        <v>0</v>
      </c>
      <c r="E41" s="8"/>
      <c r="F41" s="8"/>
      <c r="G41" s="8"/>
      <c r="H41" s="7"/>
      <c r="I41" s="6"/>
      <c r="J41" s="5"/>
    </row>
  </sheetData>
  <mergeCells count="14">
    <mergeCell ref="G21:G25"/>
    <mergeCell ref="H21:H25"/>
    <mergeCell ref="I21:I25"/>
    <mergeCell ref="D20:I20"/>
    <mergeCell ref="A3:J3"/>
    <mergeCell ref="A4:J4"/>
    <mergeCell ref="C10:J10"/>
    <mergeCell ref="D38:G38"/>
    <mergeCell ref="D41:G41"/>
    <mergeCell ref="A7:I7"/>
    <mergeCell ref="A8:I8"/>
    <mergeCell ref="D21:D25"/>
    <mergeCell ref="E21:E25"/>
    <mergeCell ref="F21:F25"/>
  </mergeCells>
  <pageMargins left="0.70866141732283472" right="0.70866141732283472" top="0.74803149606299213" bottom="0.74803149606299213" header="0.31496062992125984" footer="0.31496062992125984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ОС-02-01</vt:lpstr>
      <vt:lpstr>'ОС-02-01'!Область_печати</vt:lpstr>
    </vt:vector>
  </TitlesOfParts>
  <Company>Aplana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</dc:creator>
  <cp:lastModifiedBy>?</cp:lastModifiedBy>
  <dcterms:created xsi:type="dcterms:W3CDTF">2014-06-04T12:48:44Z</dcterms:created>
  <dcterms:modified xsi:type="dcterms:W3CDTF">2014-06-04T12:49:18Z</dcterms:modified>
</cp:coreProperties>
</file>