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Task Model" sheetId="1" r:id="rId1"/>
    <sheet name="Data" sheetId="3" r:id="rId2"/>
    <sheet name="KLM Operator Times" sheetId="2" r:id="rId3"/>
  </sheets>
  <calcPr calcId="144525" concurrentCalc="0"/>
</workbook>
</file>

<file path=xl/sharedStrings.xml><?xml version="1.0" encoding="utf-8"?>
<sst xmlns="http://schemas.openxmlformats.org/spreadsheetml/2006/main" count="62" uniqueCount="43">
  <si>
    <t>Task Name</t>
  </si>
  <si>
    <t>Task Step</t>
  </si>
  <si>
    <t>KLM Operator</t>
  </si>
  <si>
    <t>Time (sec)</t>
  </si>
  <si>
    <t>Click the assignment sheet</t>
  </si>
  <si>
    <t>Home to mouse</t>
  </si>
  <si>
    <t>H</t>
  </si>
  <si>
    <t>Point at the assignment sheet</t>
  </si>
  <si>
    <t>P</t>
  </si>
  <si>
    <t>Click at the assignment sheet</t>
  </si>
  <si>
    <t>BB</t>
  </si>
  <si>
    <t>Wait for system</t>
  </si>
  <si>
    <t>W1</t>
  </si>
  <si>
    <t xml:space="preserve">Click the point of adding assignment </t>
  </si>
  <si>
    <t>Point at the adding assignment point</t>
  </si>
  <si>
    <t>Click the adding assignment point</t>
  </si>
  <si>
    <t>W2</t>
  </si>
  <si>
    <t>Upload the assignment from computer</t>
  </si>
  <si>
    <t>Point at Browse from Computer</t>
  </si>
  <si>
    <t>Click at Browse from Computer</t>
  </si>
  <si>
    <t>Mental prepare for the file name</t>
  </si>
  <si>
    <t>M</t>
  </si>
  <si>
    <t>Point at Assignment</t>
  </si>
  <si>
    <t>Click at the Assignment</t>
  </si>
  <si>
    <t>Point at Open</t>
  </si>
  <si>
    <t>Click at Open</t>
  </si>
  <si>
    <t>W3</t>
  </si>
  <si>
    <t xml:space="preserve">Point at Finish </t>
  </si>
  <si>
    <t xml:space="preserve">Click at Finish </t>
  </si>
  <si>
    <t xml:space="preserve">Submit the assignment </t>
  </si>
  <si>
    <t xml:space="preserve">Point at Submit </t>
  </si>
  <si>
    <t>Click at Submit</t>
  </si>
  <si>
    <t>TOTAL:</t>
  </si>
  <si>
    <t>Partcipant #</t>
  </si>
  <si>
    <t>Trial #1</t>
  </si>
  <si>
    <t>Trial #2</t>
  </si>
  <si>
    <t>Trial #3</t>
  </si>
  <si>
    <t>Best</t>
  </si>
  <si>
    <t>Average:</t>
  </si>
  <si>
    <t>% Error:</t>
  </si>
  <si>
    <t>Operator</t>
  </si>
  <si>
    <t>K</t>
  </si>
  <si>
    <t>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</si>
</sst>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4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A31" sqref="A31"/>
    </sheetView>
  </sheetViews>
  <sheetFormatPr defaultColWidth="9" defaultRowHeight="14.4" outlineLevelCol="3"/>
  <cols>
    <col min="1" max="1" width="42.2222222222222" customWidth="1"/>
    <col min="2" max="2" width="40" customWidth="1"/>
    <col min="3" max="3" width="15.6666666666667" customWidth="1"/>
    <col min="4" max="4" width="13.111111111111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6</v>
      </c>
      <c r="D2" s="3">
        <f>VLOOKUP(C2,'KLM Operator Times'!$A$2:$B$7,2,FALSE)</f>
        <v>0.4</v>
      </c>
    </row>
    <row r="3" spans="2:4">
      <c r="B3" t="s">
        <v>7</v>
      </c>
      <c r="C3" t="s">
        <v>8</v>
      </c>
      <c r="D3" s="3">
        <f>VLOOKUP(C3,'KLM Operator Times'!$A$2:$B$7,2,FALSE)</f>
        <v>1.1</v>
      </c>
    </row>
    <row r="4" spans="2:4">
      <c r="B4" t="s">
        <v>9</v>
      </c>
      <c r="C4" t="s">
        <v>10</v>
      </c>
      <c r="D4" s="3">
        <f>VLOOKUP(C4,'KLM Operator Times'!$A$2:$B$7,2,FALSE)</f>
        <v>0.2</v>
      </c>
    </row>
    <row r="5" spans="2:4">
      <c r="B5" t="s">
        <v>11</v>
      </c>
      <c r="C5" t="s">
        <v>12</v>
      </c>
      <c r="D5" s="3">
        <v>1</v>
      </c>
    </row>
    <row r="6" spans="1:4">
      <c r="A6" t="s">
        <v>13</v>
      </c>
      <c r="B6" t="s">
        <v>14</v>
      </c>
      <c r="C6" t="s">
        <v>8</v>
      </c>
      <c r="D6" s="3">
        <f>VLOOKUP(C6,'KLM Operator Times'!$A$2:$B$7,2,FALSE)</f>
        <v>1.1</v>
      </c>
    </row>
    <row r="7" spans="2:4">
      <c r="B7" t="s">
        <v>15</v>
      </c>
      <c r="C7" t="s">
        <v>10</v>
      </c>
      <c r="D7" s="3">
        <f>VLOOKUP(C7,'KLM Operator Times'!$A$2:$B$7,2,FALSE)</f>
        <v>0.2</v>
      </c>
    </row>
    <row r="8" spans="2:4">
      <c r="B8" t="s">
        <v>11</v>
      </c>
      <c r="C8" t="s">
        <v>16</v>
      </c>
      <c r="D8" s="3">
        <v>2</v>
      </c>
    </row>
    <row r="9" spans="1:4">
      <c r="A9" t="s">
        <v>17</v>
      </c>
      <c r="B9" t="s">
        <v>18</v>
      </c>
      <c r="C9" t="s">
        <v>8</v>
      </c>
      <c r="D9" s="3">
        <f>VLOOKUP(C9,'KLM Operator Times'!$A$2:$B$7,2,FALSE)</f>
        <v>1.1</v>
      </c>
    </row>
    <row r="10" spans="2:4">
      <c r="B10" t="s">
        <v>19</v>
      </c>
      <c r="C10" t="s">
        <v>10</v>
      </c>
      <c r="D10" s="3">
        <f>VLOOKUP(C10,'KLM Operator Times'!$A$2:$B$7,2,FALSE)</f>
        <v>0.2</v>
      </c>
    </row>
    <row r="11" spans="2:4">
      <c r="B11" t="s">
        <v>20</v>
      </c>
      <c r="C11" t="s">
        <v>21</v>
      </c>
      <c r="D11" s="3">
        <v>1.2</v>
      </c>
    </row>
    <row r="12" spans="2:4">
      <c r="B12" t="s">
        <v>22</v>
      </c>
      <c r="C12" t="s">
        <v>8</v>
      </c>
      <c r="D12" s="3">
        <f>VLOOKUP(C12,'KLM Operator Times'!$A$2:$B$7,2,FALSE)</f>
        <v>1.1</v>
      </c>
    </row>
    <row r="13" spans="2:4">
      <c r="B13" t="s">
        <v>23</v>
      </c>
      <c r="C13" t="s">
        <v>10</v>
      </c>
      <c r="D13" s="3">
        <f>VLOOKUP(C13,'KLM Operator Times'!$A$2:$B$7,2,FALSE)</f>
        <v>0.2</v>
      </c>
    </row>
    <row r="14" spans="2:4">
      <c r="B14" t="s">
        <v>24</v>
      </c>
      <c r="C14" t="s">
        <v>8</v>
      </c>
      <c r="D14" s="3">
        <f>VLOOKUP(C14,'KLM Operator Times'!$A$2:$B$7,2,FALSE)</f>
        <v>1.1</v>
      </c>
    </row>
    <row r="15" spans="2:4">
      <c r="B15" t="s">
        <v>25</v>
      </c>
      <c r="C15" t="s">
        <v>10</v>
      </c>
      <c r="D15" s="3">
        <f>VLOOKUP(C15,'KLM Operator Times'!$A$2:$B$7,2,FALSE)</f>
        <v>0.2</v>
      </c>
    </row>
    <row r="16" spans="2:4">
      <c r="B16" t="s">
        <v>11</v>
      </c>
      <c r="C16" t="s">
        <v>26</v>
      </c>
      <c r="D16" s="3">
        <v>1</v>
      </c>
    </row>
    <row r="17" spans="2:4">
      <c r="B17" t="s">
        <v>27</v>
      </c>
      <c r="C17" t="s">
        <v>8</v>
      </c>
      <c r="D17" s="3">
        <f>VLOOKUP(C17,'KLM Operator Times'!$A$2:$B$7,2,FALSE)</f>
        <v>1.1</v>
      </c>
    </row>
    <row r="18" spans="2:4">
      <c r="B18" t="s">
        <v>28</v>
      </c>
      <c r="C18" t="s">
        <v>10</v>
      </c>
      <c r="D18" s="3">
        <f>VLOOKUP(C18,'KLM Operator Times'!$A$2:$B$7,2,FALSE)</f>
        <v>0.2</v>
      </c>
    </row>
    <row r="19" spans="1:4">
      <c r="A19" t="s">
        <v>29</v>
      </c>
      <c r="B19" t="s">
        <v>30</v>
      </c>
      <c r="C19" t="s">
        <v>8</v>
      </c>
      <c r="D19" s="3">
        <f>VLOOKUP(C19,'KLM Operator Times'!$A$2:$B$7,2,FALSE)</f>
        <v>1.1</v>
      </c>
    </row>
    <row r="20" spans="2:4">
      <c r="B20" t="s">
        <v>31</v>
      </c>
      <c r="C20" t="s">
        <v>10</v>
      </c>
      <c r="D20" s="3">
        <v>0.2</v>
      </c>
    </row>
    <row r="21" spans="4:4">
      <c r="D21" s="3"/>
    </row>
    <row r="22" spans="3:4">
      <c r="C22" s="2" t="s">
        <v>32</v>
      </c>
      <c r="D22" s="4">
        <f>SUM(D2:D19)</f>
        <v>14.5</v>
      </c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60" zoomScaleNormal="160" workbookViewId="0">
      <selection activeCell="F11" sqref="F11"/>
    </sheetView>
  </sheetViews>
  <sheetFormatPr defaultColWidth="9" defaultRowHeight="14.4" outlineLevelRow="7" outlineLevelCol="4"/>
  <cols>
    <col min="1" max="1" width="15.1388888888889" customWidth="1"/>
  </cols>
  <sheetData>
    <row r="1" spans="1: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>
      <c r="A2">
        <v>1</v>
      </c>
      <c r="B2">
        <v>17.1</v>
      </c>
      <c r="C2">
        <v>16.4</v>
      </c>
      <c r="D2">
        <v>15.2</v>
      </c>
      <c r="E2">
        <v>15.2</v>
      </c>
    </row>
    <row r="6" spans="4:5">
      <c r="D6" t="s">
        <v>38</v>
      </c>
      <c r="E6">
        <f>AVERAGE(E2:E4)</f>
        <v>15.2</v>
      </c>
    </row>
    <row r="8" spans="4:5">
      <c r="D8" t="s">
        <v>39</v>
      </c>
      <c r="E8" s="1">
        <f>ABS(E6-'Task Model'!D22)/'Task Model'!D22</f>
        <v>0.0482758620689657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17" sqref="C17"/>
    </sheetView>
  </sheetViews>
  <sheetFormatPr defaultColWidth="9" defaultRowHeight="14.4" outlineLevelRow="6" outlineLevelCol="1"/>
  <cols>
    <col min="2" max="2" width="10.5740740740741" customWidth="1"/>
  </cols>
  <sheetData>
    <row r="1" spans="1:2">
      <c r="A1" t="s">
        <v>40</v>
      </c>
      <c r="B1" t="s">
        <v>3</v>
      </c>
    </row>
    <row r="2" spans="1:2">
      <c r="A2" t="s">
        <v>41</v>
      </c>
      <c r="B2">
        <v>0.28</v>
      </c>
    </row>
    <row r="3" spans="1:2">
      <c r="A3" t="s">
        <v>6</v>
      </c>
      <c r="B3">
        <v>0.4</v>
      </c>
    </row>
    <row r="4" spans="1:2">
      <c r="A4" t="s">
        <v>10</v>
      </c>
      <c r="B4">
        <v>0.2</v>
      </c>
    </row>
    <row r="5" spans="1:2">
      <c r="A5" t="s">
        <v>8</v>
      </c>
      <c r="B5">
        <v>1.1</v>
      </c>
    </row>
    <row r="6" spans="1:2">
      <c r="A6" t="s">
        <v>21</v>
      </c>
      <c r="B6">
        <v>1.2</v>
      </c>
    </row>
    <row r="7" spans="1:2">
      <c r="A7" t="s">
        <v>42</v>
      </c>
      <c r="B7">
        <v>0.1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R e f e r e n c e I d   x m l n s = " b f d 4 1 e 6 1 - 0 2 6 7 - 4 d 4 e - 9 8 6 0 - 9 1 8 9 8 a 0 9 a c a 1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6 7 0 F 0 1 E 2 8 9 D B 9 4 E A F 6 3 4 4 0 1 5 B 0 1 3 C 7 6 "   m a : c o n t e n t T y p e V e r s i o n = " 5 "   m a : c o n t e n t T y p e D e s c r i p t i o n = " C r e a t e   a   n e w   d o c u m e n t . "   m a : c o n t e n t T y p e S c o p e = " "   m a : v e r s i o n I D = " 9 a a 5 1 5 f 5 c 3 5 5 1 9 6 d 8 0 8 f 7 e 3 e a c 9 e c a c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0 a 6 5 d 3 c c 1 f 6 0 b 3 3 1 c 6 c 1 c c 0 f 8 f 5 4 c a a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b f d 4 1 e 6 1 - 0 2 6 7 - 4 d 4 e - 9 8 6 0 - 9 1 8 9 8 a 0 9 a c a 1 " >  
 < x s d : i m p o r t   n a m e s p a c e = " b f d 4 1 e 6 1 - 0 2 6 7 - 4 d 4 e - 9 8 6 0 - 9 1 8 9 8 a 0 9 a c a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R e f e r e n c e I d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f d 4 1 e 6 1 - 0 2 6 7 - 4 d 4 e - 9 8 6 0 - 9 1 8 9 8 a 0 9 a c a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R e f e r e n c e I d "   m a : i n d e x = " 8 "   n i l l a b l e = " t r u e "   m a : d i s p l a y N a m e = " R e f e r e n c e I d "   m a : i n d e x e d = " t r u e "   m a : i n t e r n a l N a m e = " R e f e r e n c e I d " >  
 < x s d : s i m p l e T y p e >  
 < x s d : r e s t r i c t i o n   b a s e = " d m s : T e x t " / >  
 < / x s d : s i m p l e T y p e >  
 < / x s d : e l e m e n t >  
 < x s d : e l e m e n t   n a m e = " M e d i a S e r v i c e M e t a d a t a "   m a : i n d e x = " 9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0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1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2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014B1169-6CCA-4874-9CD1-25294588DA1A}">
  <ds:schemaRefs/>
</ds:datastoreItem>
</file>

<file path=customXml/itemProps2.xml><?xml version="1.0" encoding="utf-8"?>
<ds:datastoreItem xmlns:ds="http://schemas.openxmlformats.org/officeDocument/2006/customXml" ds:itemID="{0482583E-3857-40E0-B837-AED9E7E9F40E}">
  <ds:schemaRefs/>
</ds:datastoreItem>
</file>

<file path=customXml/itemProps3.xml><?xml version="1.0" encoding="utf-8"?>
<ds:datastoreItem xmlns:ds="http://schemas.openxmlformats.org/officeDocument/2006/customXml" ds:itemID="{5EDC5D85-B55A-4D2A-95F4-034E8366B5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 Model</vt:lpstr>
      <vt:lpstr>Data</vt:lpstr>
      <vt:lpstr>KLM Operator 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11694764</cp:lastModifiedBy>
  <dcterms:created xsi:type="dcterms:W3CDTF">2006-09-16T00:00:00Z</dcterms:created>
  <dcterms:modified xsi:type="dcterms:W3CDTF">2021-03-23T19:05:58Z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0x0101009670F01E289DB94EAF6344015B013C76</vt:lpwstr>
  </property>
  <property fmtid="{D5CDD505-2E9C-101B-9397-08002B2CF9AE}" pid="3" name="KSOProductBuildVer">
    <vt:lpwstr>2052-11.1.0.10132</vt:lpwstr>
  </property>
</Properties>
</file>