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ViewFrustumProject git\Graphs and Excel\"/>
    </mc:Choice>
  </mc:AlternateContent>
  <xr:revisionPtr revIDLastSave="0" documentId="13_ncr:1_{650041AD-27B9-48E7-A07D-C65A0F633C45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Conclusion" sheetId="12" r:id="rId1"/>
    <sheet name="25 spheres" sheetId="3" r:id="rId2"/>
    <sheet name="49 spheres" sheetId="5" r:id="rId3"/>
    <sheet name="49 spheres 2nd measurement" sheetId="11" r:id="rId4"/>
    <sheet name="81 spheres" sheetId="6" r:id="rId5"/>
    <sheet name="196 spheres" sheetId="7" r:id="rId6"/>
    <sheet name="400 spheres" sheetId="8" r:id="rId7"/>
    <sheet name="841 spheres" sheetId="9" r:id="rId8"/>
    <sheet name="1600 spheres" sheetId="10" r:id="rId9"/>
    <sheet name="3600 spheres" sheetId="13" r:id="rId10"/>
    <sheet name="400 old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2" l="1"/>
  <c r="B21" i="12"/>
  <c r="B20" i="12"/>
  <c r="B19" i="12"/>
  <c r="B18" i="12"/>
  <c r="B17" i="12"/>
  <c r="B16" i="12"/>
  <c r="B15" i="12"/>
  <c r="B14" i="12"/>
  <c r="D28" i="13"/>
  <c r="D28" i="10"/>
  <c r="D28" i="9"/>
  <c r="D28" i="8"/>
  <c r="D28" i="7"/>
  <c r="D28" i="6"/>
  <c r="D28" i="11"/>
  <c r="D28" i="5"/>
  <c r="D28" i="3"/>
  <c r="B10" i="12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3"/>
  <c r="C46" i="13"/>
  <c r="C23" i="13"/>
  <c r="B9" i="12"/>
  <c r="B8" i="12"/>
  <c r="B7" i="12"/>
  <c r="B6" i="12"/>
  <c r="B5" i="12"/>
  <c r="B4" i="12"/>
  <c r="B3" i="12"/>
  <c r="B2" i="12"/>
  <c r="D26" i="11" l="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46" i="11"/>
  <c r="B23" i="11"/>
  <c r="C46" i="10" l="1"/>
  <c r="D25" i="10" s="1"/>
  <c r="C46" i="9"/>
  <c r="D25" i="9" s="1"/>
  <c r="C46" i="8"/>
  <c r="D25" i="8" s="1"/>
  <c r="C46" i="7"/>
  <c r="D25" i="7" s="1"/>
  <c r="C46" i="6"/>
  <c r="D25" i="6" s="1"/>
  <c r="C46" i="5"/>
  <c r="D25" i="5" s="1"/>
  <c r="C23" i="10"/>
  <c r="C23" i="9"/>
  <c r="C23" i="8"/>
  <c r="C23" i="7"/>
  <c r="C23" i="6"/>
  <c r="C23" i="5"/>
  <c r="C46" i="3"/>
  <c r="D25" i="3" s="1"/>
  <c r="C23" i="3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D2" i="3"/>
  <c r="D4" i="4"/>
  <c r="D5" i="4"/>
  <c r="D6" i="4"/>
  <c r="D7" i="4"/>
  <c r="D8" i="4"/>
  <c r="D9" i="4"/>
  <c r="D10" i="4"/>
  <c r="D11" i="4"/>
  <c r="D12" i="4"/>
  <c r="D3" i="4"/>
  <c r="D2" i="4"/>
  <c r="C25" i="4"/>
  <c r="D13" i="4" s="1"/>
  <c r="C13" i="4"/>
</calcChain>
</file>

<file path=xl/sharedStrings.xml><?xml version="1.0" encoding="utf-8"?>
<sst xmlns="http://schemas.openxmlformats.org/spreadsheetml/2006/main" count="56" uniqueCount="13">
  <si>
    <t>Objects in View</t>
  </si>
  <si>
    <t xml:space="preserve"> FPS</t>
  </si>
  <si>
    <t>avg</t>
  </si>
  <si>
    <t>delta</t>
  </si>
  <si>
    <t>delta fps</t>
  </si>
  <si>
    <t>possible explanation: Some spheres are now outside of frustum but are also constantly moved back in or out</t>
  </si>
  <si>
    <t>average</t>
  </si>
  <si>
    <t>average delta fps</t>
  </si>
  <si>
    <t>now more spheres are outside the frustum and thus not rendered making more use of the View Frustum Occulling</t>
  </si>
  <si>
    <t>avg delta fps</t>
  </si>
  <si>
    <t>average delta in fps</t>
  </si>
  <si>
    <t>spheres in scene</t>
  </si>
  <si>
    <t>% performance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</si>
</sst>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# of Spheres /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Conclusion!$A$2:$A$10</c:f>
              <c:numCache>
                <c:formatCode>General</c:formatCode>
                <c:ptCount val="9"/>
                <c:pt idx="0">
                  <c:v>25</c:v>
                </c:pt>
                <c:pt idx="1">
                  <c:v>49</c:v>
                </c:pt>
                <c:pt idx="2">
                  <c:v>49</c:v>
                </c:pt>
                <c:pt idx="3">
                  <c:v>81</c:v>
                </c:pt>
                <c:pt idx="4">
                  <c:v>196</c:v>
                </c:pt>
                <c:pt idx="5">
                  <c:v>400</c:v>
                </c:pt>
                <c:pt idx="6">
                  <c:v>841</c:v>
                </c:pt>
                <c:pt idx="7">
                  <c:v>1600</c:v>
                </c:pt>
                <c:pt idx="8">
                  <c:v>3600</c:v>
                </c:pt>
              </c:numCache>
            </c:numRef>
          </c:xVal>
          <c:yVal>
            <c:numRef>
              <c:f>Conclusion!$B$2:$B$10</c:f>
              <c:numCache>
                <c:formatCode>General</c:formatCode>
                <c:ptCount val="9"/>
                <c:pt idx="0">
                  <c:v>2.5010462857143807</c:v>
                </c:pt>
                <c:pt idx="1">
                  <c:v>-39.676553142857074</c:v>
                </c:pt>
                <c:pt idx="2">
                  <c:v>-3.2319684761905023</c:v>
                </c:pt>
                <c:pt idx="3">
                  <c:v>20.444827095238111</c:v>
                </c:pt>
                <c:pt idx="4">
                  <c:v>61.561737095238101</c:v>
                </c:pt>
                <c:pt idx="5">
                  <c:v>61.449070761904764</c:v>
                </c:pt>
                <c:pt idx="6">
                  <c:v>40.174954476190486</c:v>
                </c:pt>
                <c:pt idx="7">
                  <c:v>23.935957904761914</c:v>
                </c:pt>
                <c:pt idx="8">
                  <c:v>12.858105857142856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C-40F6-AB8A-7A9591E9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52847"/>
        <c:axId val="1354338319"/>
      </c:scatterChart>
      <c:valAx>
        <c:axId val="13043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4338319"/>
        <c:crosses val="autoZero"/>
        <c:crossBetween val="midCat"/>
      </c:valAx>
      <c:valAx>
        <c:axId val="13543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43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spheres'!$A$25:$A$45</c:f>
              <c:numCache>
                <c:formatCode>General</c:formatCode>
                <c:ptCount val="21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51</c:v>
                </c:pt>
                <c:pt idx="5">
                  <c:v>48</c:v>
                </c:pt>
                <c:pt idx="6">
                  <c:v>49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48</c:v>
                </c:pt>
                <c:pt idx="11">
                  <c:v>52</c:v>
                </c:pt>
                <c:pt idx="12">
                  <c:v>52</c:v>
                </c:pt>
                <c:pt idx="13">
                  <c:v>50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51</c:v>
                </c:pt>
                <c:pt idx="19">
                  <c:v>48</c:v>
                </c:pt>
                <c:pt idx="2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3-46F7-AD5D-8596C4BD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18319"/>
        <c:axId val="316539455"/>
      </c:lineChart>
      <c:catAx>
        <c:axId val="532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39455"/>
        <c:crosses val="autoZero"/>
        <c:auto val="1"/>
        <c:lblAlgn val="ctr"/>
        <c:lblOffset val="100"/>
        <c:noMultiLvlLbl val="0"/>
      </c:catAx>
      <c:valAx>
        <c:axId val="316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VFC OFF 2nd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 2nd measurement'!$B$2:$B$22</c:f>
              <c:numCache>
                <c:formatCode>General</c:formatCode>
                <c:ptCount val="21"/>
                <c:pt idx="0">
                  <c:v>374.515717</c:v>
                </c:pt>
                <c:pt idx="1">
                  <c:v>374.17214999999999</c:v>
                </c:pt>
                <c:pt idx="2">
                  <c:v>371.09127799999999</c:v>
                </c:pt>
                <c:pt idx="3">
                  <c:v>373.171356</c:v>
                </c:pt>
                <c:pt idx="4">
                  <c:v>370.27172899999999</c:v>
                </c:pt>
                <c:pt idx="5">
                  <c:v>375.535797</c:v>
                </c:pt>
                <c:pt idx="6">
                  <c:v>373.60919200000001</c:v>
                </c:pt>
                <c:pt idx="7">
                  <c:v>370.37475599999999</c:v>
                </c:pt>
                <c:pt idx="8">
                  <c:v>374.30560300000002</c:v>
                </c:pt>
                <c:pt idx="9">
                  <c:v>371.89230300000003</c:v>
                </c:pt>
                <c:pt idx="10">
                  <c:v>374.02612299999998</c:v>
                </c:pt>
                <c:pt idx="11">
                  <c:v>377.55645800000002</c:v>
                </c:pt>
                <c:pt idx="12">
                  <c:v>379.74206500000003</c:v>
                </c:pt>
                <c:pt idx="13">
                  <c:v>375.08203099999997</c:v>
                </c:pt>
                <c:pt idx="14">
                  <c:v>372.122162</c:v>
                </c:pt>
                <c:pt idx="15">
                  <c:v>380.67861900000003</c:v>
                </c:pt>
                <c:pt idx="16">
                  <c:v>375.64392099999998</c:v>
                </c:pt>
                <c:pt idx="17">
                  <c:v>372.42385899999999</c:v>
                </c:pt>
                <c:pt idx="18">
                  <c:v>362.91418499999997</c:v>
                </c:pt>
                <c:pt idx="19">
                  <c:v>370.17648300000002</c:v>
                </c:pt>
                <c:pt idx="20">
                  <c:v>371.182098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E-48DC-8D10-4BC208A1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48047"/>
        <c:axId val="1789763343"/>
      </c:lineChart>
      <c:catAx>
        <c:axId val="179304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9763343"/>
        <c:crosses val="autoZero"/>
        <c:auto val="1"/>
        <c:lblAlgn val="ctr"/>
        <c:lblOffset val="100"/>
        <c:noMultiLvlLbl val="0"/>
      </c:catAx>
      <c:valAx>
        <c:axId val="17897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304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VFC ON 2nd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 2nd measurement'!$B$25:$B$45</c:f>
              <c:numCache>
                <c:formatCode>General</c:formatCode>
                <c:ptCount val="21"/>
                <c:pt idx="0">
                  <c:v>359.48822000000001</c:v>
                </c:pt>
                <c:pt idx="1">
                  <c:v>356.55807499999997</c:v>
                </c:pt>
                <c:pt idx="2">
                  <c:v>358.61785900000001</c:v>
                </c:pt>
                <c:pt idx="3">
                  <c:v>353.861694</c:v>
                </c:pt>
                <c:pt idx="4">
                  <c:v>375.36404399999998</c:v>
                </c:pt>
                <c:pt idx="5">
                  <c:v>372.69140599999997</c:v>
                </c:pt>
                <c:pt idx="6">
                  <c:v>373.16848800000002</c:v>
                </c:pt>
                <c:pt idx="7">
                  <c:v>371.07238799999999</c:v>
                </c:pt>
                <c:pt idx="8">
                  <c:v>372.86816399999998</c:v>
                </c:pt>
                <c:pt idx="9">
                  <c:v>372.26928700000002</c:v>
                </c:pt>
                <c:pt idx="10">
                  <c:v>374.75531000000001</c:v>
                </c:pt>
                <c:pt idx="11">
                  <c:v>374.39355499999999</c:v>
                </c:pt>
                <c:pt idx="12">
                  <c:v>371.62069700000001</c:v>
                </c:pt>
                <c:pt idx="13">
                  <c:v>369.30441300000001</c:v>
                </c:pt>
                <c:pt idx="14">
                  <c:v>375.34689300000002</c:v>
                </c:pt>
                <c:pt idx="15">
                  <c:v>372.966339</c:v>
                </c:pt>
                <c:pt idx="16">
                  <c:v>372.69162</c:v>
                </c:pt>
                <c:pt idx="17">
                  <c:v>374.94345099999998</c:v>
                </c:pt>
                <c:pt idx="18">
                  <c:v>373.74551400000001</c:v>
                </c:pt>
                <c:pt idx="19">
                  <c:v>370.37930299999999</c:v>
                </c:pt>
                <c:pt idx="20">
                  <c:v>376.50982699999997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C-4768-890B-26050424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28447"/>
        <c:axId val="1798526783"/>
      </c:lineChart>
      <c:catAx>
        <c:axId val="17930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8526783"/>
        <c:crosses val="autoZero"/>
        <c:auto val="1"/>
        <c:lblAlgn val="ctr"/>
        <c:lblOffset val="100"/>
        <c:noMultiLvlLbl val="0"/>
      </c:catAx>
      <c:valAx>
        <c:axId val="17985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302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delta FPS 2nd</a:t>
            </a:r>
            <a:r>
              <a:rPr lang="nl-NL" baseline="0"/>
              <a:t> measure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 2nd measurement'!$D$2:$D$22</c:f>
              <c:numCache>
                <c:formatCode>General</c:formatCode>
                <c:ptCount val="21"/>
                <c:pt idx="0">
                  <c:v>-15.027496999999983</c:v>
                </c:pt>
                <c:pt idx="1">
                  <c:v>-17.614075000000014</c:v>
                </c:pt>
                <c:pt idx="2">
                  <c:v>-12.473418999999978</c:v>
                </c:pt>
                <c:pt idx="3">
                  <c:v>-19.309662000000003</c:v>
                </c:pt>
                <c:pt idx="4">
                  <c:v>5.092314999999985</c:v>
                </c:pt>
                <c:pt idx="5">
                  <c:v>-2.8443910000000301</c:v>
                </c:pt>
                <c:pt idx="6">
                  <c:v>-0.44070399999998244</c:v>
                </c:pt>
                <c:pt idx="7">
                  <c:v>0.6976319999999987</c:v>
                </c:pt>
                <c:pt idx="8">
                  <c:v>-1.4374390000000403</c:v>
                </c:pt>
                <c:pt idx="9">
                  <c:v>0.3769839999999931</c:v>
                </c:pt>
                <c:pt idx="10">
                  <c:v>0.72918700000002445</c:v>
                </c:pt>
                <c:pt idx="11">
                  <c:v>-3.1629030000000284</c:v>
                </c:pt>
                <c:pt idx="12">
                  <c:v>-8.1213680000000181</c:v>
                </c:pt>
                <c:pt idx="13">
                  <c:v>-5.7776179999999613</c:v>
                </c:pt>
                <c:pt idx="14">
                  <c:v>3.2247310000000198</c:v>
                </c:pt>
                <c:pt idx="15">
                  <c:v>-7.7122800000000211</c:v>
                </c:pt>
                <c:pt idx="16">
                  <c:v>-2.9523009999999772</c:v>
                </c:pt>
                <c:pt idx="17">
                  <c:v>2.5195919999999887</c:v>
                </c:pt>
                <c:pt idx="18">
                  <c:v>10.831329000000039</c:v>
                </c:pt>
                <c:pt idx="19">
                  <c:v>0.20281999999997424</c:v>
                </c:pt>
                <c:pt idx="20">
                  <c:v>5.3277289999999766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9F2-954D-E0CBAC8B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22847"/>
        <c:axId val="1405626575"/>
      </c:lineChart>
      <c:catAx>
        <c:axId val="17930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5626575"/>
        <c:crosses val="autoZero"/>
        <c:auto val="1"/>
        <c:lblAlgn val="ctr"/>
        <c:lblOffset val="100"/>
        <c:noMultiLvlLbl val="0"/>
      </c:catAx>
      <c:valAx>
        <c:axId val="14056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30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obj</a:t>
            </a:r>
            <a:r>
              <a:rPr lang="nl-NL" baseline="0"/>
              <a:t> in view 2nd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 2nd measurement'!$A$25:$A$45</c:f>
              <c:numCache>
                <c:formatCode>General</c:formatCode>
                <c:ptCount val="21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51</c:v>
                </c:pt>
                <c:pt idx="5">
                  <c:v>48</c:v>
                </c:pt>
                <c:pt idx="6">
                  <c:v>49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48</c:v>
                </c:pt>
                <c:pt idx="11">
                  <c:v>52</c:v>
                </c:pt>
                <c:pt idx="12">
                  <c:v>52</c:v>
                </c:pt>
                <c:pt idx="13">
                  <c:v>50</c:v>
                </c:pt>
                <c:pt idx="14">
                  <c:v>50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51</c:v>
                </c:pt>
                <c:pt idx="19">
                  <c:v>48</c:v>
                </c:pt>
                <c:pt idx="2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A3D-8F1F-722BC61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338399"/>
        <c:axId val="1833999503"/>
      </c:lineChart>
      <c:catAx>
        <c:axId val="18463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3999503"/>
        <c:crosses val="autoZero"/>
        <c:auto val="1"/>
        <c:lblAlgn val="ctr"/>
        <c:lblOffset val="100"/>
        <c:noMultiLvlLbl val="0"/>
      </c:catAx>
      <c:valAx>
        <c:axId val="18339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633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VFC</a:t>
            </a:r>
            <a:r>
              <a:rPr lang="nl-NL" baseline="0"/>
              <a:t>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spheres'!$B$2:$B$22</c:f>
              <c:numCache>
                <c:formatCode>General</c:formatCode>
                <c:ptCount val="21"/>
                <c:pt idx="0">
                  <c:v>346.08843999999999</c:v>
                </c:pt>
                <c:pt idx="1">
                  <c:v>345.03164700000002</c:v>
                </c:pt>
                <c:pt idx="2">
                  <c:v>351.73706099999998</c:v>
                </c:pt>
                <c:pt idx="3">
                  <c:v>345.575714</c:v>
                </c:pt>
                <c:pt idx="4">
                  <c:v>344.45297199999999</c:v>
                </c:pt>
                <c:pt idx="5">
                  <c:v>353.77560399999999</c:v>
                </c:pt>
                <c:pt idx="6">
                  <c:v>363.18426499999998</c:v>
                </c:pt>
                <c:pt idx="7">
                  <c:v>347.26953099999997</c:v>
                </c:pt>
                <c:pt idx="8">
                  <c:v>360.864441</c:v>
                </c:pt>
                <c:pt idx="9">
                  <c:v>347.376373</c:v>
                </c:pt>
                <c:pt idx="10">
                  <c:v>359.609467</c:v>
                </c:pt>
                <c:pt idx="11">
                  <c:v>348.15566999999999</c:v>
                </c:pt>
                <c:pt idx="12">
                  <c:v>351.656586</c:v>
                </c:pt>
                <c:pt idx="13">
                  <c:v>362.97186299999998</c:v>
                </c:pt>
                <c:pt idx="14">
                  <c:v>349.46585099999999</c:v>
                </c:pt>
                <c:pt idx="15">
                  <c:v>354.966858</c:v>
                </c:pt>
                <c:pt idx="16">
                  <c:v>349.240906</c:v>
                </c:pt>
                <c:pt idx="17">
                  <c:v>351.99813799999998</c:v>
                </c:pt>
                <c:pt idx="18">
                  <c:v>358.68957499999999</c:v>
                </c:pt>
                <c:pt idx="19">
                  <c:v>347.84197999999998</c:v>
                </c:pt>
                <c:pt idx="20">
                  <c:v>356.89996300000001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B-4DC9-8CEA-46F63585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27359"/>
        <c:axId val="301104447"/>
      </c:lineChart>
      <c:catAx>
        <c:axId val="883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4447"/>
        <c:crosses val="autoZero"/>
        <c:auto val="1"/>
        <c:lblAlgn val="ctr"/>
        <c:lblOffset val="100"/>
        <c:noMultiLvlLbl val="0"/>
      </c:catAx>
      <c:valAx>
        <c:axId val="3011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3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spheres'!$B$25:$B$45</c:f>
              <c:numCache>
                <c:formatCode>General</c:formatCode>
                <c:ptCount val="21"/>
                <c:pt idx="0">
                  <c:v>378.70889299999999</c:v>
                </c:pt>
                <c:pt idx="1">
                  <c:v>360.95498700000002</c:v>
                </c:pt>
                <c:pt idx="2">
                  <c:v>383.64913899999999</c:v>
                </c:pt>
                <c:pt idx="3">
                  <c:v>371.665009</c:v>
                </c:pt>
                <c:pt idx="4">
                  <c:v>365.66275000000002</c:v>
                </c:pt>
                <c:pt idx="5">
                  <c:v>373.56811499999998</c:v>
                </c:pt>
                <c:pt idx="6">
                  <c:v>372.21054099999998</c:v>
                </c:pt>
                <c:pt idx="7">
                  <c:v>389.09918199999998</c:v>
                </c:pt>
                <c:pt idx="8">
                  <c:v>369.522491</c:v>
                </c:pt>
                <c:pt idx="9">
                  <c:v>356.18615699999998</c:v>
                </c:pt>
                <c:pt idx="10">
                  <c:v>372.96545400000002</c:v>
                </c:pt>
                <c:pt idx="11">
                  <c:v>378.98184199999997</c:v>
                </c:pt>
                <c:pt idx="12">
                  <c:v>380.871826</c:v>
                </c:pt>
                <c:pt idx="13">
                  <c:v>373.384277</c:v>
                </c:pt>
                <c:pt idx="14">
                  <c:v>365.989014</c:v>
                </c:pt>
                <c:pt idx="15">
                  <c:v>371.53476000000001</c:v>
                </c:pt>
                <c:pt idx="16">
                  <c:v>380.34789999999998</c:v>
                </c:pt>
                <c:pt idx="17">
                  <c:v>367.26867700000003</c:v>
                </c:pt>
                <c:pt idx="18">
                  <c:v>380.017944</c:v>
                </c:pt>
                <c:pt idx="19">
                  <c:v>359.48657200000002</c:v>
                </c:pt>
                <c:pt idx="20">
                  <c:v>374.11874399999999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B-4C38-9B17-7B2FF9D9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01311"/>
        <c:axId val="301098207"/>
      </c:lineChart>
      <c:catAx>
        <c:axId val="5164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8207"/>
        <c:crosses val="autoZero"/>
        <c:auto val="1"/>
        <c:lblAlgn val="ctr"/>
        <c:lblOffset val="100"/>
        <c:noMultiLvlLbl val="0"/>
      </c:catAx>
      <c:valAx>
        <c:axId val="301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spheres'!$D$2:$D$22</c:f>
              <c:numCache>
                <c:formatCode>General</c:formatCode>
                <c:ptCount val="21"/>
                <c:pt idx="0">
                  <c:v>32.620452999999998</c:v>
                </c:pt>
                <c:pt idx="1">
                  <c:v>15.923339999999996</c:v>
                </c:pt>
                <c:pt idx="2">
                  <c:v>31.912078000000008</c:v>
                </c:pt>
                <c:pt idx="3">
                  <c:v>26.089294999999993</c:v>
                </c:pt>
                <c:pt idx="4">
                  <c:v>21.209778000000028</c:v>
                </c:pt>
                <c:pt idx="5">
                  <c:v>19.79251099999999</c:v>
                </c:pt>
                <c:pt idx="6">
                  <c:v>9.0262759999999957</c:v>
                </c:pt>
                <c:pt idx="7">
                  <c:v>41.829651000000013</c:v>
                </c:pt>
                <c:pt idx="8">
                  <c:v>8.6580500000000029</c:v>
                </c:pt>
                <c:pt idx="9">
                  <c:v>8.8097839999999792</c:v>
                </c:pt>
                <c:pt idx="10">
                  <c:v>13.355987000000027</c:v>
                </c:pt>
                <c:pt idx="11">
                  <c:v>30.826171999999985</c:v>
                </c:pt>
                <c:pt idx="12">
                  <c:v>29.215239999999994</c:v>
                </c:pt>
                <c:pt idx="13">
                  <c:v>10.412414000000012</c:v>
                </c:pt>
                <c:pt idx="14">
                  <c:v>16.523163000000011</c:v>
                </c:pt>
                <c:pt idx="15">
                  <c:v>16.567902000000004</c:v>
                </c:pt>
                <c:pt idx="16">
                  <c:v>31.106993999999986</c:v>
                </c:pt>
                <c:pt idx="17">
                  <c:v>15.270539000000042</c:v>
                </c:pt>
                <c:pt idx="18">
                  <c:v>21.328369000000009</c:v>
                </c:pt>
                <c:pt idx="19">
                  <c:v>11.644592000000046</c:v>
                </c:pt>
                <c:pt idx="20">
                  <c:v>17.218780999999979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0AE-A341-6CE5FAAC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30911"/>
        <c:axId val="301096543"/>
      </c:lineChart>
      <c:catAx>
        <c:axId val="5164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6543"/>
        <c:crosses val="autoZero"/>
        <c:auto val="1"/>
        <c:lblAlgn val="ctr"/>
        <c:lblOffset val="100"/>
        <c:noMultiLvlLbl val="0"/>
      </c:catAx>
      <c:valAx>
        <c:axId val="3010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spheres,</a:t>
            </a:r>
            <a:r>
              <a:rPr lang="nl-NL" baseline="0"/>
              <a:t> amount in view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spheres'!$A$25:$A$45</c:f>
              <c:numCache>
                <c:formatCode>General</c:formatCode>
                <c:ptCount val="21"/>
                <c:pt idx="0">
                  <c:v>69</c:v>
                </c:pt>
                <c:pt idx="1">
                  <c:v>69</c:v>
                </c:pt>
                <c:pt idx="2">
                  <c:v>71</c:v>
                </c:pt>
                <c:pt idx="3">
                  <c:v>75</c:v>
                </c:pt>
                <c:pt idx="4">
                  <c:v>71</c:v>
                </c:pt>
                <c:pt idx="5">
                  <c:v>66</c:v>
                </c:pt>
                <c:pt idx="6">
                  <c:v>68</c:v>
                </c:pt>
                <c:pt idx="7">
                  <c:v>78</c:v>
                </c:pt>
                <c:pt idx="8">
                  <c:v>77</c:v>
                </c:pt>
                <c:pt idx="9">
                  <c:v>69</c:v>
                </c:pt>
                <c:pt idx="10">
                  <c:v>66</c:v>
                </c:pt>
                <c:pt idx="11">
                  <c:v>72</c:v>
                </c:pt>
                <c:pt idx="12">
                  <c:v>74</c:v>
                </c:pt>
                <c:pt idx="13">
                  <c:v>70</c:v>
                </c:pt>
                <c:pt idx="14">
                  <c:v>70</c:v>
                </c:pt>
                <c:pt idx="15">
                  <c:v>68</c:v>
                </c:pt>
                <c:pt idx="16">
                  <c:v>71</c:v>
                </c:pt>
                <c:pt idx="17">
                  <c:v>75</c:v>
                </c:pt>
                <c:pt idx="18">
                  <c:v>71</c:v>
                </c:pt>
                <c:pt idx="19">
                  <c:v>66</c:v>
                </c:pt>
                <c:pt idx="2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A-49CA-B676-D732A43D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15519"/>
        <c:axId val="316541535"/>
      </c:lineChart>
      <c:catAx>
        <c:axId val="532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1535"/>
        <c:crosses val="autoZero"/>
        <c:auto val="1"/>
        <c:lblAlgn val="ctr"/>
        <c:lblOffset val="100"/>
        <c:noMultiLvlLbl val="0"/>
      </c:catAx>
      <c:valAx>
        <c:axId val="3165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spheres'!$B$2:$B$22</c:f>
              <c:numCache>
                <c:formatCode>General</c:formatCode>
                <c:ptCount val="21"/>
                <c:pt idx="0">
                  <c:v>185.739746</c:v>
                </c:pt>
                <c:pt idx="1">
                  <c:v>189.98097200000001</c:v>
                </c:pt>
                <c:pt idx="2">
                  <c:v>190.22970599999999</c:v>
                </c:pt>
                <c:pt idx="3">
                  <c:v>190.17082199999999</c:v>
                </c:pt>
                <c:pt idx="4">
                  <c:v>196.26147499999999</c:v>
                </c:pt>
                <c:pt idx="5">
                  <c:v>190.061905</c:v>
                </c:pt>
                <c:pt idx="6">
                  <c:v>192.484589</c:v>
                </c:pt>
                <c:pt idx="7">
                  <c:v>190.92141699999999</c:v>
                </c:pt>
                <c:pt idx="8">
                  <c:v>193.285461</c:v>
                </c:pt>
                <c:pt idx="9">
                  <c:v>193.47436500000001</c:v>
                </c:pt>
                <c:pt idx="10">
                  <c:v>184.44470200000001</c:v>
                </c:pt>
                <c:pt idx="11">
                  <c:v>195.4263</c:v>
                </c:pt>
                <c:pt idx="12">
                  <c:v>191.49719200000001</c:v>
                </c:pt>
                <c:pt idx="13">
                  <c:v>192.56930500000001</c:v>
                </c:pt>
                <c:pt idx="14">
                  <c:v>197.969391</c:v>
                </c:pt>
                <c:pt idx="15">
                  <c:v>188.49316400000001</c:v>
                </c:pt>
                <c:pt idx="16">
                  <c:v>195.345642</c:v>
                </c:pt>
                <c:pt idx="17">
                  <c:v>192.23341400000001</c:v>
                </c:pt>
                <c:pt idx="18">
                  <c:v>186.06115700000001</c:v>
                </c:pt>
                <c:pt idx="19">
                  <c:v>195.296997</c:v>
                </c:pt>
                <c:pt idx="20">
                  <c:v>191.69223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3-44A2-B268-CBA09C7C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14943"/>
        <c:axId val="302093247"/>
      </c:lineChart>
      <c:catAx>
        <c:axId val="310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093247"/>
        <c:crosses val="autoZero"/>
        <c:auto val="1"/>
        <c:lblAlgn val="ctr"/>
        <c:lblOffset val="100"/>
        <c:noMultiLvlLbl val="0"/>
      </c:catAx>
      <c:valAx>
        <c:axId val="3020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0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# of spheres / % performance</a:t>
            </a:r>
            <a:r>
              <a:rPr lang="nl-NL" baseline="0"/>
              <a:t> gained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Conclusion!$A$14:$A$22</c:f>
              <c:numCache>
                <c:formatCode>General</c:formatCode>
                <c:ptCount val="9"/>
                <c:pt idx="0">
                  <c:v>25</c:v>
                </c:pt>
                <c:pt idx="1">
                  <c:v>49</c:v>
                </c:pt>
                <c:pt idx="2">
                  <c:v>49</c:v>
                </c:pt>
                <c:pt idx="3">
                  <c:v>81</c:v>
                </c:pt>
                <c:pt idx="4">
                  <c:v>196</c:v>
                </c:pt>
                <c:pt idx="5">
                  <c:v>400</c:v>
                </c:pt>
                <c:pt idx="6">
                  <c:v>841</c:v>
                </c:pt>
                <c:pt idx="7">
                  <c:v>1600</c:v>
                </c:pt>
                <c:pt idx="8">
                  <c:v>3600</c:v>
                </c:pt>
              </c:numCache>
            </c:numRef>
          </c:xVal>
          <c:yVal>
            <c:numRef>
              <c:f>Conclusion!$B$14:$B$22</c:f>
              <c:numCache>
                <c:formatCode>General</c:formatCode>
                <c:ptCount val="9"/>
                <c:pt idx="0">
                  <c:v>0.59250780527019076</c:v>
                </c:pt>
                <c:pt idx="1">
                  <c:v>-10.900192000993044</c:v>
                </c:pt>
                <c:pt idx="2">
                  <c:v>-0.87321093983720177</c:v>
                </c:pt>
                <c:pt idx="3">
                  <c:v>5.485953376168391</c:v>
                </c:pt>
                <c:pt idx="4">
                  <c:v>24.316974269865018</c:v>
                </c:pt>
                <c:pt idx="5">
                  <c:v>36.64361463398749</c:v>
                </c:pt>
                <c:pt idx="6">
                  <c:v>44.012859543637653</c:v>
                </c:pt>
                <c:pt idx="7">
                  <c:v>47.95648117227487</c:v>
                </c:pt>
                <c:pt idx="8">
                  <c:v>55.985473521186059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F-43C4-A139-FAAC816D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70399"/>
        <c:axId val="1329876543"/>
      </c:scatterChart>
      <c:valAx>
        <c:axId val="140327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9876543"/>
        <c:crosses val="autoZero"/>
        <c:crossBetween val="midCat"/>
      </c:valAx>
      <c:valAx>
        <c:axId val="13298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327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</a:t>
            </a:r>
            <a:r>
              <a:rPr lang="nl-NL" baseline="0"/>
              <a:t> VFC 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spheres'!$B$25:$B$45</c:f>
              <c:numCache>
                <c:formatCode>General</c:formatCode>
                <c:ptCount val="21"/>
                <c:pt idx="0">
                  <c:v>254.50502</c:v>
                </c:pt>
                <c:pt idx="1">
                  <c:v>264.90386999999998</c:v>
                </c:pt>
                <c:pt idx="2">
                  <c:v>262.79406699999998</c:v>
                </c:pt>
                <c:pt idx="3">
                  <c:v>251.94014000000001</c:v>
                </c:pt>
                <c:pt idx="4">
                  <c:v>248.63282799999999</c:v>
                </c:pt>
                <c:pt idx="5">
                  <c:v>251.091309</c:v>
                </c:pt>
                <c:pt idx="6">
                  <c:v>258.17724600000003</c:v>
                </c:pt>
                <c:pt idx="7">
                  <c:v>257.04348800000002</c:v>
                </c:pt>
                <c:pt idx="8">
                  <c:v>252.06075999999999</c:v>
                </c:pt>
                <c:pt idx="9">
                  <c:v>242.357437</c:v>
                </c:pt>
                <c:pt idx="10">
                  <c:v>249.647873</c:v>
                </c:pt>
                <c:pt idx="11">
                  <c:v>259.300476</c:v>
                </c:pt>
                <c:pt idx="12">
                  <c:v>256.502228</c:v>
                </c:pt>
                <c:pt idx="13">
                  <c:v>246.33355700000001</c:v>
                </c:pt>
                <c:pt idx="14">
                  <c:v>246.49212600000001</c:v>
                </c:pt>
                <c:pt idx="15">
                  <c:v>252.295715</c:v>
                </c:pt>
                <c:pt idx="16">
                  <c:v>259.845215</c:v>
                </c:pt>
                <c:pt idx="17">
                  <c:v>249.64366100000001</c:v>
                </c:pt>
                <c:pt idx="18">
                  <c:v>248.705185</c:v>
                </c:pt>
                <c:pt idx="19">
                  <c:v>245.77076700000001</c:v>
                </c:pt>
                <c:pt idx="20">
                  <c:v>258.393463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6-4BAD-BA5F-BB8F0E36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18511"/>
        <c:axId val="301090719"/>
      </c:lineChart>
      <c:catAx>
        <c:axId val="5164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0719"/>
        <c:crosses val="autoZero"/>
        <c:auto val="1"/>
        <c:lblAlgn val="ctr"/>
        <c:lblOffset val="100"/>
        <c:noMultiLvlLbl val="0"/>
      </c:catAx>
      <c:valAx>
        <c:axId val="301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1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</a:t>
            </a:r>
            <a:r>
              <a:rPr lang="nl-NL" baseline="0"/>
              <a:t>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spheres'!$D$2:$D$22</c:f>
              <c:numCache>
                <c:formatCode>General</c:formatCode>
                <c:ptCount val="21"/>
                <c:pt idx="0">
                  <c:v>68.765274000000005</c:v>
                </c:pt>
                <c:pt idx="1">
                  <c:v>74.922897999999975</c:v>
                </c:pt>
                <c:pt idx="2">
                  <c:v>72.564360999999991</c:v>
                </c:pt>
                <c:pt idx="3">
                  <c:v>61.769318000000027</c:v>
                </c:pt>
                <c:pt idx="4">
                  <c:v>52.371352999999999</c:v>
                </c:pt>
                <c:pt idx="5">
                  <c:v>61.029404</c:v>
                </c:pt>
                <c:pt idx="6">
                  <c:v>65.692657000000025</c:v>
                </c:pt>
                <c:pt idx="7">
                  <c:v>66.122071000000034</c:v>
                </c:pt>
                <c:pt idx="8">
                  <c:v>58.77529899999999</c:v>
                </c:pt>
                <c:pt idx="9">
                  <c:v>48.883071999999999</c:v>
                </c:pt>
                <c:pt idx="10">
                  <c:v>65.203170999999998</c:v>
                </c:pt>
                <c:pt idx="11">
                  <c:v>63.874176000000006</c:v>
                </c:pt>
                <c:pt idx="12">
                  <c:v>65.00503599999999</c:v>
                </c:pt>
                <c:pt idx="13">
                  <c:v>53.764251999999999</c:v>
                </c:pt>
                <c:pt idx="14">
                  <c:v>48.522735000000011</c:v>
                </c:pt>
                <c:pt idx="15">
                  <c:v>63.802550999999994</c:v>
                </c:pt>
                <c:pt idx="16">
                  <c:v>64.499572999999998</c:v>
                </c:pt>
                <c:pt idx="17">
                  <c:v>57.410246999999998</c:v>
                </c:pt>
                <c:pt idx="18">
                  <c:v>62.644027999999992</c:v>
                </c:pt>
                <c:pt idx="19">
                  <c:v>50.473770000000002</c:v>
                </c:pt>
                <c:pt idx="20">
                  <c:v>66.701233000000002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F-4C60-A270-C61B58AD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76223"/>
        <c:axId val="301109439"/>
      </c:lineChart>
      <c:catAx>
        <c:axId val="3090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9439"/>
        <c:crosses val="autoZero"/>
        <c:auto val="1"/>
        <c:lblAlgn val="ctr"/>
        <c:lblOffset val="100"/>
        <c:noMultiLvlLbl val="0"/>
      </c:catAx>
      <c:valAx>
        <c:axId val="3011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0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spheres'!$A$25:$A$45</c:f>
              <c:numCache>
                <c:formatCode>General</c:formatCode>
                <c:ptCount val="21"/>
                <c:pt idx="0">
                  <c:v>104</c:v>
                </c:pt>
                <c:pt idx="1">
                  <c:v>104</c:v>
                </c:pt>
                <c:pt idx="2">
                  <c:v>115</c:v>
                </c:pt>
                <c:pt idx="3">
                  <c:v>124</c:v>
                </c:pt>
                <c:pt idx="4">
                  <c:v>120</c:v>
                </c:pt>
                <c:pt idx="5">
                  <c:v>112</c:v>
                </c:pt>
                <c:pt idx="6">
                  <c:v>107</c:v>
                </c:pt>
                <c:pt idx="7">
                  <c:v>115</c:v>
                </c:pt>
                <c:pt idx="8">
                  <c:v>114</c:v>
                </c:pt>
                <c:pt idx="9">
                  <c:v>109</c:v>
                </c:pt>
                <c:pt idx="10">
                  <c:v>112</c:v>
                </c:pt>
                <c:pt idx="11">
                  <c:v>120</c:v>
                </c:pt>
                <c:pt idx="12">
                  <c:v>123</c:v>
                </c:pt>
                <c:pt idx="13">
                  <c:v>114</c:v>
                </c:pt>
                <c:pt idx="14">
                  <c:v>105</c:v>
                </c:pt>
                <c:pt idx="15">
                  <c:v>103</c:v>
                </c:pt>
                <c:pt idx="16">
                  <c:v>118</c:v>
                </c:pt>
                <c:pt idx="17">
                  <c:v>124</c:v>
                </c:pt>
                <c:pt idx="18">
                  <c:v>120</c:v>
                </c:pt>
                <c:pt idx="19">
                  <c:v>109</c:v>
                </c:pt>
                <c:pt idx="2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18B-9D58-DD0B51AD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57103"/>
        <c:axId val="80031103"/>
      </c:lineChart>
      <c:catAx>
        <c:axId val="2929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31103"/>
        <c:crosses val="autoZero"/>
        <c:auto val="1"/>
        <c:lblAlgn val="ctr"/>
        <c:lblOffset val="100"/>
        <c:noMultiLvlLbl val="0"/>
      </c:catAx>
      <c:valAx>
        <c:axId val="800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295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spheres'!$B$2:$B$22</c:f>
              <c:numCache>
                <c:formatCode>General</c:formatCode>
                <c:ptCount val="21"/>
                <c:pt idx="0">
                  <c:v>104.568741</c:v>
                </c:pt>
                <c:pt idx="1">
                  <c:v>105.947571</c:v>
                </c:pt>
                <c:pt idx="2">
                  <c:v>106.673607</c:v>
                </c:pt>
                <c:pt idx="3">
                  <c:v>106.31282</c:v>
                </c:pt>
                <c:pt idx="4">
                  <c:v>107.220596</c:v>
                </c:pt>
                <c:pt idx="5">
                  <c:v>106.624886</c:v>
                </c:pt>
                <c:pt idx="6">
                  <c:v>106.88166</c:v>
                </c:pt>
                <c:pt idx="7">
                  <c:v>106.656342</c:v>
                </c:pt>
                <c:pt idx="8">
                  <c:v>107.205917</c:v>
                </c:pt>
                <c:pt idx="9">
                  <c:v>104.382462</c:v>
                </c:pt>
                <c:pt idx="10">
                  <c:v>107.072945</c:v>
                </c:pt>
                <c:pt idx="11">
                  <c:v>106.215141</c:v>
                </c:pt>
                <c:pt idx="12">
                  <c:v>106.31516999999999</c:v>
                </c:pt>
                <c:pt idx="13">
                  <c:v>105.533478</c:v>
                </c:pt>
                <c:pt idx="14">
                  <c:v>106.76464799999999</c:v>
                </c:pt>
                <c:pt idx="15">
                  <c:v>106.55954</c:v>
                </c:pt>
                <c:pt idx="16">
                  <c:v>106.613823</c:v>
                </c:pt>
                <c:pt idx="17">
                  <c:v>105.30152099999999</c:v>
                </c:pt>
                <c:pt idx="18">
                  <c:v>106.64157899999999</c:v>
                </c:pt>
                <c:pt idx="19">
                  <c:v>105.58766199999999</c:v>
                </c:pt>
                <c:pt idx="20">
                  <c:v>106.059258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4598-91FF-7780D490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27151"/>
        <c:axId val="316550687"/>
      </c:lineChart>
      <c:catAx>
        <c:axId val="3049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0687"/>
        <c:crosses val="autoZero"/>
        <c:auto val="1"/>
        <c:lblAlgn val="ctr"/>
        <c:lblOffset val="100"/>
        <c:noMultiLvlLbl val="0"/>
      </c:catAx>
      <c:valAx>
        <c:axId val="3165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</a:t>
            </a:r>
            <a:r>
              <a:rPr lang="nl-NL" baseline="0"/>
              <a:t> VFC 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spheres'!$B$25:$B$45</c:f>
              <c:numCache>
                <c:formatCode>General</c:formatCode>
                <c:ptCount val="21"/>
                <c:pt idx="0">
                  <c:v>158.260559</c:v>
                </c:pt>
                <c:pt idx="1">
                  <c:v>165.89660599999999</c:v>
                </c:pt>
                <c:pt idx="2">
                  <c:v>169.55183400000001</c:v>
                </c:pt>
                <c:pt idx="3">
                  <c:v>168.39828499999999</c:v>
                </c:pt>
                <c:pt idx="4">
                  <c:v>164.68428</c:v>
                </c:pt>
                <c:pt idx="5">
                  <c:v>167.51769999999999</c:v>
                </c:pt>
                <c:pt idx="6">
                  <c:v>170.82287600000001</c:v>
                </c:pt>
                <c:pt idx="7">
                  <c:v>174.22473099999999</c:v>
                </c:pt>
                <c:pt idx="8">
                  <c:v>165.55223100000001</c:v>
                </c:pt>
                <c:pt idx="9">
                  <c:v>165.330276</c:v>
                </c:pt>
                <c:pt idx="10">
                  <c:v>165.69001800000001</c:v>
                </c:pt>
                <c:pt idx="11">
                  <c:v>174.587997</c:v>
                </c:pt>
                <c:pt idx="12">
                  <c:v>171.21740700000001</c:v>
                </c:pt>
                <c:pt idx="13">
                  <c:v>166.31802400000001</c:v>
                </c:pt>
                <c:pt idx="14">
                  <c:v>165.32487499999999</c:v>
                </c:pt>
                <c:pt idx="15">
                  <c:v>169.352295</c:v>
                </c:pt>
                <c:pt idx="16">
                  <c:v>173.20159899999999</c:v>
                </c:pt>
                <c:pt idx="17">
                  <c:v>167.938782</c:v>
                </c:pt>
                <c:pt idx="18">
                  <c:v>162.13653600000001</c:v>
                </c:pt>
                <c:pt idx="19">
                  <c:v>164.77330000000001</c:v>
                </c:pt>
                <c:pt idx="20">
                  <c:v>170.78964199999999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1-449D-8206-B086B87C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96287"/>
        <c:axId val="368062719"/>
      </c:lineChart>
      <c:catAx>
        <c:axId val="809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8062719"/>
        <c:crosses val="autoZero"/>
        <c:auto val="1"/>
        <c:lblAlgn val="ctr"/>
        <c:lblOffset val="100"/>
        <c:noMultiLvlLbl val="0"/>
      </c:catAx>
      <c:valAx>
        <c:axId val="3680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9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spheres'!$D$2:$D$22</c:f>
              <c:numCache>
                <c:formatCode>General</c:formatCode>
                <c:ptCount val="21"/>
                <c:pt idx="0">
                  <c:v>53.691817999999998</c:v>
                </c:pt>
                <c:pt idx="1">
                  <c:v>59.949034999999995</c:v>
                </c:pt>
                <c:pt idx="2">
                  <c:v>62.87822700000001</c:v>
                </c:pt>
                <c:pt idx="3">
                  <c:v>62.085464999999985</c:v>
                </c:pt>
                <c:pt idx="4">
                  <c:v>57.463684000000001</c:v>
                </c:pt>
                <c:pt idx="5">
                  <c:v>60.892813999999987</c:v>
                </c:pt>
                <c:pt idx="6">
                  <c:v>63.941216000000011</c:v>
                </c:pt>
                <c:pt idx="7">
                  <c:v>67.568388999999996</c:v>
                </c:pt>
                <c:pt idx="8">
                  <c:v>58.346314000000007</c:v>
                </c:pt>
                <c:pt idx="9">
                  <c:v>60.947813999999994</c:v>
                </c:pt>
                <c:pt idx="10">
                  <c:v>58.617073000000005</c:v>
                </c:pt>
                <c:pt idx="11">
                  <c:v>68.372855999999999</c:v>
                </c:pt>
                <c:pt idx="12">
                  <c:v>64.902237000000014</c:v>
                </c:pt>
                <c:pt idx="13">
                  <c:v>60.784546000000006</c:v>
                </c:pt>
                <c:pt idx="14">
                  <c:v>58.560226999999998</c:v>
                </c:pt>
                <c:pt idx="15">
                  <c:v>62.792755</c:v>
                </c:pt>
                <c:pt idx="16">
                  <c:v>66.587775999999991</c:v>
                </c:pt>
                <c:pt idx="17">
                  <c:v>62.637261000000009</c:v>
                </c:pt>
                <c:pt idx="18">
                  <c:v>55.494957000000014</c:v>
                </c:pt>
                <c:pt idx="19">
                  <c:v>59.185638000000012</c:v>
                </c:pt>
                <c:pt idx="20">
                  <c:v>64.730383999999987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A-4C84-8C3C-65640EFD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03983"/>
        <c:axId val="316551103"/>
      </c:lineChart>
      <c:catAx>
        <c:axId val="3208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1103"/>
        <c:crosses val="autoZero"/>
        <c:auto val="1"/>
        <c:lblAlgn val="ctr"/>
        <c:lblOffset val="100"/>
        <c:noMultiLvlLbl val="0"/>
      </c:catAx>
      <c:valAx>
        <c:axId val="3165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08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spheres,</a:t>
            </a:r>
            <a:r>
              <a:rPr lang="nl-NL" baseline="0"/>
              <a:t> amount in view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spheres'!$A$25:$A$45</c:f>
              <c:numCache>
                <c:formatCode>General</c:formatCode>
                <c:ptCount val="21"/>
                <c:pt idx="0">
                  <c:v>173</c:v>
                </c:pt>
                <c:pt idx="1">
                  <c:v>173</c:v>
                </c:pt>
                <c:pt idx="2">
                  <c:v>188</c:v>
                </c:pt>
                <c:pt idx="3">
                  <c:v>206</c:v>
                </c:pt>
                <c:pt idx="4">
                  <c:v>201</c:v>
                </c:pt>
                <c:pt idx="5">
                  <c:v>189</c:v>
                </c:pt>
                <c:pt idx="6">
                  <c:v>178</c:v>
                </c:pt>
                <c:pt idx="7">
                  <c:v>187</c:v>
                </c:pt>
                <c:pt idx="8">
                  <c:v>186</c:v>
                </c:pt>
                <c:pt idx="9">
                  <c:v>180</c:v>
                </c:pt>
                <c:pt idx="10">
                  <c:v>189</c:v>
                </c:pt>
                <c:pt idx="11">
                  <c:v>204</c:v>
                </c:pt>
                <c:pt idx="12">
                  <c:v>203</c:v>
                </c:pt>
                <c:pt idx="13">
                  <c:v>186</c:v>
                </c:pt>
                <c:pt idx="14">
                  <c:v>174</c:v>
                </c:pt>
                <c:pt idx="15">
                  <c:v>173</c:v>
                </c:pt>
                <c:pt idx="16">
                  <c:v>192</c:v>
                </c:pt>
                <c:pt idx="17">
                  <c:v>207</c:v>
                </c:pt>
                <c:pt idx="18">
                  <c:v>202</c:v>
                </c:pt>
                <c:pt idx="19">
                  <c:v>184</c:v>
                </c:pt>
                <c:pt idx="2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5D2-8F67-F99215ED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27519"/>
        <c:axId val="316544447"/>
      </c:lineChart>
      <c:catAx>
        <c:axId val="5323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4447"/>
        <c:crosses val="autoZero"/>
        <c:auto val="1"/>
        <c:lblAlgn val="ctr"/>
        <c:lblOffset val="100"/>
        <c:noMultiLvlLbl val="0"/>
      </c:catAx>
      <c:valAx>
        <c:axId val="3165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3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spheres'!$B$2:$B$22</c:f>
              <c:numCache>
                <c:formatCode>General</c:formatCode>
                <c:ptCount val="21"/>
                <c:pt idx="0">
                  <c:v>52.409443000000003</c:v>
                </c:pt>
                <c:pt idx="1">
                  <c:v>51.724612999999998</c:v>
                </c:pt>
                <c:pt idx="2">
                  <c:v>50.390166999999998</c:v>
                </c:pt>
                <c:pt idx="3">
                  <c:v>50.773375999999999</c:v>
                </c:pt>
                <c:pt idx="4">
                  <c:v>52.354191</c:v>
                </c:pt>
                <c:pt idx="5">
                  <c:v>51.965698000000003</c:v>
                </c:pt>
                <c:pt idx="6">
                  <c:v>50.12706</c:v>
                </c:pt>
                <c:pt idx="7">
                  <c:v>50.181258999999997</c:v>
                </c:pt>
                <c:pt idx="8">
                  <c:v>51.860301999999997</c:v>
                </c:pt>
                <c:pt idx="9">
                  <c:v>51.388123</c:v>
                </c:pt>
                <c:pt idx="10">
                  <c:v>51.405704</c:v>
                </c:pt>
                <c:pt idx="11">
                  <c:v>49.646369999999997</c:v>
                </c:pt>
                <c:pt idx="12">
                  <c:v>50.621600999999998</c:v>
                </c:pt>
                <c:pt idx="13">
                  <c:v>50.847965000000002</c:v>
                </c:pt>
                <c:pt idx="14">
                  <c:v>52.624577000000002</c:v>
                </c:pt>
                <c:pt idx="15">
                  <c:v>51.118572</c:v>
                </c:pt>
                <c:pt idx="16">
                  <c:v>49.765217</c:v>
                </c:pt>
                <c:pt idx="17">
                  <c:v>50.676392</c:v>
                </c:pt>
                <c:pt idx="18">
                  <c:v>52.033943000000001</c:v>
                </c:pt>
                <c:pt idx="19">
                  <c:v>49.733341000000003</c:v>
                </c:pt>
                <c:pt idx="20">
                  <c:v>51.558819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D-49E0-B1E0-F8360461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5183"/>
        <c:axId val="316548607"/>
      </c:lineChart>
      <c:catAx>
        <c:axId val="3208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8607"/>
        <c:crosses val="autoZero"/>
        <c:auto val="1"/>
        <c:lblAlgn val="ctr"/>
        <c:lblOffset val="100"/>
        <c:noMultiLvlLbl val="0"/>
      </c:catAx>
      <c:valAx>
        <c:axId val="3165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08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spheres'!$B$25:$B$45</c:f>
              <c:numCache>
                <c:formatCode>General</c:formatCode>
                <c:ptCount val="21"/>
                <c:pt idx="0">
                  <c:v>89.144149999999996</c:v>
                </c:pt>
                <c:pt idx="1">
                  <c:v>90.728020000000001</c:v>
                </c:pt>
                <c:pt idx="2">
                  <c:v>93.816794999999999</c:v>
                </c:pt>
                <c:pt idx="3">
                  <c:v>91.365227000000004</c:v>
                </c:pt>
                <c:pt idx="4">
                  <c:v>90.252189999999999</c:v>
                </c:pt>
                <c:pt idx="5">
                  <c:v>91.918861000000007</c:v>
                </c:pt>
                <c:pt idx="6">
                  <c:v>93.007187000000002</c:v>
                </c:pt>
                <c:pt idx="7">
                  <c:v>93.184319000000002</c:v>
                </c:pt>
                <c:pt idx="8">
                  <c:v>91.274413999999993</c:v>
                </c:pt>
                <c:pt idx="9">
                  <c:v>89.089911999999998</c:v>
                </c:pt>
                <c:pt idx="10">
                  <c:v>90.070167999999995</c:v>
                </c:pt>
                <c:pt idx="11">
                  <c:v>92.136184999999998</c:v>
                </c:pt>
                <c:pt idx="12">
                  <c:v>92.248694999999998</c:v>
                </c:pt>
                <c:pt idx="13">
                  <c:v>90.420372</c:v>
                </c:pt>
                <c:pt idx="14">
                  <c:v>89.051117000000005</c:v>
                </c:pt>
                <c:pt idx="15">
                  <c:v>91.523842000000002</c:v>
                </c:pt>
                <c:pt idx="16">
                  <c:v>93.162598000000003</c:v>
                </c:pt>
                <c:pt idx="17">
                  <c:v>90.357590000000002</c:v>
                </c:pt>
                <c:pt idx="18">
                  <c:v>89.877609000000007</c:v>
                </c:pt>
                <c:pt idx="19">
                  <c:v>90.720344999999995</c:v>
                </c:pt>
                <c:pt idx="20">
                  <c:v>93.531181000000004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3-4376-9C06-C80E4FE1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57887"/>
        <c:axId val="1900012559"/>
      </c:lineChart>
      <c:catAx>
        <c:axId val="3132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0012559"/>
        <c:crosses val="autoZero"/>
        <c:auto val="1"/>
        <c:lblAlgn val="ctr"/>
        <c:lblOffset val="100"/>
        <c:noMultiLvlLbl val="0"/>
      </c:catAx>
      <c:valAx>
        <c:axId val="19000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32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</a:t>
            </a:r>
            <a:r>
              <a:rPr lang="nl-NL" baseline="0"/>
              <a:t>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spheres'!$D$2:$D$22</c:f>
              <c:numCache>
                <c:formatCode>General</c:formatCode>
                <c:ptCount val="21"/>
                <c:pt idx="0">
                  <c:v>36.734706999999993</c:v>
                </c:pt>
                <c:pt idx="1">
                  <c:v>39.003407000000003</c:v>
                </c:pt>
                <c:pt idx="2">
                  <c:v>43.426628000000001</c:v>
                </c:pt>
                <c:pt idx="3">
                  <c:v>40.591851000000005</c:v>
                </c:pt>
                <c:pt idx="4">
                  <c:v>37.897998999999999</c:v>
                </c:pt>
                <c:pt idx="5">
                  <c:v>39.953163000000004</c:v>
                </c:pt>
                <c:pt idx="6">
                  <c:v>42.880127000000002</c:v>
                </c:pt>
                <c:pt idx="7">
                  <c:v>43.003060000000005</c:v>
                </c:pt>
                <c:pt idx="8">
                  <c:v>39.414111999999996</c:v>
                </c:pt>
                <c:pt idx="9">
                  <c:v>37.701788999999998</c:v>
                </c:pt>
                <c:pt idx="10">
                  <c:v>38.664463999999995</c:v>
                </c:pt>
                <c:pt idx="11">
                  <c:v>42.489815</c:v>
                </c:pt>
                <c:pt idx="12">
                  <c:v>41.627094</c:v>
                </c:pt>
                <c:pt idx="13">
                  <c:v>39.572406999999998</c:v>
                </c:pt>
                <c:pt idx="14">
                  <c:v>36.426540000000003</c:v>
                </c:pt>
                <c:pt idx="15">
                  <c:v>40.405270000000002</c:v>
                </c:pt>
                <c:pt idx="16">
                  <c:v>43.397381000000003</c:v>
                </c:pt>
                <c:pt idx="17">
                  <c:v>39.681198000000002</c:v>
                </c:pt>
                <c:pt idx="18">
                  <c:v>37.843666000000006</c:v>
                </c:pt>
                <c:pt idx="19">
                  <c:v>40.987003999999992</c:v>
                </c:pt>
                <c:pt idx="20">
                  <c:v>41.972362000000004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9-4DF8-AE96-670F4F50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26351"/>
        <c:axId val="316551935"/>
      </c:lineChart>
      <c:catAx>
        <c:axId val="30492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1935"/>
        <c:crosses val="autoZero"/>
        <c:auto val="1"/>
        <c:lblAlgn val="ctr"/>
        <c:lblOffset val="100"/>
        <c:noMultiLvlLbl val="0"/>
      </c:catAx>
      <c:valAx>
        <c:axId val="3165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2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spheres'!$B$2:$B$22</c:f>
              <c:numCache>
                <c:formatCode>General</c:formatCode>
                <c:ptCount val="21"/>
                <c:pt idx="0">
                  <c:v>424.61569200000002</c:v>
                </c:pt>
                <c:pt idx="1">
                  <c:v>419.34167500000001</c:v>
                </c:pt>
                <c:pt idx="2">
                  <c:v>418.869415</c:v>
                </c:pt>
                <c:pt idx="3">
                  <c:v>418.86843900000002</c:v>
                </c:pt>
                <c:pt idx="4">
                  <c:v>420.99221799999998</c:v>
                </c:pt>
                <c:pt idx="5">
                  <c:v>419.061127</c:v>
                </c:pt>
                <c:pt idx="6">
                  <c:v>418.26092499999999</c:v>
                </c:pt>
                <c:pt idx="7">
                  <c:v>419.90548699999999</c:v>
                </c:pt>
                <c:pt idx="8">
                  <c:v>418.41451999999998</c:v>
                </c:pt>
                <c:pt idx="9">
                  <c:v>420.79278599999998</c:v>
                </c:pt>
                <c:pt idx="10">
                  <c:v>424.20419299999998</c:v>
                </c:pt>
                <c:pt idx="11">
                  <c:v>418.96743800000002</c:v>
                </c:pt>
                <c:pt idx="12">
                  <c:v>420.30215500000003</c:v>
                </c:pt>
                <c:pt idx="13">
                  <c:v>417.469696</c:v>
                </c:pt>
                <c:pt idx="14">
                  <c:v>417.37670900000001</c:v>
                </c:pt>
                <c:pt idx="15">
                  <c:v>418.277985</c:v>
                </c:pt>
                <c:pt idx="16">
                  <c:v>418.990295</c:v>
                </c:pt>
                <c:pt idx="17">
                  <c:v>420.00048800000002</c:v>
                </c:pt>
                <c:pt idx="18">
                  <c:v>419.34045400000002</c:v>
                </c:pt>
                <c:pt idx="19">
                  <c:v>418.25140399999998</c:v>
                </c:pt>
                <c:pt idx="20">
                  <c:v>419.52600100000001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C-4DC8-9228-6C353BB7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30751"/>
        <c:axId val="301099455"/>
      </c:lineChart>
      <c:catAx>
        <c:axId val="304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9455"/>
        <c:crosses val="autoZero"/>
        <c:auto val="1"/>
        <c:lblAlgn val="ctr"/>
        <c:lblOffset val="100"/>
        <c:noMultiLvlLbl val="0"/>
      </c:catAx>
      <c:valAx>
        <c:axId val="3010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spheres'!$A$25:$A$45</c:f>
              <c:numCache>
                <c:formatCode>General</c:formatCode>
                <c:ptCount val="21"/>
                <c:pt idx="0">
                  <c:v>327</c:v>
                </c:pt>
                <c:pt idx="1">
                  <c:v>327</c:v>
                </c:pt>
                <c:pt idx="2">
                  <c:v>347</c:v>
                </c:pt>
                <c:pt idx="3">
                  <c:v>369</c:v>
                </c:pt>
                <c:pt idx="4">
                  <c:v>366</c:v>
                </c:pt>
                <c:pt idx="5">
                  <c:v>342</c:v>
                </c:pt>
                <c:pt idx="6">
                  <c:v>336</c:v>
                </c:pt>
                <c:pt idx="7">
                  <c:v>347</c:v>
                </c:pt>
                <c:pt idx="8">
                  <c:v>347</c:v>
                </c:pt>
                <c:pt idx="9">
                  <c:v>335</c:v>
                </c:pt>
                <c:pt idx="10">
                  <c:v>342</c:v>
                </c:pt>
                <c:pt idx="11">
                  <c:v>368</c:v>
                </c:pt>
                <c:pt idx="12">
                  <c:v>365</c:v>
                </c:pt>
                <c:pt idx="13">
                  <c:v>347</c:v>
                </c:pt>
                <c:pt idx="14">
                  <c:v>330</c:v>
                </c:pt>
                <c:pt idx="15">
                  <c:v>328</c:v>
                </c:pt>
                <c:pt idx="16">
                  <c:v>349</c:v>
                </c:pt>
                <c:pt idx="17">
                  <c:v>373</c:v>
                </c:pt>
                <c:pt idx="18">
                  <c:v>367</c:v>
                </c:pt>
                <c:pt idx="19">
                  <c:v>338</c:v>
                </c:pt>
                <c:pt idx="20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9-4E47-B087-91C8015C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65711"/>
        <c:axId val="316562335"/>
      </c:lineChart>
      <c:catAx>
        <c:axId val="5220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62335"/>
        <c:crosses val="autoZero"/>
        <c:auto val="1"/>
        <c:lblAlgn val="ctr"/>
        <c:lblOffset val="100"/>
        <c:noMultiLvlLbl val="0"/>
      </c:catAx>
      <c:valAx>
        <c:axId val="3165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20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spheres'!$B$2:$B$22</c:f>
              <c:numCache>
                <c:formatCode>General</c:formatCode>
                <c:ptCount val="21"/>
                <c:pt idx="0">
                  <c:v>25.50395</c:v>
                </c:pt>
                <c:pt idx="1">
                  <c:v>26.196327</c:v>
                </c:pt>
                <c:pt idx="2">
                  <c:v>25.303004999999999</c:v>
                </c:pt>
                <c:pt idx="3">
                  <c:v>26.160613999999999</c:v>
                </c:pt>
                <c:pt idx="4">
                  <c:v>26.120425999999998</c:v>
                </c:pt>
                <c:pt idx="5">
                  <c:v>25.612413</c:v>
                </c:pt>
                <c:pt idx="6">
                  <c:v>26.050194000000001</c:v>
                </c:pt>
                <c:pt idx="7">
                  <c:v>25.426190999999999</c:v>
                </c:pt>
                <c:pt idx="8">
                  <c:v>26.264268999999999</c:v>
                </c:pt>
                <c:pt idx="9">
                  <c:v>25.945810000000002</c:v>
                </c:pt>
                <c:pt idx="10">
                  <c:v>26.278561</c:v>
                </c:pt>
                <c:pt idx="11">
                  <c:v>25.596056000000001</c:v>
                </c:pt>
                <c:pt idx="12">
                  <c:v>26.157603999999999</c:v>
                </c:pt>
                <c:pt idx="13">
                  <c:v>25.657582999999999</c:v>
                </c:pt>
                <c:pt idx="14">
                  <c:v>26.293914999999998</c:v>
                </c:pt>
                <c:pt idx="15">
                  <c:v>26.040195000000001</c:v>
                </c:pt>
                <c:pt idx="16">
                  <c:v>25.834181000000001</c:v>
                </c:pt>
                <c:pt idx="17">
                  <c:v>25.914439999999999</c:v>
                </c:pt>
                <c:pt idx="18">
                  <c:v>26.555367</c:v>
                </c:pt>
                <c:pt idx="19">
                  <c:v>26.382244</c:v>
                </c:pt>
                <c:pt idx="20">
                  <c:v>26.199992999999999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B-4197-9CF2-777C5E76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42575"/>
        <c:axId val="316541951"/>
      </c:lineChart>
      <c:catAx>
        <c:axId val="1364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1951"/>
        <c:crosses val="autoZero"/>
        <c:auto val="1"/>
        <c:lblAlgn val="ctr"/>
        <c:lblOffset val="100"/>
        <c:noMultiLvlLbl val="0"/>
      </c:catAx>
      <c:valAx>
        <c:axId val="3165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44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spheres'!$B$25:$B$45</c:f>
              <c:numCache>
                <c:formatCode>General</c:formatCode>
                <c:ptCount val="21"/>
                <c:pt idx="0">
                  <c:v>49.484718000000001</c:v>
                </c:pt>
                <c:pt idx="1">
                  <c:v>51.107506000000001</c:v>
                </c:pt>
                <c:pt idx="2">
                  <c:v>51.082996000000001</c:v>
                </c:pt>
                <c:pt idx="3">
                  <c:v>49.869526</c:v>
                </c:pt>
                <c:pt idx="4">
                  <c:v>49.831158000000002</c:v>
                </c:pt>
                <c:pt idx="5">
                  <c:v>49.776477999999997</c:v>
                </c:pt>
                <c:pt idx="6">
                  <c:v>51.022392000000004</c:v>
                </c:pt>
                <c:pt idx="7">
                  <c:v>50.493374000000003</c:v>
                </c:pt>
                <c:pt idx="8">
                  <c:v>50.738318999999997</c:v>
                </c:pt>
                <c:pt idx="9">
                  <c:v>48.172935000000003</c:v>
                </c:pt>
                <c:pt idx="10">
                  <c:v>49.168385000000001</c:v>
                </c:pt>
                <c:pt idx="11">
                  <c:v>50.471179999999997</c:v>
                </c:pt>
                <c:pt idx="12">
                  <c:v>51.186363</c:v>
                </c:pt>
                <c:pt idx="13">
                  <c:v>49.376643999999999</c:v>
                </c:pt>
                <c:pt idx="14">
                  <c:v>49.427261000000001</c:v>
                </c:pt>
                <c:pt idx="15">
                  <c:v>49.105125000000001</c:v>
                </c:pt>
                <c:pt idx="16">
                  <c:v>49.265518</c:v>
                </c:pt>
                <c:pt idx="17">
                  <c:v>48.766914</c:v>
                </c:pt>
                <c:pt idx="18">
                  <c:v>49.657623000000001</c:v>
                </c:pt>
                <c:pt idx="19">
                  <c:v>49.562584000000001</c:v>
                </c:pt>
                <c:pt idx="20">
                  <c:v>50.581454999999998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47A0-B524-71093A65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5775"/>
        <c:axId val="316539039"/>
      </c:lineChart>
      <c:catAx>
        <c:axId val="13644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39039"/>
        <c:crosses val="autoZero"/>
        <c:auto val="1"/>
        <c:lblAlgn val="ctr"/>
        <c:lblOffset val="100"/>
        <c:noMultiLvlLbl val="0"/>
      </c:catAx>
      <c:valAx>
        <c:axId val="3165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4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spheres'!$D$2:$D$22</c:f>
              <c:numCache>
                <c:formatCode>General</c:formatCode>
                <c:ptCount val="21"/>
                <c:pt idx="0">
                  <c:v>23.980768000000001</c:v>
                </c:pt>
                <c:pt idx="1">
                  <c:v>24.911179000000001</c:v>
                </c:pt>
                <c:pt idx="2">
                  <c:v>25.779991000000003</c:v>
                </c:pt>
                <c:pt idx="3">
                  <c:v>23.708912000000002</c:v>
                </c:pt>
                <c:pt idx="4">
                  <c:v>23.710732000000004</c:v>
                </c:pt>
                <c:pt idx="5">
                  <c:v>24.164064999999997</c:v>
                </c:pt>
                <c:pt idx="6">
                  <c:v>24.972198000000002</c:v>
                </c:pt>
                <c:pt idx="7">
                  <c:v>25.067183000000004</c:v>
                </c:pt>
                <c:pt idx="8">
                  <c:v>24.474049999999998</c:v>
                </c:pt>
                <c:pt idx="9">
                  <c:v>22.227125000000001</c:v>
                </c:pt>
                <c:pt idx="10">
                  <c:v>22.889824000000001</c:v>
                </c:pt>
                <c:pt idx="11">
                  <c:v>24.875123999999996</c:v>
                </c:pt>
                <c:pt idx="12">
                  <c:v>25.028759000000001</c:v>
                </c:pt>
                <c:pt idx="13">
                  <c:v>23.719061</c:v>
                </c:pt>
                <c:pt idx="14">
                  <c:v>23.133346000000003</c:v>
                </c:pt>
                <c:pt idx="15">
                  <c:v>23.06493</c:v>
                </c:pt>
                <c:pt idx="16">
                  <c:v>23.431336999999999</c:v>
                </c:pt>
                <c:pt idx="17">
                  <c:v>22.852474000000001</c:v>
                </c:pt>
                <c:pt idx="18">
                  <c:v>23.102256000000001</c:v>
                </c:pt>
                <c:pt idx="19">
                  <c:v>23.180340000000001</c:v>
                </c:pt>
                <c:pt idx="20">
                  <c:v>24.381461999999999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47A6-914B-AFC0BD77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95711"/>
        <c:axId val="316545695"/>
      </c:lineChart>
      <c:catAx>
        <c:axId val="5219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5695"/>
        <c:crosses val="autoZero"/>
        <c:auto val="1"/>
        <c:lblAlgn val="ctr"/>
        <c:lblOffset val="100"/>
        <c:noMultiLvlLbl val="0"/>
      </c:catAx>
      <c:valAx>
        <c:axId val="3165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9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spheres'!$A$25:$A$45</c:f>
              <c:numCache>
                <c:formatCode>General</c:formatCode>
                <c:ptCount val="21"/>
                <c:pt idx="0">
                  <c:v>528</c:v>
                </c:pt>
                <c:pt idx="1">
                  <c:v>528</c:v>
                </c:pt>
                <c:pt idx="2">
                  <c:v>564</c:v>
                </c:pt>
                <c:pt idx="3">
                  <c:v>592</c:v>
                </c:pt>
                <c:pt idx="4">
                  <c:v>598</c:v>
                </c:pt>
                <c:pt idx="5">
                  <c:v>561</c:v>
                </c:pt>
                <c:pt idx="6">
                  <c:v>548</c:v>
                </c:pt>
                <c:pt idx="7">
                  <c:v>553</c:v>
                </c:pt>
                <c:pt idx="8">
                  <c:v>552</c:v>
                </c:pt>
                <c:pt idx="9">
                  <c:v>546</c:v>
                </c:pt>
                <c:pt idx="10">
                  <c:v>560</c:v>
                </c:pt>
                <c:pt idx="11">
                  <c:v>598</c:v>
                </c:pt>
                <c:pt idx="12">
                  <c:v>591</c:v>
                </c:pt>
                <c:pt idx="13">
                  <c:v>562</c:v>
                </c:pt>
                <c:pt idx="14">
                  <c:v>529</c:v>
                </c:pt>
                <c:pt idx="15">
                  <c:v>529</c:v>
                </c:pt>
                <c:pt idx="16">
                  <c:v>569</c:v>
                </c:pt>
                <c:pt idx="17">
                  <c:v>602</c:v>
                </c:pt>
                <c:pt idx="18">
                  <c:v>596</c:v>
                </c:pt>
                <c:pt idx="19">
                  <c:v>556</c:v>
                </c:pt>
                <c:pt idx="20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038-AE49-E251B0C9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8911"/>
        <c:axId val="316556927"/>
      </c:lineChart>
      <c:catAx>
        <c:axId val="52205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6927"/>
        <c:crosses val="autoZero"/>
        <c:auto val="1"/>
        <c:lblAlgn val="ctr"/>
        <c:lblOffset val="100"/>
        <c:noMultiLvlLbl val="0"/>
      </c:catAx>
      <c:valAx>
        <c:axId val="3165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205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3600 spheres</a:t>
            </a:r>
            <a:r>
              <a:rPr lang="nl-NL" baseline="0"/>
              <a:t>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'3600 spheres'!$B$2:$B$22</c:f>
              <c:numCache>
                <c:formatCode>General</c:formatCode>
                <c:ptCount val="21"/>
                <c:pt idx="0">
                  <c:v>10.41785</c:v>
                </c:pt>
                <c:pt idx="1">
                  <c:v>9.5221210000000003</c:v>
                </c:pt>
                <c:pt idx="2">
                  <c:v>10.238708000000001</c:v>
                </c:pt>
                <c:pt idx="3">
                  <c:v>9.8748930000000001</c:v>
                </c:pt>
                <c:pt idx="4">
                  <c:v>10.570508999999999</c:v>
                </c:pt>
                <c:pt idx="5">
                  <c:v>10.295567</c:v>
                </c:pt>
                <c:pt idx="6">
                  <c:v>9.8391889999999993</c:v>
                </c:pt>
                <c:pt idx="7">
                  <c:v>10.508316000000001</c:v>
                </c:pt>
                <c:pt idx="8">
                  <c:v>10.249731000000001</c:v>
                </c:pt>
                <c:pt idx="9">
                  <c:v>9.9078970000000002</c:v>
                </c:pt>
                <c:pt idx="10">
                  <c:v>10.477359</c:v>
                </c:pt>
                <c:pt idx="11">
                  <c:v>10.10256</c:v>
                </c:pt>
                <c:pt idx="12">
                  <c:v>9.613194</c:v>
                </c:pt>
                <c:pt idx="13">
                  <c:v>9.6799990000000005</c:v>
                </c:pt>
                <c:pt idx="14">
                  <c:v>10.246074</c:v>
                </c:pt>
                <c:pt idx="15">
                  <c:v>9.8667400000000001</c:v>
                </c:pt>
                <c:pt idx="16">
                  <c:v>10.478626</c:v>
                </c:pt>
                <c:pt idx="17">
                  <c:v>9.9270859999999992</c:v>
                </c:pt>
                <c:pt idx="18">
                  <c:v>10.494222000000001</c:v>
                </c:pt>
                <c:pt idx="19">
                  <c:v>10.164716</c:v>
                </c:pt>
                <c:pt idx="20">
                  <c:v>9.8085000000000004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E-49E1-8602-BB10D379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547183"/>
        <c:axId val="1271967279"/>
      </c:lineChart>
      <c:catAx>
        <c:axId val="13625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1967279"/>
        <c:crosses val="autoZero"/>
        <c:auto val="1"/>
        <c:lblAlgn val="ctr"/>
        <c:lblOffset val="100"/>
        <c:noMultiLvlLbl val="0"/>
      </c:catAx>
      <c:valAx>
        <c:axId val="12719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25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3600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'3600 spheres'!$B$25:$B$45</c:f>
              <c:numCache>
                <c:formatCode>General</c:formatCode>
                <c:ptCount val="21"/>
                <c:pt idx="0">
                  <c:v>22.385824</c:v>
                </c:pt>
                <c:pt idx="1">
                  <c:v>22.987244</c:v>
                </c:pt>
                <c:pt idx="2">
                  <c:v>23.419891</c:v>
                </c:pt>
                <c:pt idx="3">
                  <c:v>22.973835000000001</c:v>
                </c:pt>
                <c:pt idx="4">
                  <c:v>23.383109999999999</c:v>
                </c:pt>
                <c:pt idx="5">
                  <c:v>22.865528000000001</c:v>
                </c:pt>
                <c:pt idx="6">
                  <c:v>23.541830000000001</c:v>
                </c:pt>
                <c:pt idx="7">
                  <c:v>23.388165999999998</c:v>
                </c:pt>
                <c:pt idx="8">
                  <c:v>22.880651</c:v>
                </c:pt>
                <c:pt idx="9">
                  <c:v>22.837505</c:v>
                </c:pt>
                <c:pt idx="10">
                  <c:v>23.244297</c:v>
                </c:pt>
                <c:pt idx="11">
                  <c:v>22.990589</c:v>
                </c:pt>
                <c:pt idx="12">
                  <c:v>23.653002000000001</c:v>
                </c:pt>
                <c:pt idx="13">
                  <c:v>22.265560000000001</c:v>
                </c:pt>
                <c:pt idx="14">
                  <c:v>22.521719000000001</c:v>
                </c:pt>
                <c:pt idx="15">
                  <c:v>23.151130999999999</c:v>
                </c:pt>
                <c:pt idx="16">
                  <c:v>22.466349000000001</c:v>
                </c:pt>
                <c:pt idx="17">
                  <c:v>22.639702</c:v>
                </c:pt>
                <c:pt idx="18">
                  <c:v>22.772043</c:v>
                </c:pt>
                <c:pt idx="19">
                  <c:v>23.062989999999999</c:v>
                </c:pt>
                <c:pt idx="20">
                  <c:v>22.873114000000001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1-4139-A667-85143CD7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86847"/>
        <c:axId val="1271991823"/>
      </c:lineChart>
      <c:catAx>
        <c:axId val="130438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1991823"/>
        <c:crosses val="autoZero"/>
        <c:auto val="1"/>
        <c:lblAlgn val="ctr"/>
        <c:lblOffset val="100"/>
        <c:noMultiLvlLbl val="0"/>
      </c:catAx>
      <c:valAx>
        <c:axId val="12719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43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3600</a:t>
            </a:r>
            <a:r>
              <a:rPr lang="nl-NL" baseline="0"/>
              <a:t> spheres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'3600 spheres'!$D$2:$D$22</c:f>
              <c:numCache>
                <c:formatCode>General</c:formatCode>
                <c:ptCount val="21"/>
                <c:pt idx="0">
                  <c:v>11.967974</c:v>
                </c:pt>
                <c:pt idx="1">
                  <c:v>13.465123</c:v>
                </c:pt>
                <c:pt idx="2">
                  <c:v>13.181182999999999</c:v>
                </c:pt>
                <c:pt idx="3">
                  <c:v>13.098942000000001</c:v>
                </c:pt>
                <c:pt idx="4">
                  <c:v>12.812600999999999</c:v>
                </c:pt>
                <c:pt idx="5">
                  <c:v>12.569961000000001</c:v>
                </c:pt>
                <c:pt idx="6">
                  <c:v>13.702641000000002</c:v>
                </c:pt>
                <c:pt idx="7">
                  <c:v>12.879849999999998</c:v>
                </c:pt>
                <c:pt idx="8">
                  <c:v>12.63092</c:v>
                </c:pt>
                <c:pt idx="9">
                  <c:v>12.929608</c:v>
                </c:pt>
                <c:pt idx="10">
                  <c:v>12.766938</c:v>
                </c:pt>
                <c:pt idx="11">
                  <c:v>12.888029</c:v>
                </c:pt>
                <c:pt idx="12">
                  <c:v>14.039808000000001</c:v>
                </c:pt>
                <c:pt idx="13">
                  <c:v>12.585561</c:v>
                </c:pt>
                <c:pt idx="14">
                  <c:v>12.275645000000001</c:v>
                </c:pt>
                <c:pt idx="15">
                  <c:v>13.284390999999999</c:v>
                </c:pt>
                <c:pt idx="16">
                  <c:v>11.987723000000001</c:v>
                </c:pt>
                <c:pt idx="17">
                  <c:v>12.712616000000001</c:v>
                </c:pt>
                <c:pt idx="18">
                  <c:v>12.277820999999999</c:v>
                </c:pt>
                <c:pt idx="19">
                  <c:v>12.898273999999999</c:v>
                </c:pt>
                <c:pt idx="20">
                  <c:v>13.064614000000001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4-4594-8B6A-B4A1CC54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619711"/>
        <c:axId val="1271962287"/>
      </c:lineChart>
      <c:catAx>
        <c:axId val="14026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1962287"/>
        <c:crosses val="autoZero"/>
        <c:auto val="1"/>
        <c:lblAlgn val="ctr"/>
        <c:lblOffset val="100"/>
        <c:noMultiLvlLbl val="0"/>
      </c:catAx>
      <c:valAx>
        <c:axId val="12719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26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3600</a:t>
            </a:r>
            <a:r>
              <a:rPr lang="nl-NL" baseline="0"/>
              <a:t> spheres, amount in view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'3600 spheres'!$A$25:$A$45</c:f>
              <c:numCache>
                <c:formatCode>General</c:formatCode>
                <c:ptCount val="21"/>
                <c:pt idx="0">
                  <c:v>1080</c:v>
                </c:pt>
                <c:pt idx="1">
                  <c:v>1074</c:v>
                </c:pt>
                <c:pt idx="2">
                  <c:v>1130</c:v>
                </c:pt>
                <c:pt idx="3">
                  <c:v>1165</c:v>
                </c:pt>
                <c:pt idx="4">
                  <c:v>1174</c:v>
                </c:pt>
                <c:pt idx="5">
                  <c:v>1121</c:v>
                </c:pt>
                <c:pt idx="6">
                  <c:v>1110</c:v>
                </c:pt>
                <c:pt idx="7">
                  <c:v>1110</c:v>
                </c:pt>
                <c:pt idx="8">
                  <c:v>1111</c:v>
                </c:pt>
                <c:pt idx="9">
                  <c:v>1105</c:v>
                </c:pt>
                <c:pt idx="10">
                  <c:v>1122</c:v>
                </c:pt>
                <c:pt idx="11">
                  <c:v>1174</c:v>
                </c:pt>
                <c:pt idx="12">
                  <c:v>1171</c:v>
                </c:pt>
                <c:pt idx="13">
                  <c:v>1130</c:v>
                </c:pt>
                <c:pt idx="14">
                  <c:v>1083</c:v>
                </c:pt>
                <c:pt idx="15">
                  <c:v>1084</c:v>
                </c:pt>
                <c:pt idx="16">
                  <c:v>1136</c:v>
                </c:pt>
                <c:pt idx="17">
                  <c:v>1178</c:v>
                </c:pt>
                <c:pt idx="18">
                  <c:v>1180</c:v>
                </c:pt>
                <c:pt idx="19">
                  <c:v>1113</c:v>
                </c:pt>
                <c:pt idx="20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1-411D-9CE3-C4E33B42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404127"/>
        <c:axId val="1354342479"/>
      </c:lineChart>
      <c:catAx>
        <c:axId val="12674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4342479"/>
        <c:crosses val="autoZero"/>
        <c:auto val="1"/>
        <c:lblAlgn val="ctr"/>
        <c:lblOffset val="100"/>
        <c:noMultiLvlLbl val="0"/>
      </c:catAx>
      <c:valAx>
        <c:axId val="13543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740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vfc off, 400 spheres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old'!$B$2:$B$12</c:f>
              <c:numCache>
                <c:formatCode>General</c:formatCode>
                <c:ptCount val="11"/>
                <c:pt idx="0">
                  <c:v>66.735213999999999</c:v>
                </c:pt>
                <c:pt idx="1">
                  <c:v>66.735213999999999</c:v>
                </c:pt>
                <c:pt idx="2">
                  <c:v>101.668671</c:v>
                </c:pt>
                <c:pt idx="3">
                  <c:v>104.40799699999999</c:v>
                </c:pt>
                <c:pt idx="4">
                  <c:v>102.99031100000001</c:v>
                </c:pt>
                <c:pt idx="5">
                  <c:v>106.87674699999999</c:v>
                </c:pt>
                <c:pt idx="6">
                  <c:v>108.24764999999999</c:v>
                </c:pt>
                <c:pt idx="7">
                  <c:v>105.354782</c:v>
                </c:pt>
                <c:pt idx="8">
                  <c:v>106.996544</c:v>
                </c:pt>
                <c:pt idx="9">
                  <c:v>103.10000599999999</c:v>
                </c:pt>
                <c:pt idx="10">
                  <c:v>104.59768699999999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E-4802-AED4-581CA4D9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7087"/>
        <c:axId val="1902871055"/>
      </c:lineChart>
      <c:catAx>
        <c:axId val="828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2871055"/>
        <c:crosses val="autoZero"/>
        <c:auto val="1"/>
        <c:lblAlgn val="ctr"/>
        <c:lblOffset val="100"/>
        <c:noMultiLvlLbl val="0"/>
      </c:catAx>
      <c:valAx>
        <c:axId val="19028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8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spheres'!$B$25:$B$45</c:f>
              <c:numCache>
                <c:formatCode>General</c:formatCode>
                <c:ptCount val="21"/>
                <c:pt idx="0">
                  <c:v>422.61257899999998</c:v>
                </c:pt>
                <c:pt idx="1">
                  <c:v>418.98138399999999</c:v>
                </c:pt>
                <c:pt idx="2">
                  <c:v>425.913544</c:v>
                </c:pt>
                <c:pt idx="3">
                  <c:v>421.40005500000001</c:v>
                </c:pt>
                <c:pt idx="4">
                  <c:v>417.59204099999999</c:v>
                </c:pt>
                <c:pt idx="5">
                  <c:v>420.40737899999999</c:v>
                </c:pt>
                <c:pt idx="6">
                  <c:v>422.69528200000002</c:v>
                </c:pt>
                <c:pt idx="7">
                  <c:v>418.74298099999999</c:v>
                </c:pt>
                <c:pt idx="8">
                  <c:v>422.74337800000001</c:v>
                </c:pt>
                <c:pt idx="9">
                  <c:v>419.96579000000003</c:v>
                </c:pt>
                <c:pt idx="10">
                  <c:v>425.72894300000002</c:v>
                </c:pt>
                <c:pt idx="11">
                  <c:v>426.69622800000002</c:v>
                </c:pt>
                <c:pt idx="12">
                  <c:v>427.24032599999998</c:v>
                </c:pt>
                <c:pt idx="13">
                  <c:v>418.74792500000001</c:v>
                </c:pt>
                <c:pt idx="14">
                  <c:v>418.62231400000002</c:v>
                </c:pt>
                <c:pt idx="15">
                  <c:v>410.66769399999998</c:v>
                </c:pt>
                <c:pt idx="16">
                  <c:v>433.174713</c:v>
                </c:pt>
                <c:pt idx="17">
                  <c:v>423.243134</c:v>
                </c:pt>
                <c:pt idx="18">
                  <c:v>421.66924999999998</c:v>
                </c:pt>
                <c:pt idx="19">
                  <c:v>425.71585099999999</c:v>
                </c:pt>
                <c:pt idx="20">
                  <c:v>421.79028299999999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C-43CA-AC34-00E0BF45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71055"/>
        <c:axId val="301096127"/>
      </c:lineChart>
      <c:catAx>
        <c:axId val="3013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6127"/>
        <c:crosses val="autoZero"/>
        <c:auto val="1"/>
        <c:lblAlgn val="ctr"/>
        <c:lblOffset val="100"/>
        <c:noMultiLvlLbl val="0"/>
      </c:catAx>
      <c:valAx>
        <c:axId val="3010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3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vfc</a:t>
            </a:r>
            <a:r>
              <a:rPr lang="nl-NL" baseline="0"/>
              <a:t> on, 400 spheres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old'!$B$14:$B$24</c:f>
              <c:numCache>
                <c:formatCode>General</c:formatCode>
                <c:ptCount val="11"/>
                <c:pt idx="0">
                  <c:v>94.599761999999998</c:v>
                </c:pt>
                <c:pt idx="1">
                  <c:v>94.599761999999998</c:v>
                </c:pt>
                <c:pt idx="2">
                  <c:v>157.43417400000001</c:v>
                </c:pt>
                <c:pt idx="3">
                  <c:v>168.67919900000001</c:v>
                </c:pt>
                <c:pt idx="4">
                  <c:v>174.24861100000001</c:v>
                </c:pt>
                <c:pt idx="5">
                  <c:v>167.558762</c:v>
                </c:pt>
                <c:pt idx="6">
                  <c:v>166.33244300000001</c:v>
                </c:pt>
                <c:pt idx="7">
                  <c:v>168.67086800000001</c:v>
                </c:pt>
                <c:pt idx="8">
                  <c:v>174.90269499999999</c:v>
                </c:pt>
                <c:pt idx="9">
                  <c:v>174.87088</c:v>
                </c:pt>
                <c:pt idx="10">
                  <c:v>166.99505600000001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EF4-819D-CD2C34DE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51711"/>
        <c:axId val="80030687"/>
      </c:lineChart>
      <c:catAx>
        <c:axId val="3002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30687"/>
        <c:crosses val="autoZero"/>
        <c:auto val="1"/>
        <c:lblAlgn val="ctr"/>
        <c:lblOffset val="100"/>
        <c:noMultiLvlLbl val="0"/>
      </c:catAx>
      <c:valAx>
        <c:axId val="800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02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fps</a:t>
            </a:r>
            <a:r>
              <a:rPr lang="nl-NL" baseline="0"/>
              <a:t> difference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old'!$D$2:$D$12</c:f>
              <c:numCache>
                <c:formatCode>General</c:formatCode>
                <c:ptCount val="11"/>
                <c:pt idx="0">
                  <c:v>27.864547999999999</c:v>
                </c:pt>
                <c:pt idx="1">
                  <c:v>27.864547999999999</c:v>
                </c:pt>
                <c:pt idx="2">
                  <c:v>55.76550300000001</c:v>
                </c:pt>
                <c:pt idx="3">
                  <c:v>64.271202000000017</c:v>
                </c:pt>
                <c:pt idx="4">
                  <c:v>71.258300000000006</c:v>
                </c:pt>
                <c:pt idx="5">
                  <c:v>60.682015000000007</c:v>
                </c:pt>
                <c:pt idx="6">
                  <c:v>58.084793000000019</c:v>
                </c:pt>
                <c:pt idx="7">
                  <c:v>63.316086000000013</c:v>
                </c:pt>
                <c:pt idx="8">
                  <c:v>67.906150999999994</c:v>
                </c:pt>
                <c:pt idx="9">
                  <c:v>71.770874000000006</c:v>
                </c:pt>
                <c:pt idx="10">
                  <c:v>62.397369000000012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7-48DB-815B-DC486440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25327"/>
        <c:axId val="27287087"/>
      </c:lineChart>
      <c:catAx>
        <c:axId val="17592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287087"/>
        <c:crosses val="autoZero"/>
        <c:auto val="1"/>
        <c:lblAlgn val="ctr"/>
        <c:lblOffset val="100"/>
        <c:noMultiLvlLbl val="0"/>
      </c:catAx>
      <c:valAx>
        <c:axId val="272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9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spheres'!$D$2:$D$22</c:f>
              <c:numCache>
                <c:formatCode>General</c:formatCode>
                <c:ptCount val="21"/>
                <c:pt idx="0">
                  <c:v>-2.0031130000000417</c:v>
                </c:pt>
                <c:pt idx="1">
                  <c:v>-0.3602910000000179</c:v>
                </c:pt>
                <c:pt idx="2">
                  <c:v>7.0441289999999981</c:v>
                </c:pt>
                <c:pt idx="3">
                  <c:v>2.5316159999999854</c:v>
                </c:pt>
                <c:pt idx="4">
                  <c:v>-3.4001769999999851</c:v>
                </c:pt>
                <c:pt idx="5">
                  <c:v>1.3462519999999927</c:v>
                </c:pt>
                <c:pt idx="6">
                  <c:v>4.4343570000000341</c:v>
                </c:pt>
                <c:pt idx="7">
                  <c:v>-1.1625060000000076</c:v>
                </c:pt>
                <c:pt idx="8">
                  <c:v>4.3288580000000252</c:v>
                </c:pt>
                <c:pt idx="9">
                  <c:v>-0.82699599999995144</c:v>
                </c:pt>
                <c:pt idx="10">
                  <c:v>1.52475000000004</c:v>
                </c:pt>
                <c:pt idx="11">
                  <c:v>7.7287900000000036</c:v>
                </c:pt>
                <c:pt idx="12">
                  <c:v>6.9381709999999543</c:v>
                </c:pt>
                <c:pt idx="13">
                  <c:v>1.2782290000000103</c:v>
                </c:pt>
                <c:pt idx="14">
                  <c:v>1.2456050000000118</c:v>
                </c:pt>
                <c:pt idx="15">
                  <c:v>-7.6102910000000179</c:v>
                </c:pt>
                <c:pt idx="16">
                  <c:v>14.184417999999994</c:v>
                </c:pt>
                <c:pt idx="17">
                  <c:v>3.2426459999999793</c:v>
                </c:pt>
                <c:pt idx="18">
                  <c:v>2.3287959999999543</c:v>
                </c:pt>
                <c:pt idx="19">
                  <c:v>7.4644470000000069</c:v>
                </c:pt>
                <c:pt idx="20">
                  <c:v>2.2642819999999801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397-A7DC-61B79899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64655"/>
        <c:axId val="301097375"/>
      </c:lineChart>
      <c:catAx>
        <c:axId val="2941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7375"/>
        <c:crosses val="autoZero"/>
        <c:auto val="1"/>
        <c:lblAlgn val="ctr"/>
        <c:lblOffset val="100"/>
        <c:noMultiLvlLbl val="0"/>
      </c:catAx>
      <c:valAx>
        <c:axId val="3010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41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spheres, amount in view</a:t>
            </a:r>
            <a:endParaRPr lang="nl-NL"/>
          </a:p>
        </c:rich>
      </c:tx>
      <c:layout>
        <c:manualLayout>
          <c:xMode val="edge"/>
          <c:yMode val="edge"/>
          <c:x val="0.39802777777777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spheres'!$A$25:$A$45</c:f>
              <c:numCache>
                <c:formatCode>General</c:formatCode>
                <c:ptCount val="2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2-4767-B6B0-27015FB5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0191"/>
        <c:axId val="315689935"/>
      </c:lineChart>
      <c:catAx>
        <c:axId val="1871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5689935"/>
        <c:crosses val="autoZero"/>
        <c:auto val="1"/>
        <c:lblAlgn val="ctr"/>
        <c:lblOffset val="100"/>
        <c:noMultiLvlLbl val="0"/>
      </c:catAx>
      <c:valAx>
        <c:axId val="3156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12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spheres'!$B$2:$B$22</c:f>
              <c:numCache>
                <c:formatCode>General</c:formatCode>
                <c:ptCount val="21"/>
                <c:pt idx="0">
                  <c:v>420.37335200000001</c:v>
                </c:pt>
                <c:pt idx="1">
                  <c:v>420.03231799999998</c:v>
                </c:pt>
                <c:pt idx="2">
                  <c:v>418.17214999999999</c:v>
                </c:pt>
                <c:pt idx="3">
                  <c:v>422.59768700000001</c:v>
                </c:pt>
                <c:pt idx="4">
                  <c:v>420.809662</c:v>
                </c:pt>
                <c:pt idx="5">
                  <c:v>420.79007000000001</c:v>
                </c:pt>
                <c:pt idx="6">
                  <c:v>420.74786399999999</c:v>
                </c:pt>
                <c:pt idx="7">
                  <c:v>420.83364899999998</c:v>
                </c:pt>
                <c:pt idx="8">
                  <c:v>422.07174700000002</c:v>
                </c:pt>
                <c:pt idx="9">
                  <c:v>423.08691399999998</c:v>
                </c:pt>
                <c:pt idx="10">
                  <c:v>421.56143200000002</c:v>
                </c:pt>
                <c:pt idx="11">
                  <c:v>420.243134</c:v>
                </c:pt>
                <c:pt idx="12">
                  <c:v>419.58798200000001</c:v>
                </c:pt>
                <c:pt idx="13">
                  <c:v>418.77020299999998</c:v>
                </c:pt>
                <c:pt idx="14">
                  <c:v>417.67477400000001</c:v>
                </c:pt>
                <c:pt idx="15">
                  <c:v>353.192993</c:v>
                </c:pt>
                <c:pt idx="16">
                  <c:v>356.321167</c:v>
                </c:pt>
                <c:pt idx="17">
                  <c:v>356.35565200000002</c:v>
                </c:pt>
                <c:pt idx="18">
                  <c:v>370.40829500000001</c:v>
                </c:pt>
                <c:pt idx="19">
                  <c:v>369.57345600000002</c:v>
                </c:pt>
                <c:pt idx="20">
                  <c:v>363.97503699999999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3B1-A3CD-5724D66D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30751"/>
        <c:axId val="301099455"/>
      </c:lineChart>
      <c:catAx>
        <c:axId val="304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9455"/>
        <c:crosses val="autoZero"/>
        <c:auto val="1"/>
        <c:lblAlgn val="ctr"/>
        <c:lblOffset val="100"/>
        <c:noMultiLvlLbl val="0"/>
      </c:catAx>
      <c:valAx>
        <c:axId val="3010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</a:t>
            </a:r>
            <a:r>
              <a:rPr lang="nl-NL" baseline="0"/>
              <a:t> spheres VFC ON</a:t>
            </a:r>
            <a:endParaRPr lang="nl-NL"/>
          </a:p>
        </c:rich>
      </c:tx>
      <c:layout>
        <c:manualLayout>
          <c:xMode val="edge"/>
          <c:yMode val="edge"/>
          <c:x val="0.398027777777777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spheres'!$B$25:$B$45</c:f>
              <c:numCache>
                <c:formatCode>General</c:formatCode>
                <c:ptCount val="21"/>
                <c:pt idx="0">
                  <c:v>420.88583399999999</c:v>
                </c:pt>
                <c:pt idx="1">
                  <c:v>351.31976300000002</c:v>
                </c:pt>
                <c:pt idx="2">
                  <c:v>371.45022599999999</c:v>
                </c:pt>
                <c:pt idx="3">
                  <c:v>355.90533399999998</c:v>
                </c:pt>
                <c:pt idx="4">
                  <c:v>362.52963299999999</c:v>
                </c:pt>
                <c:pt idx="5">
                  <c:v>364.59664900000001</c:v>
                </c:pt>
                <c:pt idx="6">
                  <c:v>361.674103</c:v>
                </c:pt>
                <c:pt idx="7">
                  <c:v>366.07592799999998</c:v>
                </c:pt>
                <c:pt idx="8">
                  <c:v>355.42919899999998</c:v>
                </c:pt>
                <c:pt idx="9">
                  <c:v>350.44924900000001</c:v>
                </c:pt>
                <c:pt idx="10">
                  <c:v>361.74868800000002</c:v>
                </c:pt>
                <c:pt idx="11">
                  <c:v>364.18109099999998</c:v>
                </c:pt>
                <c:pt idx="12">
                  <c:v>365.27047700000003</c:v>
                </c:pt>
                <c:pt idx="13">
                  <c:v>352.487976</c:v>
                </c:pt>
                <c:pt idx="14">
                  <c:v>366.394836</c:v>
                </c:pt>
                <c:pt idx="15">
                  <c:v>368.14282200000002</c:v>
                </c:pt>
                <c:pt idx="16">
                  <c:v>358.73288000000002</c:v>
                </c:pt>
                <c:pt idx="17">
                  <c:v>364.95739700000001</c:v>
                </c:pt>
                <c:pt idx="18">
                  <c:v>353.11340300000001</c:v>
                </c:pt>
                <c:pt idx="19">
                  <c:v>358.32699600000001</c:v>
                </c:pt>
                <c:pt idx="20">
                  <c:v>370.29943800000001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2-4FFA-ADB9-2B7AE9A5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04127"/>
        <c:axId val="301106943"/>
      </c:lineChart>
      <c:catAx>
        <c:axId val="3635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6943"/>
        <c:crosses val="autoZero"/>
        <c:auto val="1"/>
        <c:lblAlgn val="ctr"/>
        <c:lblOffset val="100"/>
        <c:noMultiLvlLbl val="0"/>
      </c:catAx>
      <c:valAx>
        <c:axId val="3011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50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delta</a:t>
            </a:r>
            <a:r>
              <a:rPr lang="nl-NL" baseline="0"/>
              <a:t>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spheres'!$D$2:$D$22</c:f>
              <c:numCache>
                <c:formatCode>General</c:formatCode>
                <c:ptCount val="21"/>
                <c:pt idx="0">
                  <c:v>0.51248199999997723</c:v>
                </c:pt>
                <c:pt idx="1">
                  <c:v>-68.712554999999952</c:v>
                </c:pt>
                <c:pt idx="2">
                  <c:v>-46.721924000000001</c:v>
                </c:pt>
                <c:pt idx="3">
                  <c:v>-66.692353000000026</c:v>
                </c:pt>
                <c:pt idx="4">
                  <c:v>-58.280029000000013</c:v>
                </c:pt>
                <c:pt idx="5">
                  <c:v>-56.193421000000001</c:v>
                </c:pt>
                <c:pt idx="6">
                  <c:v>-59.07376099999999</c:v>
                </c:pt>
                <c:pt idx="7">
                  <c:v>-54.757721000000004</c:v>
                </c:pt>
                <c:pt idx="8">
                  <c:v>-66.642548000000033</c:v>
                </c:pt>
                <c:pt idx="9">
                  <c:v>-72.63766499999997</c:v>
                </c:pt>
                <c:pt idx="10">
                  <c:v>-59.812744000000009</c:v>
                </c:pt>
                <c:pt idx="11">
                  <c:v>-56.062043000000017</c:v>
                </c:pt>
                <c:pt idx="12">
                  <c:v>-54.317504999999983</c:v>
                </c:pt>
                <c:pt idx="13">
                  <c:v>-66.282226999999978</c:v>
                </c:pt>
                <c:pt idx="14">
                  <c:v>-51.279938000000016</c:v>
                </c:pt>
                <c:pt idx="15">
                  <c:v>14.949829000000022</c:v>
                </c:pt>
                <c:pt idx="16">
                  <c:v>2.4117130000000202</c:v>
                </c:pt>
                <c:pt idx="17">
                  <c:v>8.601744999999994</c:v>
                </c:pt>
                <c:pt idx="18">
                  <c:v>-17.294892000000004</c:v>
                </c:pt>
                <c:pt idx="19">
                  <c:v>-11.246460000000013</c:v>
                </c:pt>
                <c:pt idx="20">
                  <c:v>6.324401000000023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F-4B81-BCEA-42A71919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29263"/>
        <c:axId val="301086975"/>
      </c:lineChart>
      <c:catAx>
        <c:axId val="3765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86975"/>
        <c:crosses val="autoZero"/>
        <c:auto val="1"/>
        <c:lblAlgn val="ctr"/>
        <c:lblOffset val="100"/>
        <c:noMultiLvlLbl val="0"/>
      </c:catAx>
      <c:valAx>
        <c:axId val="3010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652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38819</xdr:colOff>
      <xdr:row>0</xdr:row>
      <xdr:rowOff>4313</xdr:rowOff>
    </xdr:from>
    <xdr:to>
      <xdr:col>10</xdr:col>
      <xdr:colOff>263105</xdr:colOff>
      <xdr:row>15</xdr:row>
      <xdr:rowOff>30192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C9AF07A-E8EB-44B0-9812-2D2C8FD9D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69011</xdr:colOff>
      <xdr:row>15</xdr:row>
      <xdr:rowOff>12939</xdr:rowOff>
    </xdr:from>
    <xdr:to>
      <xdr:col>10</xdr:col>
      <xdr:colOff>293297</xdr:colOff>
      <xdr:row>30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946E98B-3EEA-4EC6-90D5-EEE395E7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25880</xdr:colOff>
      <xdr:row>0</xdr:row>
      <xdr:rowOff>30192</xdr:rowOff>
    </xdr:from>
    <xdr:to>
      <xdr:col>12</xdr:col>
      <xdr:colOff>250166</xdr:colOff>
      <xdr:row>15</xdr:row>
      <xdr:rowOff>56071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5FF35EF-13E9-4D76-BA6E-55A46062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284671</xdr:colOff>
      <xdr:row>0</xdr:row>
      <xdr:rowOff>38819</xdr:rowOff>
    </xdr:from>
    <xdr:to>
      <xdr:col>19</xdr:col>
      <xdr:colOff>508958</xdr:colOff>
      <xdr:row>15</xdr:row>
      <xdr:rowOff>64698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2AFB51F-2E15-4683-8C1B-F9C696DA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60385</xdr:colOff>
      <xdr:row>15</xdr:row>
      <xdr:rowOff>47445</xdr:rowOff>
    </xdr:from>
    <xdr:to>
      <xdr:col>12</xdr:col>
      <xdr:colOff>284671</xdr:colOff>
      <xdr:row>30</xdr:row>
      <xdr:rowOff>73324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19FE291-D1CA-4E8A-9B1D-3F47ECA1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241539</xdr:colOff>
      <xdr:row>15</xdr:row>
      <xdr:rowOff>107829</xdr:rowOff>
    </xdr:from>
    <xdr:to>
      <xdr:col>19</xdr:col>
      <xdr:colOff>465826</xdr:colOff>
      <xdr:row>30</xdr:row>
      <xdr:rowOff>133708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E3DA393-5A40-4D0F-8B0A-9610598A8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224286</xdr:colOff>
      <xdr:row>0</xdr:row>
      <xdr:rowOff>73324</xdr:rowOff>
    </xdr:from>
    <xdr:to>
      <xdr:col>11</xdr:col>
      <xdr:colOff>448573</xdr:colOff>
      <xdr:row>15</xdr:row>
      <xdr:rowOff>99203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94613A1-D349-4E8A-B47C-AC90EF52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198407</xdr:colOff>
      <xdr:row>15</xdr:row>
      <xdr:rowOff>99203</xdr:rowOff>
    </xdr:from>
    <xdr:to>
      <xdr:col>11</xdr:col>
      <xdr:colOff>422694</xdr:colOff>
      <xdr:row>30</xdr:row>
      <xdr:rowOff>125082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261114-7050-4575-A489-A9E1E519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500331</xdr:colOff>
      <xdr:row>0</xdr:row>
      <xdr:rowOff>81951</xdr:rowOff>
    </xdr:from>
    <xdr:to>
      <xdr:col>19</xdr:col>
      <xdr:colOff>103516</xdr:colOff>
      <xdr:row>15</xdr:row>
      <xdr:rowOff>107830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80B556B-9970-4304-BB81-1D7914DE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125083</xdr:rowOff>
    </xdr:from>
    <xdr:to>
      <xdr:col>12</xdr:col>
      <xdr:colOff>224288</xdr:colOff>
      <xdr:row>15</xdr:row>
      <xdr:rowOff>150962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3AE6AF5-BF58-40AA-9045-08798192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301925</xdr:colOff>
      <xdr:row>0</xdr:row>
      <xdr:rowOff>125082</xdr:rowOff>
    </xdr:from>
    <xdr:to>
      <xdr:col>19</xdr:col>
      <xdr:colOff>526212</xdr:colOff>
      <xdr:row>15</xdr:row>
      <xdr:rowOff>150961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384014-FBEB-4239-857C-D7328AEC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612476</xdr:colOff>
      <xdr:row>15</xdr:row>
      <xdr:rowOff>150961</xdr:rowOff>
    </xdr:from>
    <xdr:to>
      <xdr:col>12</xdr:col>
      <xdr:colOff>215661</xdr:colOff>
      <xdr:row>30</xdr:row>
      <xdr:rowOff>176840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32DDEE0-8F4C-4A99-BBB2-5B1B8338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276046</xdr:colOff>
      <xdr:row>15</xdr:row>
      <xdr:rowOff>168214</xdr:rowOff>
    </xdr:from>
    <xdr:to>
      <xdr:col>19</xdr:col>
      <xdr:colOff>500333</xdr:colOff>
      <xdr:row>31</xdr:row>
      <xdr:rowOff>12939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E084C05-EBBE-4E00-8FA3-1CA1E02A5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612474</xdr:colOff>
      <xdr:row>1</xdr:row>
      <xdr:rowOff>17252</xdr:rowOff>
    </xdr:from>
    <xdr:to>
      <xdr:col>12</xdr:col>
      <xdr:colOff>215659</xdr:colOff>
      <xdr:row>16</xdr:row>
      <xdr:rowOff>43132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D17B404-1456-4FE7-85A1-D5DD5349E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241539</xdr:colOff>
      <xdr:row>0</xdr:row>
      <xdr:rowOff>176841</xdr:rowOff>
    </xdr:from>
    <xdr:to>
      <xdr:col>19</xdr:col>
      <xdr:colOff>465826</xdr:colOff>
      <xdr:row>16</xdr:row>
      <xdr:rowOff>21566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1AFA2E-195C-44AF-A2CC-F42431A3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17253</xdr:colOff>
      <xdr:row>16</xdr:row>
      <xdr:rowOff>56071</xdr:rowOff>
    </xdr:from>
    <xdr:to>
      <xdr:col>12</xdr:col>
      <xdr:colOff>241539</xdr:colOff>
      <xdr:row>31</xdr:row>
      <xdr:rowOff>81950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15122C2-C35B-4CC7-B757-1746CC90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276045</xdr:colOff>
      <xdr:row>16</xdr:row>
      <xdr:rowOff>21566</xdr:rowOff>
    </xdr:from>
    <xdr:to>
      <xdr:col>19</xdr:col>
      <xdr:colOff>500332</xdr:colOff>
      <xdr:row>31</xdr:row>
      <xdr:rowOff>47445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EFAF02AB-FD7F-4D03-AF35-9A58FC38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616788</xdr:colOff>
      <xdr:row>0</xdr:row>
      <xdr:rowOff>176841</xdr:rowOff>
    </xdr:from>
    <xdr:to>
      <xdr:col>12</xdr:col>
      <xdr:colOff>219973</xdr:colOff>
      <xdr:row>16</xdr:row>
      <xdr:rowOff>21566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BEF25E2-ED4A-4437-BBE0-04F57C876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219973</xdr:colOff>
      <xdr:row>1</xdr:row>
      <xdr:rowOff>12938</xdr:rowOff>
    </xdr:from>
    <xdr:to>
      <xdr:col>19</xdr:col>
      <xdr:colOff>444260</xdr:colOff>
      <xdr:row>16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BD9CA76-9495-4CC5-8DE0-0A10E87D7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577969</xdr:colOff>
      <xdr:row>16</xdr:row>
      <xdr:rowOff>38819</xdr:rowOff>
    </xdr:from>
    <xdr:to>
      <xdr:col>12</xdr:col>
      <xdr:colOff>181154</xdr:colOff>
      <xdr:row>31</xdr:row>
      <xdr:rowOff>64698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D71BB34-15CA-42AB-A536-1399F5C41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198407</xdr:colOff>
      <xdr:row>16</xdr:row>
      <xdr:rowOff>30192</xdr:rowOff>
    </xdr:from>
    <xdr:to>
      <xdr:col>19</xdr:col>
      <xdr:colOff>422694</xdr:colOff>
      <xdr:row>31</xdr:row>
      <xdr:rowOff>56071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1AE9496-F879-4FBF-A4A8-38ED7A9C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34506</xdr:colOff>
      <xdr:row>1</xdr:row>
      <xdr:rowOff>4313</xdr:rowOff>
    </xdr:from>
    <xdr:to>
      <xdr:col>12</xdr:col>
      <xdr:colOff>258792</xdr:colOff>
      <xdr:row>16</xdr:row>
      <xdr:rowOff>30193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38B777-4CF1-4982-A403-698A7BB1F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284671</xdr:colOff>
      <xdr:row>1</xdr:row>
      <xdr:rowOff>12938</xdr:rowOff>
    </xdr:from>
    <xdr:to>
      <xdr:col>19</xdr:col>
      <xdr:colOff>508958</xdr:colOff>
      <xdr:row>16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4E76EDF-23D1-4564-9FB0-1F4EA219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43133</xdr:colOff>
      <xdr:row>16</xdr:row>
      <xdr:rowOff>47446</xdr:rowOff>
    </xdr:from>
    <xdr:to>
      <xdr:col>12</xdr:col>
      <xdr:colOff>267419</xdr:colOff>
      <xdr:row>31</xdr:row>
      <xdr:rowOff>73325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79ECE96-0C64-4343-8540-819F9BD7E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276044</xdr:colOff>
      <xdr:row>16</xdr:row>
      <xdr:rowOff>56072</xdr:rowOff>
    </xdr:from>
    <xdr:to>
      <xdr:col>19</xdr:col>
      <xdr:colOff>500331</xdr:colOff>
      <xdr:row>31</xdr:row>
      <xdr:rowOff>81951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815A0FDB-508A-4D92-8866-BD5224BEB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77638</xdr:colOff>
      <xdr:row>1</xdr:row>
      <xdr:rowOff>4313</xdr:rowOff>
    </xdr:from>
    <xdr:to>
      <xdr:col>12</xdr:col>
      <xdr:colOff>301924</xdr:colOff>
      <xdr:row>16</xdr:row>
      <xdr:rowOff>30193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3330278-525F-4F8A-9C9C-0029C409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319177</xdr:colOff>
      <xdr:row>1</xdr:row>
      <xdr:rowOff>30191</xdr:rowOff>
    </xdr:from>
    <xdr:to>
      <xdr:col>19</xdr:col>
      <xdr:colOff>543464</xdr:colOff>
      <xdr:row>16</xdr:row>
      <xdr:rowOff>56071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2283CE5-9AB9-416A-94A1-0293DD26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86264</xdr:colOff>
      <xdr:row>16</xdr:row>
      <xdr:rowOff>47445</xdr:rowOff>
    </xdr:from>
    <xdr:to>
      <xdr:col>12</xdr:col>
      <xdr:colOff>310550</xdr:colOff>
      <xdr:row>31</xdr:row>
      <xdr:rowOff>73324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03B10A6-8139-41B9-83AB-58FAED5C4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319176</xdr:colOff>
      <xdr:row>16</xdr:row>
      <xdr:rowOff>81950</xdr:rowOff>
    </xdr:from>
    <xdr:to>
      <xdr:col>19</xdr:col>
      <xdr:colOff>543463</xdr:colOff>
      <xdr:row>31</xdr:row>
      <xdr:rowOff>107829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354A2C9-59BF-408F-A438-C2A6EDE6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17253</xdr:colOff>
      <xdr:row>0</xdr:row>
      <xdr:rowOff>47445</xdr:rowOff>
    </xdr:from>
    <xdr:to>
      <xdr:col>12</xdr:col>
      <xdr:colOff>241539</xdr:colOff>
      <xdr:row>15</xdr:row>
      <xdr:rowOff>73324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0FD1B14-4780-4DCF-96A6-041BB9F5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362309</xdr:colOff>
      <xdr:row>0</xdr:row>
      <xdr:rowOff>12939</xdr:rowOff>
    </xdr:from>
    <xdr:to>
      <xdr:col>19</xdr:col>
      <xdr:colOff>586596</xdr:colOff>
      <xdr:row>15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838A2C-B133-4205-B29F-1C6603649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25880</xdr:colOff>
      <xdr:row>15</xdr:row>
      <xdr:rowOff>90577</xdr:rowOff>
    </xdr:from>
    <xdr:to>
      <xdr:col>12</xdr:col>
      <xdr:colOff>250166</xdr:colOff>
      <xdr:row>30</xdr:row>
      <xdr:rowOff>116456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6E2A1BD-517C-4F3A-8715-0E862DEC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284671</xdr:colOff>
      <xdr:row>15</xdr:row>
      <xdr:rowOff>64696</xdr:rowOff>
    </xdr:from>
    <xdr:to>
      <xdr:col>19</xdr:col>
      <xdr:colOff>508958</xdr:colOff>
      <xdr:row>30</xdr:row>
      <xdr:rowOff>90575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D60543B-FD80-4C1C-8C36-000B01DC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34506</xdr:colOff>
      <xdr:row>0</xdr:row>
      <xdr:rowOff>0</xdr:rowOff>
    </xdr:from>
    <xdr:to>
      <xdr:col>12</xdr:col>
      <xdr:colOff>258792</xdr:colOff>
      <xdr:row>15</xdr:row>
      <xdr:rowOff>25879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FE42F21-13D1-4CD3-BA39-3303B489C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267419</xdr:colOff>
      <xdr:row>0</xdr:row>
      <xdr:rowOff>12939</xdr:rowOff>
    </xdr:from>
    <xdr:to>
      <xdr:col>19</xdr:col>
      <xdr:colOff>491706</xdr:colOff>
      <xdr:row>15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16B038D-8776-428F-8A08-8DB94773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43132</xdr:colOff>
      <xdr:row>15</xdr:row>
      <xdr:rowOff>47445</xdr:rowOff>
    </xdr:from>
    <xdr:to>
      <xdr:col>12</xdr:col>
      <xdr:colOff>267418</xdr:colOff>
      <xdr:row>30</xdr:row>
      <xdr:rowOff>73324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2C40AEF-69E9-4587-B97B-65F28278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301924</xdr:colOff>
      <xdr:row>15</xdr:row>
      <xdr:rowOff>47444</xdr:rowOff>
    </xdr:from>
    <xdr:to>
      <xdr:col>19</xdr:col>
      <xdr:colOff>526211</xdr:colOff>
      <xdr:row>30</xdr:row>
      <xdr:rowOff>73323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9F2A4EF-1D25-43A5-915E-074E9124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595222</xdr:colOff>
      <xdr:row>0</xdr:row>
      <xdr:rowOff>30192</xdr:rowOff>
    </xdr:from>
    <xdr:to>
      <xdr:col>12</xdr:col>
      <xdr:colOff>198407</xdr:colOff>
      <xdr:row>15</xdr:row>
      <xdr:rowOff>56071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014ECAC-1EEA-4D7D-8B04-328F9698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301924</xdr:colOff>
      <xdr:row>0</xdr:row>
      <xdr:rowOff>47445</xdr:rowOff>
    </xdr:from>
    <xdr:to>
      <xdr:col>19</xdr:col>
      <xdr:colOff>526211</xdr:colOff>
      <xdr:row>15</xdr:row>
      <xdr:rowOff>73324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7DAB72D-D743-454E-A801-578790A7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590909</xdr:colOff>
      <xdr:row>15</xdr:row>
      <xdr:rowOff>107829</xdr:rowOff>
    </xdr:from>
    <xdr:to>
      <xdr:col>12</xdr:col>
      <xdr:colOff>194094</xdr:colOff>
      <xdr:row>30</xdr:row>
      <xdr:rowOff>133708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1ABDEC1-3479-4FFA-A180-BA2CBAA4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301924</xdr:colOff>
      <xdr:row>15</xdr:row>
      <xdr:rowOff>56070</xdr:rowOff>
    </xdr:from>
    <xdr:to>
      <xdr:col>19</xdr:col>
      <xdr:colOff>526211</xdr:colOff>
      <xdr:row>30</xdr:row>
      <xdr:rowOff>81949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ADE3BAC-2900-4D26-883D-6018DBDAD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8301-997E-4892-AE38-C7EEBC99FD66}">
  <dimension ref="A1:B22"/>
  <sheetViews>
    <sheetView tabSelected="1" workbookViewId="0">
      <selection activeCell="P17" sqref="P17"/>
    </sheetView>
  </sheetViews>
  <sheetFormatPr defaultRowHeight="14.3" x14ac:dyDescent="0.25"/>
  <cols>
    <col min="1" max="1" width="15.75" customWidth="1"/>
    <col min="2" max="2" width="17.5" customWidth="1"/>
  </cols>
  <sheetData>
    <row r="1" spans="1:2" x14ac:dyDescent="0.25">
      <c r="A1" t="s">
        <v>11</v>
      </c>
      <c r="B1" t="s">
        <v>10</v>
      </c>
    </row>
    <row r="2" spans="1:2" x14ac:dyDescent="0.25">
      <c r="A2">
        <v>25</v>
      </c>
      <c r="B2">
        <f>'25 spheres'!D25</f>
        <v>2.5010462857143807</v>
      </c>
    </row>
    <row r="3" spans="1:2" x14ac:dyDescent="0.25">
      <c r="A3">
        <v>49</v>
      </c>
      <c r="B3">
        <f>'49 spheres'!D25</f>
        <v>-39.676553142857074</v>
      </c>
    </row>
    <row r="4" spans="1:2" x14ac:dyDescent="0.25">
      <c r="A4">
        <v>49</v>
      </c>
      <c r="B4">
        <f>'49 spheres 2nd measurement'!D26</f>
        <v>-3.2319684761905023</v>
      </c>
    </row>
    <row r="5" spans="1:2" x14ac:dyDescent="0.25">
      <c r="A5">
        <v>81</v>
      </c>
      <c r="B5">
        <f>'81 spheres'!D25</f>
        <v>20.444827095238111</v>
      </c>
    </row>
    <row r="6" spans="1:2" x14ac:dyDescent="0.25">
      <c r="A6">
        <v>196</v>
      </c>
      <c r="B6">
        <f>'196 spheres'!D25</f>
        <v>61.561737095238101</v>
      </c>
    </row>
    <row r="7" spans="1:2" x14ac:dyDescent="0.25">
      <c r="A7">
        <v>400</v>
      </c>
      <c r="B7">
        <f>'400 spheres'!D25</f>
        <v>61.449070761904764</v>
      </c>
    </row>
    <row r="8" spans="1:2" x14ac:dyDescent="0.25">
      <c r="A8">
        <v>841</v>
      </c>
      <c r="B8">
        <f>'841 spheres'!D25</f>
        <v>40.174954476190486</v>
      </c>
    </row>
    <row r="9" spans="1:2" x14ac:dyDescent="0.25">
      <c r="A9">
        <v>1600</v>
      </c>
      <c r="B9">
        <f>'1600 spheres'!D25</f>
        <v>23.935957904761914</v>
      </c>
    </row>
    <row r="10" spans="1:2" x14ac:dyDescent="0.25">
      <c r="A10">
        <v>3600</v>
      </c>
      <c r="B10">
        <f>'3600 spheres'!D25</f>
        <v>12.858105857142856</v>
      </c>
    </row>
    <row r="13" spans="1:2" x14ac:dyDescent="0.25">
      <c r="A13" t="s">
        <v>11</v>
      </c>
      <c r="B13" t="s">
        <v>12</v>
      </c>
    </row>
    <row r="14" spans="1:2" x14ac:dyDescent="0.25">
      <c r="A14">
        <v>25</v>
      </c>
      <c r="B14">
        <f>'25 spheres'!D28</f>
        <v>0.59250780527019076</v>
      </c>
    </row>
    <row r="15" spans="1:2" x14ac:dyDescent="0.25">
      <c r="A15">
        <v>49</v>
      </c>
      <c r="B15">
        <f>'49 spheres'!D28</f>
        <v>-10.900192000993044</v>
      </c>
    </row>
    <row r="16" spans="1:2" x14ac:dyDescent="0.25">
      <c r="A16">
        <v>49</v>
      </c>
      <c r="B16">
        <f>'49 spheres 2nd measurement'!D28</f>
        <v>-0.87321093983720177</v>
      </c>
    </row>
    <row r="17" spans="1:2" x14ac:dyDescent="0.25">
      <c r="A17">
        <v>81</v>
      </c>
      <c r="B17">
        <f>'81 spheres'!D28</f>
        <v>5.485953376168391</v>
      </c>
    </row>
    <row r="18" spans="1:2" x14ac:dyDescent="0.25">
      <c r="A18">
        <v>196</v>
      </c>
      <c r="B18">
        <f>'196 spheres'!D28</f>
        <v>24.316974269865018</v>
      </c>
    </row>
    <row r="19" spans="1:2" x14ac:dyDescent="0.25">
      <c r="A19">
        <v>400</v>
      </c>
      <c r="B19">
        <f>'400 spheres'!D28</f>
        <v>36.64361463398749</v>
      </c>
    </row>
    <row r="20" spans="1:2" x14ac:dyDescent="0.25">
      <c r="A20">
        <v>841</v>
      </c>
      <c r="B20">
        <f>'841 spheres'!D28</f>
        <v>44.012859543637653</v>
      </c>
    </row>
    <row r="21" spans="1:2" x14ac:dyDescent="0.25">
      <c r="A21">
        <v>1600</v>
      </c>
      <c r="B21">
        <f>'1600 spheres'!D28</f>
        <v>47.95648117227487</v>
      </c>
    </row>
    <row r="22" spans="1:2" x14ac:dyDescent="0.25">
      <c r="A22">
        <v>3600</v>
      </c>
      <c r="B22">
        <f>'3600 spheres'!D28</f>
        <v>55.985473521186059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14AE-445E-4D3B-A4F3-B5CEC18C1271}">
  <dimension ref="A1:D46"/>
  <sheetViews>
    <sheetView workbookViewId="0">
      <selection activeCell="D35" sqref="D35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10.41785</v>
      </c>
      <c r="D2">
        <f>B25-B2</f>
        <v>11.967974</v>
      </c>
    </row>
    <row r="3" spans="1:4" x14ac:dyDescent="0.25">
      <c r="A3">
        <v>0</v>
      </c>
      <c r="B3">
        <v>9.5221210000000003</v>
      </c>
      <c r="D3">
        <f>B26-B3</f>
        <v>13.465123</v>
      </c>
    </row>
    <row r="4" spans="1:4" x14ac:dyDescent="0.25">
      <c r="A4">
        <v>0</v>
      </c>
      <c r="B4">
        <v>10.238708000000001</v>
      </c>
      <c r="D4">
        <f t="shared" ref="D4:D22" si="0">B27-B4</f>
        <v>13.181182999999999</v>
      </c>
    </row>
    <row r="5" spans="1:4" x14ac:dyDescent="0.25">
      <c r="A5">
        <v>0</v>
      </c>
      <c r="B5">
        <v>9.8748930000000001</v>
      </c>
      <c r="D5">
        <f t="shared" si="0"/>
        <v>13.098942000000001</v>
      </c>
    </row>
    <row r="6" spans="1:4" x14ac:dyDescent="0.25">
      <c r="A6">
        <v>0</v>
      </c>
      <c r="B6">
        <v>10.570508999999999</v>
      </c>
      <c r="D6">
        <f t="shared" si="0"/>
        <v>12.812600999999999</v>
      </c>
    </row>
    <row r="7" spans="1:4" x14ac:dyDescent="0.25">
      <c r="A7">
        <v>0</v>
      </c>
      <c r="B7">
        <v>10.295567</v>
      </c>
      <c r="D7">
        <f t="shared" si="0"/>
        <v>12.569961000000001</v>
      </c>
    </row>
    <row r="8" spans="1:4" x14ac:dyDescent="0.25">
      <c r="A8">
        <v>0</v>
      </c>
      <c r="B8">
        <v>9.8391889999999993</v>
      </c>
      <c r="D8">
        <f t="shared" si="0"/>
        <v>13.702641000000002</v>
      </c>
    </row>
    <row r="9" spans="1:4" x14ac:dyDescent="0.25">
      <c r="A9">
        <v>0</v>
      </c>
      <c r="B9">
        <v>10.508316000000001</v>
      </c>
      <c r="D9">
        <f t="shared" si="0"/>
        <v>12.879849999999998</v>
      </c>
    </row>
    <row r="10" spans="1:4" x14ac:dyDescent="0.25">
      <c r="A10">
        <v>0</v>
      </c>
      <c r="B10">
        <v>10.249731000000001</v>
      </c>
      <c r="D10">
        <f t="shared" si="0"/>
        <v>12.63092</v>
      </c>
    </row>
    <row r="11" spans="1:4" x14ac:dyDescent="0.25">
      <c r="A11">
        <v>0</v>
      </c>
      <c r="B11">
        <v>9.9078970000000002</v>
      </c>
      <c r="D11">
        <f t="shared" si="0"/>
        <v>12.929608</v>
      </c>
    </row>
    <row r="12" spans="1:4" x14ac:dyDescent="0.25">
      <c r="A12">
        <v>0</v>
      </c>
      <c r="B12">
        <v>10.477359</v>
      </c>
      <c r="D12">
        <f t="shared" si="0"/>
        <v>12.766938</v>
      </c>
    </row>
    <row r="13" spans="1:4" x14ac:dyDescent="0.25">
      <c r="A13">
        <v>0</v>
      </c>
      <c r="B13">
        <v>10.10256</v>
      </c>
      <c r="D13">
        <f t="shared" si="0"/>
        <v>12.888029</v>
      </c>
    </row>
    <row r="14" spans="1:4" x14ac:dyDescent="0.25">
      <c r="A14">
        <v>0</v>
      </c>
      <c r="B14">
        <v>9.613194</v>
      </c>
      <c r="D14">
        <f t="shared" si="0"/>
        <v>14.039808000000001</v>
      </c>
    </row>
    <row r="15" spans="1:4" x14ac:dyDescent="0.25">
      <c r="A15">
        <v>0</v>
      </c>
      <c r="B15">
        <v>9.6799990000000005</v>
      </c>
      <c r="D15">
        <f t="shared" si="0"/>
        <v>12.585561</v>
      </c>
    </row>
    <row r="16" spans="1:4" x14ac:dyDescent="0.25">
      <c r="A16">
        <v>0</v>
      </c>
      <c r="B16">
        <v>10.246074</v>
      </c>
      <c r="D16">
        <f t="shared" si="0"/>
        <v>12.275645000000001</v>
      </c>
    </row>
    <row r="17" spans="1:4" x14ac:dyDescent="0.25">
      <c r="A17">
        <v>0</v>
      </c>
      <c r="B17">
        <v>9.8667400000000001</v>
      </c>
      <c r="D17">
        <f t="shared" si="0"/>
        <v>13.284390999999999</v>
      </c>
    </row>
    <row r="18" spans="1:4" x14ac:dyDescent="0.25">
      <c r="A18">
        <v>0</v>
      </c>
      <c r="B18">
        <v>10.478626</v>
      </c>
      <c r="D18">
        <f t="shared" si="0"/>
        <v>11.987723000000001</v>
      </c>
    </row>
    <row r="19" spans="1:4" x14ac:dyDescent="0.25">
      <c r="A19">
        <v>0</v>
      </c>
      <c r="B19">
        <v>9.9270859999999992</v>
      </c>
      <c r="D19">
        <f t="shared" si="0"/>
        <v>12.712616000000001</v>
      </c>
    </row>
    <row r="20" spans="1:4" x14ac:dyDescent="0.25">
      <c r="A20">
        <v>0</v>
      </c>
      <c r="B20">
        <v>10.494222000000001</v>
      </c>
      <c r="D20">
        <f t="shared" si="0"/>
        <v>12.277820999999999</v>
      </c>
    </row>
    <row r="21" spans="1:4" x14ac:dyDescent="0.25">
      <c r="A21">
        <v>0</v>
      </c>
      <c r="B21">
        <v>10.164716</v>
      </c>
      <c r="D21">
        <f t="shared" si="0"/>
        <v>12.898273999999999</v>
      </c>
    </row>
    <row r="22" spans="1:4" x14ac:dyDescent="0.25">
      <c r="A22">
        <v>0</v>
      </c>
      <c r="B22">
        <v>9.8085000000000004</v>
      </c>
      <c r="D22">
        <f t="shared" si="0"/>
        <v>13.064614000000001</v>
      </c>
    </row>
    <row r="23" spans="1:4" x14ac:dyDescent="0.25">
      <c r="C23" s="2">
        <f>AVERAGE(B2:B22)</f>
        <v>10.108755095238095</v>
      </c>
    </row>
    <row r="24" spans="1:4" x14ac:dyDescent="0.25">
      <c r="D24" t="s">
        <v>9</v>
      </c>
    </row>
    <row r="25" spans="1:4" x14ac:dyDescent="0.25">
      <c r="A25">
        <v>1080</v>
      </c>
      <c r="B25">
        <v>22.385824</v>
      </c>
      <c r="D25" s="3">
        <f>C46-C23</f>
        <v>12.858105857142856</v>
      </c>
    </row>
    <row r="26" spans="1:4" x14ac:dyDescent="0.25">
      <c r="A26">
        <v>1074</v>
      </c>
      <c r="B26">
        <v>22.987244</v>
      </c>
    </row>
    <row r="27" spans="1:4" x14ac:dyDescent="0.25">
      <c r="A27">
        <v>1130</v>
      </c>
      <c r="B27">
        <v>23.419891</v>
      </c>
      <c r="D27" t="s">
        <v>12</v>
      </c>
    </row>
    <row r="28" spans="1:4" x14ac:dyDescent="0.25">
      <c r="A28">
        <v>1165</v>
      </c>
      <c r="B28">
        <v>22.973835000000001</v>
      </c>
      <c r="D28">
        <f>D25 / C46 * 100</f>
        <v>55.985473521186059</v>
      </c>
    </row>
    <row r="29" spans="1:4" x14ac:dyDescent="0.25">
      <c r="A29">
        <v>1174</v>
      </c>
      <c r="B29">
        <v>23.383109999999999</v>
      </c>
    </row>
    <row r="30" spans="1:4" x14ac:dyDescent="0.25">
      <c r="A30">
        <v>1121</v>
      </c>
      <c r="B30">
        <v>22.865528000000001</v>
      </c>
    </row>
    <row r="31" spans="1:4" x14ac:dyDescent="0.25">
      <c r="A31">
        <v>1110</v>
      </c>
      <c r="B31">
        <v>23.541830000000001</v>
      </c>
    </row>
    <row r="32" spans="1:4" x14ac:dyDescent="0.25">
      <c r="A32">
        <v>1110</v>
      </c>
      <c r="B32">
        <v>23.388165999999998</v>
      </c>
    </row>
    <row r="33" spans="1:3" x14ac:dyDescent="0.25">
      <c r="A33">
        <v>1111</v>
      </c>
      <c r="B33">
        <v>22.880651</v>
      </c>
    </row>
    <row r="34" spans="1:3" x14ac:dyDescent="0.25">
      <c r="A34">
        <v>1105</v>
      </c>
      <c r="B34">
        <v>22.837505</v>
      </c>
    </row>
    <row r="35" spans="1:3" x14ac:dyDescent="0.25">
      <c r="A35">
        <v>1122</v>
      </c>
      <c r="B35">
        <v>23.244297</v>
      </c>
    </row>
    <row r="36" spans="1:3" x14ac:dyDescent="0.25">
      <c r="A36">
        <v>1174</v>
      </c>
      <c r="B36">
        <v>22.990589</v>
      </c>
    </row>
    <row r="37" spans="1:3" x14ac:dyDescent="0.25">
      <c r="A37">
        <v>1171</v>
      </c>
      <c r="B37">
        <v>23.653002000000001</v>
      </c>
    </row>
    <row r="38" spans="1:3" x14ac:dyDescent="0.25">
      <c r="A38">
        <v>1130</v>
      </c>
      <c r="B38">
        <v>22.265560000000001</v>
      </c>
    </row>
    <row r="39" spans="1:3" x14ac:dyDescent="0.25">
      <c r="A39">
        <v>1083</v>
      </c>
      <c r="B39">
        <v>22.521719000000001</v>
      </c>
    </row>
    <row r="40" spans="1:3" x14ac:dyDescent="0.25">
      <c r="A40">
        <v>1084</v>
      </c>
      <c r="B40">
        <v>23.151130999999999</v>
      </c>
    </row>
    <row r="41" spans="1:3" x14ac:dyDescent="0.25">
      <c r="A41">
        <v>1136</v>
      </c>
      <c r="B41">
        <v>22.466349000000001</v>
      </c>
    </row>
    <row r="42" spans="1:3" x14ac:dyDescent="0.25">
      <c r="A42">
        <v>1178</v>
      </c>
      <c r="B42">
        <v>22.639702</v>
      </c>
    </row>
    <row r="43" spans="1:3" x14ac:dyDescent="0.25">
      <c r="A43">
        <v>1180</v>
      </c>
      <c r="B43">
        <v>22.772043</v>
      </c>
    </row>
    <row r="44" spans="1:3" x14ac:dyDescent="0.25">
      <c r="A44">
        <v>1113</v>
      </c>
      <c r="B44">
        <v>23.062989999999999</v>
      </c>
    </row>
    <row r="45" spans="1:3" x14ac:dyDescent="0.25">
      <c r="A45">
        <v>1102</v>
      </c>
      <c r="B45">
        <v>22.873114000000001</v>
      </c>
    </row>
    <row r="46" spans="1:3" x14ac:dyDescent="0.25">
      <c r="C46" s="2">
        <f>AVERAGE(B25:B45)</f>
        <v>22.966860952380951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workbookViewId="0">
      <selection activeCell="A15" sqref="A15:C26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66.735213999999999</v>
      </c>
      <c r="D2">
        <f t="shared" ref="D2:D12" si="0">B14-B2</f>
        <v>27.864547999999999</v>
      </c>
    </row>
    <row r="3" spans="1:4" x14ac:dyDescent="0.25">
      <c r="A3">
        <v>0</v>
      </c>
      <c r="B3">
        <v>66.735213999999999</v>
      </c>
      <c r="D3">
        <f t="shared" si="0"/>
        <v>27.864547999999999</v>
      </c>
    </row>
    <row r="4" spans="1:4" x14ac:dyDescent="0.25">
      <c r="A4">
        <v>0</v>
      </c>
      <c r="B4">
        <v>101.668671</v>
      </c>
      <c r="D4">
        <f t="shared" si="0"/>
        <v>55.76550300000001</v>
      </c>
    </row>
    <row r="5" spans="1:4" x14ac:dyDescent="0.25">
      <c r="A5">
        <v>0</v>
      </c>
      <c r="B5">
        <v>104.40799699999999</v>
      </c>
      <c r="D5">
        <f t="shared" si="0"/>
        <v>64.271202000000017</v>
      </c>
    </row>
    <row r="6" spans="1:4" x14ac:dyDescent="0.25">
      <c r="A6">
        <v>0</v>
      </c>
      <c r="B6">
        <v>102.99031100000001</v>
      </c>
      <c r="D6">
        <f t="shared" si="0"/>
        <v>71.258300000000006</v>
      </c>
    </row>
    <row r="7" spans="1:4" x14ac:dyDescent="0.25">
      <c r="A7">
        <v>0</v>
      </c>
      <c r="B7">
        <v>106.87674699999999</v>
      </c>
      <c r="D7">
        <f t="shared" si="0"/>
        <v>60.682015000000007</v>
      </c>
    </row>
    <row r="8" spans="1:4" x14ac:dyDescent="0.25">
      <c r="A8">
        <v>0</v>
      </c>
      <c r="B8">
        <v>108.24764999999999</v>
      </c>
      <c r="D8">
        <f t="shared" si="0"/>
        <v>58.084793000000019</v>
      </c>
    </row>
    <row r="9" spans="1:4" x14ac:dyDescent="0.25">
      <c r="A9">
        <v>0</v>
      </c>
      <c r="B9">
        <v>105.354782</v>
      </c>
      <c r="D9">
        <f t="shared" si="0"/>
        <v>63.316086000000013</v>
      </c>
    </row>
    <row r="10" spans="1:4" x14ac:dyDescent="0.25">
      <c r="A10">
        <v>0</v>
      </c>
      <c r="B10">
        <v>106.996544</v>
      </c>
      <c r="D10">
        <f t="shared" si="0"/>
        <v>67.906150999999994</v>
      </c>
    </row>
    <row r="11" spans="1:4" x14ac:dyDescent="0.25">
      <c r="A11">
        <v>0</v>
      </c>
      <c r="B11">
        <v>103.10000599999999</v>
      </c>
      <c r="D11">
        <f t="shared" si="0"/>
        <v>71.770874000000006</v>
      </c>
    </row>
    <row r="12" spans="1:4" x14ac:dyDescent="0.25">
      <c r="A12">
        <v>0</v>
      </c>
      <c r="B12">
        <v>104.59768699999999</v>
      </c>
      <c r="D12">
        <f t="shared" si="0"/>
        <v>62.397369000000012</v>
      </c>
    </row>
    <row r="13" spans="1:4" x14ac:dyDescent="0.25">
      <c r="C13" s="2">
        <f>AVERAGE(B2:B12)</f>
        <v>97.973711181818189</v>
      </c>
      <c r="D13">
        <f>C25-C13</f>
        <v>57.380126272727253</v>
      </c>
    </row>
    <row r="14" spans="1:4" x14ac:dyDescent="0.25">
      <c r="A14">
        <v>205</v>
      </c>
      <c r="B14">
        <v>94.599761999999998</v>
      </c>
    </row>
    <row r="15" spans="1:4" x14ac:dyDescent="0.25">
      <c r="A15">
        <v>187</v>
      </c>
      <c r="B15">
        <v>94.599761999999998</v>
      </c>
    </row>
    <row r="16" spans="1:4" x14ac:dyDescent="0.25">
      <c r="A16">
        <v>173</v>
      </c>
      <c r="B16">
        <v>157.43417400000001</v>
      </c>
    </row>
    <row r="17" spans="1:3" x14ac:dyDescent="0.25">
      <c r="A17">
        <v>173</v>
      </c>
      <c r="B17">
        <v>168.67919900000001</v>
      </c>
    </row>
    <row r="18" spans="1:3" x14ac:dyDescent="0.25">
      <c r="A18">
        <v>188</v>
      </c>
      <c r="B18">
        <v>174.24861100000001</v>
      </c>
    </row>
    <row r="19" spans="1:3" x14ac:dyDescent="0.25">
      <c r="A19">
        <v>205</v>
      </c>
      <c r="B19">
        <v>167.558762</v>
      </c>
    </row>
    <row r="20" spans="1:3" x14ac:dyDescent="0.25">
      <c r="A20">
        <v>201</v>
      </c>
      <c r="B20">
        <v>166.33244300000001</v>
      </c>
    </row>
    <row r="21" spans="1:3" x14ac:dyDescent="0.25">
      <c r="A21">
        <v>189</v>
      </c>
      <c r="B21">
        <v>168.67086800000001</v>
      </c>
    </row>
    <row r="22" spans="1:3" x14ac:dyDescent="0.25">
      <c r="A22">
        <v>178</v>
      </c>
      <c r="B22">
        <v>174.90269499999999</v>
      </c>
    </row>
    <row r="23" spans="1:3" x14ac:dyDescent="0.25">
      <c r="A23">
        <v>187</v>
      </c>
      <c r="B23">
        <v>174.87088</v>
      </c>
    </row>
    <row r="24" spans="1:3" x14ac:dyDescent="0.25">
      <c r="A24">
        <v>186</v>
      </c>
      <c r="B24">
        <v>166.99505600000001</v>
      </c>
    </row>
    <row r="25" spans="1:3" x14ac:dyDescent="0.25">
      <c r="C25" s="2">
        <f>AVERAGE(B14:B24)</f>
        <v>155.35383745454544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opLeftCell="A13" workbookViewId="0">
      <selection activeCell="D27" sqref="D27:D28"/>
    </sheetView>
  </sheetViews>
  <sheetFormatPr defaultRowHeight="14.3" x14ac:dyDescent="0.25"/>
  <cols>
    <col min="4" max="4" width="16.625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4</v>
      </c>
    </row>
    <row r="2" spans="1:4" x14ac:dyDescent="0.25">
      <c r="A2">
        <v>0</v>
      </c>
      <c r="B2">
        <v>424.61569200000002</v>
      </c>
      <c r="D2">
        <f>B25-B2</f>
        <v>-2.0031130000000417</v>
      </c>
    </row>
    <row r="3" spans="1:4" x14ac:dyDescent="0.25">
      <c r="A3">
        <v>0</v>
      </c>
      <c r="B3">
        <v>419.34167500000001</v>
      </c>
      <c r="D3">
        <f>B26-B3</f>
        <v>-0.3602910000000179</v>
      </c>
    </row>
    <row r="4" spans="1:4" x14ac:dyDescent="0.25">
      <c r="A4">
        <v>0</v>
      </c>
      <c r="B4">
        <v>418.869415</v>
      </c>
      <c r="D4">
        <f t="shared" ref="D4:D22" si="0">B27-B4</f>
        <v>7.0441289999999981</v>
      </c>
    </row>
    <row r="5" spans="1:4" x14ac:dyDescent="0.25">
      <c r="A5">
        <v>0</v>
      </c>
      <c r="B5">
        <v>418.86843900000002</v>
      </c>
      <c r="D5">
        <f t="shared" si="0"/>
        <v>2.5316159999999854</v>
      </c>
    </row>
    <row r="6" spans="1:4" x14ac:dyDescent="0.25">
      <c r="A6">
        <v>0</v>
      </c>
      <c r="B6">
        <v>420.99221799999998</v>
      </c>
      <c r="D6">
        <f t="shared" si="0"/>
        <v>-3.4001769999999851</v>
      </c>
    </row>
    <row r="7" spans="1:4" x14ac:dyDescent="0.25">
      <c r="A7">
        <v>0</v>
      </c>
      <c r="B7">
        <v>419.061127</v>
      </c>
      <c r="D7">
        <f t="shared" si="0"/>
        <v>1.3462519999999927</v>
      </c>
    </row>
    <row r="8" spans="1:4" x14ac:dyDescent="0.25">
      <c r="A8">
        <v>0</v>
      </c>
      <c r="B8">
        <v>418.26092499999999</v>
      </c>
      <c r="D8">
        <f t="shared" si="0"/>
        <v>4.4343570000000341</v>
      </c>
    </row>
    <row r="9" spans="1:4" x14ac:dyDescent="0.25">
      <c r="A9">
        <v>0</v>
      </c>
      <c r="B9">
        <v>419.90548699999999</v>
      </c>
      <c r="D9">
        <f t="shared" si="0"/>
        <v>-1.1625060000000076</v>
      </c>
    </row>
    <row r="10" spans="1:4" x14ac:dyDescent="0.25">
      <c r="A10">
        <v>0</v>
      </c>
      <c r="B10">
        <v>418.41451999999998</v>
      </c>
      <c r="D10">
        <f t="shared" si="0"/>
        <v>4.3288580000000252</v>
      </c>
    </row>
    <row r="11" spans="1:4" x14ac:dyDescent="0.25">
      <c r="A11">
        <v>0</v>
      </c>
      <c r="B11">
        <v>420.79278599999998</v>
      </c>
      <c r="D11">
        <f t="shared" si="0"/>
        <v>-0.82699599999995144</v>
      </c>
    </row>
    <row r="12" spans="1:4" x14ac:dyDescent="0.25">
      <c r="A12">
        <v>0</v>
      </c>
      <c r="B12">
        <v>424.20419299999998</v>
      </c>
      <c r="D12">
        <f t="shared" si="0"/>
        <v>1.52475000000004</v>
      </c>
    </row>
    <row r="13" spans="1:4" x14ac:dyDescent="0.25">
      <c r="A13">
        <v>0</v>
      </c>
      <c r="B13">
        <v>418.96743800000002</v>
      </c>
      <c r="D13">
        <f t="shared" si="0"/>
        <v>7.7287900000000036</v>
      </c>
    </row>
    <row r="14" spans="1:4" x14ac:dyDescent="0.25">
      <c r="A14">
        <v>0</v>
      </c>
      <c r="B14">
        <v>420.30215500000003</v>
      </c>
      <c r="D14">
        <f t="shared" si="0"/>
        <v>6.9381709999999543</v>
      </c>
    </row>
    <row r="15" spans="1:4" x14ac:dyDescent="0.25">
      <c r="A15">
        <v>0</v>
      </c>
      <c r="B15">
        <v>417.469696</v>
      </c>
      <c r="D15">
        <f t="shared" si="0"/>
        <v>1.2782290000000103</v>
      </c>
    </row>
    <row r="16" spans="1:4" x14ac:dyDescent="0.25">
      <c r="A16">
        <v>0</v>
      </c>
      <c r="B16">
        <v>417.37670900000001</v>
      </c>
      <c r="D16">
        <f t="shared" si="0"/>
        <v>1.2456050000000118</v>
      </c>
    </row>
    <row r="17" spans="1:4" x14ac:dyDescent="0.25">
      <c r="A17">
        <v>0</v>
      </c>
      <c r="B17">
        <v>418.277985</v>
      </c>
      <c r="D17">
        <f t="shared" si="0"/>
        <v>-7.6102910000000179</v>
      </c>
    </row>
    <row r="18" spans="1:4" x14ac:dyDescent="0.25">
      <c r="A18">
        <v>0</v>
      </c>
      <c r="B18">
        <v>418.990295</v>
      </c>
      <c r="D18">
        <f t="shared" si="0"/>
        <v>14.184417999999994</v>
      </c>
    </row>
    <row r="19" spans="1:4" x14ac:dyDescent="0.25">
      <c r="A19">
        <v>0</v>
      </c>
      <c r="B19">
        <v>420.00048800000002</v>
      </c>
      <c r="D19">
        <f t="shared" si="0"/>
        <v>3.2426459999999793</v>
      </c>
    </row>
    <row r="20" spans="1:4" x14ac:dyDescent="0.25">
      <c r="A20">
        <v>0</v>
      </c>
      <c r="B20">
        <v>419.34045400000002</v>
      </c>
      <c r="D20">
        <f t="shared" si="0"/>
        <v>2.3287959999999543</v>
      </c>
    </row>
    <row r="21" spans="1:4" x14ac:dyDescent="0.25">
      <c r="A21">
        <v>0</v>
      </c>
      <c r="B21">
        <v>418.25140399999998</v>
      </c>
      <c r="D21">
        <f t="shared" si="0"/>
        <v>7.4644470000000069</v>
      </c>
    </row>
    <row r="22" spans="1:4" x14ac:dyDescent="0.25">
      <c r="A22">
        <v>0</v>
      </c>
      <c r="B22">
        <v>419.52600100000001</v>
      </c>
      <c r="D22">
        <f t="shared" si="0"/>
        <v>2.2642819999999801</v>
      </c>
    </row>
    <row r="23" spans="1:4" x14ac:dyDescent="0.25">
      <c r="C23" s="2">
        <f>AVERAGE(B2:B22)</f>
        <v>419.61090961904762</v>
      </c>
    </row>
    <row r="24" spans="1:4" x14ac:dyDescent="0.25">
      <c r="D24" s="1" t="s">
        <v>7</v>
      </c>
    </row>
    <row r="25" spans="1:4" x14ac:dyDescent="0.25">
      <c r="A25">
        <v>29</v>
      </c>
      <c r="B25">
        <v>422.61257899999998</v>
      </c>
      <c r="D25" s="3">
        <f>C46-C23</f>
        <v>2.5010462857143807</v>
      </c>
    </row>
    <row r="26" spans="1:4" x14ac:dyDescent="0.25">
      <c r="A26">
        <v>29</v>
      </c>
      <c r="B26">
        <v>418.98138399999999</v>
      </c>
    </row>
    <row r="27" spans="1:4" x14ac:dyDescent="0.25">
      <c r="A27">
        <v>29</v>
      </c>
      <c r="B27">
        <v>425.913544</v>
      </c>
      <c r="D27" t="s">
        <v>12</v>
      </c>
    </row>
    <row r="28" spans="1:4" x14ac:dyDescent="0.25">
      <c r="A28">
        <v>29</v>
      </c>
      <c r="B28">
        <v>421.40005500000001</v>
      </c>
      <c r="D28">
        <f>D25 / C46 * 100</f>
        <v>0.59250780527019076</v>
      </c>
    </row>
    <row r="29" spans="1:4" x14ac:dyDescent="0.25">
      <c r="A29">
        <v>28</v>
      </c>
      <c r="B29">
        <v>417.59204099999999</v>
      </c>
    </row>
    <row r="30" spans="1:4" x14ac:dyDescent="0.25">
      <c r="A30">
        <v>29</v>
      </c>
      <c r="B30">
        <v>420.40737899999999</v>
      </c>
    </row>
    <row r="31" spans="1:4" x14ac:dyDescent="0.25">
      <c r="A31">
        <v>29</v>
      </c>
      <c r="B31">
        <v>422.69528200000002</v>
      </c>
    </row>
    <row r="32" spans="1:4" x14ac:dyDescent="0.25">
      <c r="A32">
        <v>29</v>
      </c>
      <c r="B32">
        <v>418.74298099999999</v>
      </c>
    </row>
    <row r="33" spans="1:3" x14ac:dyDescent="0.25">
      <c r="A33">
        <v>28</v>
      </c>
      <c r="B33">
        <v>422.74337800000001</v>
      </c>
    </row>
    <row r="34" spans="1:3" x14ac:dyDescent="0.25">
      <c r="A34">
        <v>29</v>
      </c>
      <c r="B34">
        <v>419.96579000000003</v>
      </c>
    </row>
    <row r="35" spans="1:3" x14ac:dyDescent="0.25">
      <c r="A35">
        <v>29</v>
      </c>
      <c r="B35">
        <v>425.72894300000002</v>
      </c>
    </row>
    <row r="36" spans="1:3" x14ac:dyDescent="0.25">
      <c r="A36">
        <v>29</v>
      </c>
      <c r="B36">
        <v>426.69622800000002</v>
      </c>
    </row>
    <row r="37" spans="1:3" x14ac:dyDescent="0.25">
      <c r="A37">
        <v>28</v>
      </c>
      <c r="B37">
        <v>427.24032599999998</v>
      </c>
    </row>
    <row r="38" spans="1:3" x14ac:dyDescent="0.25">
      <c r="A38">
        <v>28</v>
      </c>
      <c r="B38">
        <v>418.74792500000001</v>
      </c>
    </row>
    <row r="39" spans="1:3" x14ac:dyDescent="0.25">
      <c r="A39">
        <v>29</v>
      </c>
      <c r="B39">
        <v>418.62231400000002</v>
      </c>
    </row>
    <row r="40" spans="1:3" x14ac:dyDescent="0.25">
      <c r="A40">
        <v>29</v>
      </c>
      <c r="B40">
        <v>410.66769399999998</v>
      </c>
    </row>
    <row r="41" spans="1:3" x14ac:dyDescent="0.25">
      <c r="A41">
        <v>29</v>
      </c>
      <c r="B41">
        <v>433.174713</v>
      </c>
    </row>
    <row r="42" spans="1:3" x14ac:dyDescent="0.25">
      <c r="A42">
        <v>29</v>
      </c>
      <c r="B42">
        <v>423.243134</v>
      </c>
    </row>
    <row r="43" spans="1:3" x14ac:dyDescent="0.25">
      <c r="A43">
        <v>28</v>
      </c>
      <c r="B43">
        <v>421.66924999999998</v>
      </c>
    </row>
    <row r="44" spans="1:3" x14ac:dyDescent="0.25">
      <c r="A44">
        <v>29</v>
      </c>
      <c r="B44">
        <v>425.71585099999999</v>
      </c>
    </row>
    <row r="45" spans="1:3" x14ac:dyDescent="0.25">
      <c r="A45">
        <v>29</v>
      </c>
      <c r="B45">
        <v>421.79028299999999</v>
      </c>
    </row>
    <row r="46" spans="1:3" x14ac:dyDescent="0.25">
      <c r="C46" s="2">
        <f>AVERAGE(B25:B45)</f>
        <v>422.111955904762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opLeftCell="A13" zoomScaleNormal="100" workbookViewId="0">
      <selection activeCell="D31" sqref="D31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420.37335200000001</v>
      </c>
      <c r="D2">
        <f>B25-B2</f>
        <v>0.51248199999997723</v>
      </c>
    </row>
    <row r="3" spans="1:4" x14ac:dyDescent="0.25">
      <c r="A3">
        <v>0</v>
      </c>
      <c r="B3">
        <v>420.03231799999998</v>
      </c>
      <c r="D3">
        <f>B26-B3</f>
        <v>-68.712554999999952</v>
      </c>
    </row>
    <row r="4" spans="1:4" x14ac:dyDescent="0.25">
      <c r="A4">
        <v>0</v>
      </c>
      <c r="B4">
        <v>418.17214999999999</v>
      </c>
      <c r="D4">
        <f t="shared" ref="D4:D22" si="0">B27-B4</f>
        <v>-46.721924000000001</v>
      </c>
    </row>
    <row r="5" spans="1:4" x14ac:dyDescent="0.25">
      <c r="A5">
        <v>0</v>
      </c>
      <c r="B5">
        <v>422.59768700000001</v>
      </c>
      <c r="D5">
        <f t="shared" si="0"/>
        <v>-66.692353000000026</v>
      </c>
    </row>
    <row r="6" spans="1:4" x14ac:dyDescent="0.25">
      <c r="A6">
        <v>0</v>
      </c>
      <c r="B6">
        <v>420.809662</v>
      </c>
      <c r="D6">
        <f t="shared" si="0"/>
        <v>-58.280029000000013</v>
      </c>
    </row>
    <row r="7" spans="1:4" x14ac:dyDescent="0.25">
      <c r="A7">
        <v>0</v>
      </c>
      <c r="B7">
        <v>420.79007000000001</v>
      </c>
      <c r="D7">
        <f t="shared" si="0"/>
        <v>-56.193421000000001</v>
      </c>
    </row>
    <row r="8" spans="1:4" x14ac:dyDescent="0.25">
      <c r="A8">
        <v>0</v>
      </c>
      <c r="B8">
        <v>420.74786399999999</v>
      </c>
      <c r="D8">
        <f t="shared" si="0"/>
        <v>-59.07376099999999</v>
      </c>
    </row>
    <row r="9" spans="1:4" x14ac:dyDescent="0.25">
      <c r="A9">
        <v>0</v>
      </c>
      <c r="B9">
        <v>420.83364899999998</v>
      </c>
      <c r="D9">
        <f t="shared" si="0"/>
        <v>-54.757721000000004</v>
      </c>
    </row>
    <row r="10" spans="1:4" x14ac:dyDescent="0.25">
      <c r="A10">
        <v>0</v>
      </c>
      <c r="B10">
        <v>422.07174700000002</v>
      </c>
      <c r="D10">
        <f t="shared" si="0"/>
        <v>-66.642548000000033</v>
      </c>
    </row>
    <row r="11" spans="1:4" x14ac:dyDescent="0.25">
      <c r="A11">
        <v>0</v>
      </c>
      <c r="B11">
        <v>423.08691399999998</v>
      </c>
      <c r="D11">
        <f t="shared" si="0"/>
        <v>-72.63766499999997</v>
      </c>
    </row>
    <row r="12" spans="1:4" x14ac:dyDescent="0.25">
      <c r="A12">
        <v>0</v>
      </c>
      <c r="B12">
        <v>421.56143200000002</v>
      </c>
      <c r="D12">
        <f t="shared" si="0"/>
        <v>-59.812744000000009</v>
      </c>
    </row>
    <row r="13" spans="1:4" x14ac:dyDescent="0.25">
      <c r="A13">
        <v>0</v>
      </c>
      <c r="B13">
        <v>420.243134</v>
      </c>
      <c r="D13">
        <f t="shared" si="0"/>
        <v>-56.062043000000017</v>
      </c>
    </row>
    <row r="14" spans="1:4" x14ac:dyDescent="0.25">
      <c r="A14">
        <v>0</v>
      </c>
      <c r="B14">
        <v>419.58798200000001</v>
      </c>
      <c r="D14">
        <f t="shared" si="0"/>
        <v>-54.317504999999983</v>
      </c>
    </row>
    <row r="15" spans="1:4" x14ac:dyDescent="0.25">
      <c r="A15">
        <v>0</v>
      </c>
      <c r="B15">
        <v>418.77020299999998</v>
      </c>
      <c r="D15">
        <f t="shared" si="0"/>
        <v>-66.282226999999978</v>
      </c>
    </row>
    <row r="16" spans="1:4" x14ac:dyDescent="0.25">
      <c r="A16">
        <v>0</v>
      </c>
      <c r="B16">
        <v>417.67477400000001</v>
      </c>
      <c r="D16">
        <f t="shared" si="0"/>
        <v>-51.279938000000016</v>
      </c>
    </row>
    <row r="17" spans="1:4" x14ac:dyDescent="0.25">
      <c r="A17">
        <v>0</v>
      </c>
      <c r="B17">
        <v>353.192993</v>
      </c>
      <c r="D17">
        <f t="shared" si="0"/>
        <v>14.949829000000022</v>
      </c>
    </row>
    <row r="18" spans="1:4" x14ac:dyDescent="0.25">
      <c r="A18">
        <v>0</v>
      </c>
      <c r="B18">
        <v>356.321167</v>
      </c>
      <c r="D18">
        <f t="shared" si="0"/>
        <v>2.4117130000000202</v>
      </c>
    </row>
    <row r="19" spans="1:4" x14ac:dyDescent="0.25">
      <c r="A19">
        <v>0</v>
      </c>
      <c r="B19">
        <v>356.35565200000002</v>
      </c>
      <c r="D19">
        <f t="shared" si="0"/>
        <v>8.601744999999994</v>
      </c>
    </row>
    <row r="20" spans="1:4" x14ac:dyDescent="0.25">
      <c r="A20">
        <v>0</v>
      </c>
      <c r="B20">
        <v>370.40829500000001</v>
      </c>
      <c r="D20">
        <f t="shared" si="0"/>
        <v>-17.294892000000004</v>
      </c>
    </row>
    <row r="21" spans="1:4" x14ac:dyDescent="0.25">
      <c r="A21">
        <v>0</v>
      </c>
      <c r="B21">
        <v>369.57345600000002</v>
      </c>
      <c r="D21">
        <f t="shared" si="0"/>
        <v>-11.246460000000013</v>
      </c>
    </row>
    <row r="22" spans="1:4" x14ac:dyDescent="0.25">
      <c r="A22">
        <v>0</v>
      </c>
      <c r="B22">
        <v>363.97503699999999</v>
      </c>
      <c r="D22">
        <f t="shared" si="0"/>
        <v>6.324401000000023</v>
      </c>
    </row>
    <row r="23" spans="1:4" x14ac:dyDescent="0.25">
      <c r="C23" s="2">
        <f>AVERAGE(B2:B22)</f>
        <v>403.67521609523811</v>
      </c>
    </row>
    <row r="24" spans="1:4" x14ac:dyDescent="0.25">
      <c r="D24" s="1" t="s">
        <v>7</v>
      </c>
    </row>
    <row r="25" spans="1:4" x14ac:dyDescent="0.25">
      <c r="A25">
        <v>49</v>
      </c>
      <c r="B25">
        <v>420.88583399999999</v>
      </c>
      <c r="D25" s="3">
        <f>C46-C23</f>
        <v>-39.676553142857074</v>
      </c>
    </row>
    <row r="26" spans="1:4" x14ac:dyDescent="0.25">
      <c r="A26">
        <v>49</v>
      </c>
      <c r="B26">
        <v>351.31976300000002</v>
      </c>
    </row>
    <row r="27" spans="1:4" x14ac:dyDescent="0.25">
      <c r="A27">
        <v>51</v>
      </c>
      <c r="B27">
        <v>371.45022599999999</v>
      </c>
      <c r="D27" t="s">
        <v>12</v>
      </c>
    </row>
    <row r="28" spans="1:4" x14ac:dyDescent="0.25">
      <c r="A28">
        <v>53</v>
      </c>
      <c r="B28">
        <v>355.90533399999998</v>
      </c>
      <c r="D28">
        <f>D25 / C46 * 100</f>
        <v>-10.900192000993044</v>
      </c>
    </row>
    <row r="29" spans="1:4" x14ac:dyDescent="0.25">
      <c r="A29">
        <v>51</v>
      </c>
      <c r="B29">
        <v>362.52963299999999</v>
      </c>
    </row>
    <row r="30" spans="1:4" x14ac:dyDescent="0.25">
      <c r="A30">
        <v>48</v>
      </c>
      <c r="B30">
        <v>364.59664900000001</v>
      </c>
    </row>
    <row r="31" spans="1:4" x14ac:dyDescent="0.25">
      <c r="A31">
        <v>49</v>
      </c>
      <c r="B31">
        <v>361.674103</v>
      </c>
    </row>
    <row r="32" spans="1:4" x14ac:dyDescent="0.25">
      <c r="A32">
        <v>52</v>
      </c>
      <c r="B32">
        <v>366.07592799999998</v>
      </c>
    </row>
    <row r="33" spans="1:6" x14ac:dyDescent="0.25">
      <c r="A33">
        <v>51</v>
      </c>
      <c r="B33">
        <v>355.42919899999998</v>
      </c>
      <c r="F33" t="s">
        <v>5</v>
      </c>
    </row>
    <row r="34" spans="1:6" x14ac:dyDescent="0.25">
      <c r="A34">
        <v>50</v>
      </c>
      <c r="B34">
        <v>350.44924900000001</v>
      </c>
    </row>
    <row r="35" spans="1:6" x14ac:dyDescent="0.25">
      <c r="A35">
        <v>48</v>
      </c>
      <c r="B35">
        <v>361.74868800000002</v>
      </c>
    </row>
    <row r="36" spans="1:6" x14ac:dyDescent="0.25">
      <c r="A36">
        <v>52</v>
      </c>
      <c r="B36">
        <v>364.18109099999998</v>
      </c>
    </row>
    <row r="37" spans="1:6" x14ac:dyDescent="0.25">
      <c r="A37">
        <v>52</v>
      </c>
      <c r="B37">
        <v>365.27047700000003</v>
      </c>
    </row>
    <row r="38" spans="1:6" x14ac:dyDescent="0.25">
      <c r="A38">
        <v>50</v>
      </c>
      <c r="B38">
        <v>352.487976</v>
      </c>
    </row>
    <row r="39" spans="1:6" x14ac:dyDescent="0.25">
      <c r="A39">
        <v>49</v>
      </c>
      <c r="B39">
        <v>366.394836</v>
      </c>
    </row>
    <row r="40" spans="1:6" x14ac:dyDescent="0.25">
      <c r="A40">
        <v>49</v>
      </c>
      <c r="B40">
        <v>368.14282200000002</v>
      </c>
    </row>
    <row r="41" spans="1:6" x14ac:dyDescent="0.25">
      <c r="A41">
        <v>50</v>
      </c>
      <c r="B41">
        <v>358.73288000000002</v>
      </c>
    </row>
    <row r="42" spans="1:6" x14ac:dyDescent="0.25">
      <c r="A42">
        <v>53</v>
      </c>
      <c r="B42">
        <v>364.95739700000001</v>
      </c>
    </row>
    <row r="43" spans="1:6" x14ac:dyDescent="0.25">
      <c r="A43">
        <v>51</v>
      </c>
      <c r="B43">
        <v>353.11340300000001</v>
      </c>
    </row>
    <row r="44" spans="1:6" x14ac:dyDescent="0.25">
      <c r="A44">
        <v>48</v>
      </c>
      <c r="B44">
        <v>358.32699600000001</v>
      </c>
    </row>
    <row r="45" spans="1:6" x14ac:dyDescent="0.25">
      <c r="A45">
        <v>49</v>
      </c>
      <c r="B45">
        <v>370.29943800000001</v>
      </c>
    </row>
    <row r="46" spans="1:6" x14ac:dyDescent="0.25">
      <c r="C46" s="2">
        <f>AVERAGE(B25:B45)</f>
        <v>363.99866295238104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5985-D111-4214-96A2-177DF155A8BE}">
  <dimension ref="A1:D46"/>
  <sheetViews>
    <sheetView workbookViewId="0">
      <selection activeCell="D28" sqref="D28"/>
    </sheetView>
  </sheetViews>
  <sheetFormatPr defaultRowHeight="14.3" x14ac:dyDescent="0.25"/>
  <cols>
    <col min="4" max="4" width="15.875" bestFit="1" customWidth="1"/>
  </cols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374.515717</v>
      </c>
      <c r="D2">
        <f>B25-B2</f>
        <v>-15.027496999999983</v>
      </c>
    </row>
    <row r="3" spans="1:4" x14ac:dyDescent="0.25">
      <c r="A3">
        <v>0</v>
      </c>
      <c r="B3">
        <v>374.17214999999999</v>
      </c>
      <c r="D3">
        <f>B26-B3</f>
        <v>-17.614075000000014</v>
      </c>
    </row>
    <row r="4" spans="1:4" x14ac:dyDescent="0.25">
      <c r="A4">
        <v>0</v>
      </c>
      <c r="B4">
        <v>371.09127799999999</v>
      </c>
      <c r="D4">
        <f t="shared" ref="D4:D22" si="0">B27-B4</f>
        <v>-12.473418999999978</v>
      </c>
    </row>
    <row r="5" spans="1:4" x14ac:dyDescent="0.25">
      <c r="A5">
        <v>0</v>
      </c>
      <c r="B5">
        <v>373.171356</v>
      </c>
      <c r="D5">
        <f t="shared" si="0"/>
        <v>-19.309662000000003</v>
      </c>
    </row>
    <row r="6" spans="1:4" x14ac:dyDescent="0.25">
      <c r="A6">
        <v>0</v>
      </c>
      <c r="B6">
        <v>370.27172899999999</v>
      </c>
      <c r="D6">
        <f t="shared" si="0"/>
        <v>5.092314999999985</v>
      </c>
    </row>
    <row r="7" spans="1:4" x14ac:dyDescent="0.25">
      <c r="A7">
        <v>0</v>
      </c>
      <c r="B7">
        <v>375.535797</v>
      </c>
      <c r="D7">
        <f t="shared" si="0"/>
        <v>-2.8443910000000301</v>
      </c>
    </row>
    <row r="8" spans="1:4" x14ac:dyDescent="0.25">
      <c r="A8">
        <v>0</v>
      </c>
      <c r="B8">
        <v>373.60919200000001</v>
      </c>
      <c r="D8">
        <f t="shared" si="0"/>
        <v>-0.44070399999998244</v>
      </c>
    </row>
    <row r="9" spans="1:4" x14ac:dyDescent="0.25">
      <c r="A9">
        <v>0</v>
      </c>
      <c r="B9">
        <v>370.37475599999999</v>
      </c>
      <c r="D9">
        <f t="shared" si="0"/>
        <v>0.6976319999999987</v>
      </c>
    </row>
    <row r="10" spans="1:4" x14ac:dyDescent="0.25">
      <c r="A10">
        <v>0</v>
      </c>
      <c r="B10">
        <v>374.30560300000002</v>
      </c>
      <c r="D10">
        <f t="shared" si="0"/>
        <v>-1.4374390000000403</v>
      </c>
    </row>
    <row r="11" spans="1:4" x14ac:dyDescent="0.25">
      <c r="A11">
        <v>0</v>
      </c>
      <c r="B11">
        <v>371.89230300000003</v>
      </c>
      <c r="D11">
        <f t="shared" si="0"/>
        <v>0.3769839999999931</v>
      </c>
    </row>
    <row r="12" spans="1:4" x14ac:dyDescent="0.25">
      <c r="A12">
        <v>0</v>
      </c>
      <c r="B12">
        <v>374.02612299999998</v>
      </c>
      <c r="D12">
        <f t="shared" si="0"/>
        <v>0.72918700000002445</v>
      </c>
    </row>
    <row r="13" spans="1:4" x14ac:dyDescent="0.25">
      <c r="A13">
        <v>0</v>
      </c>
      <c r="B13">
        <v>377.55645800000002</v>
      </c>
      <c r="D13">
        <f t="shared" si="0"/>
        <v>-3.1629030000000284</v>
      </c>
    </row>
    <row r="14" spans="1:4" x14ac:dyDescent="0.25">
      <c r="A14">
        <v>0</v>
      </c>
      <c r="B14">
        <v>379.74206500000003</v>
      </c>
      <c r="D14">
        <f t="shared" si="0"/>
        <v>-8.1213680000000181</v>
      </c>
    </row>
    <row r="15" spans="1:4" x14ac:dyDescent="0.25">
      <c r="A15">
        <v>0</v>
      </c>
      <c r="B15">
        <v>375.08203099999997</v>
      </c>
      <c r="D15">
        <f t="shared" si="0"/>
        <v>-5.7776179999999613</v>
      </c>
    </row>
    <row r="16" spans="1:4" x14ac:dyDescent="0.25">
      <c r="A16">
        <v>0</v>
      </c>
      <c r="B16">
        <v>372.122162</v>
      </c>
      <c r="D16">
        <f t="shared" si="0"/>
        <v>3.2247310000000198</v>
      </c>
    </row>
    <row r="17" spans="1:4" x14ac:dyDescent="0.25">
      <c r="A17">
        <v>0</v>
      </c>
      <c r="B17">
        <v>380.67861900000003</v>
      </c>
      <c r="D17">
        <f t="shared" si="0"/>
        <v>-7.7122800000000211</v>
      </c>
    </row>
    <row r="18" spans="1:4" x14ac:dyDescent="0.25">
      <c r="A18">
        <v>0</v>
      </c>
      <c r="B18">
        <v>375.64392099999998</v>
      </c>
      <c r="D18">
        <f t="shared" si="0"/>
        <v>-2.9523009999999772</v>
      </c>
    </row>
    <row r="19" spans="1:4" x14ac:dyDescent="0.25">
      <c r="A19">
        <v>0</v>
      </c>
      <c r="B19">
        <v>372.42385899999999</v>
      </c>
      <c r="D19">
        <f t="shared" si="0"/>
        <v>2.5195919999999887</v>
      </c>
    </row>
    <row r="20" spans="1:4" x14ac:dyDescent="0.25">
      <c r="A20">
        <v>0</v>
      </c>
      <c r="B20">
        <v>362.91418499999997</v>
      </c>
      <c r="D20">
        <f t="shared" si="0"/>
        <v>10.831329000000039</v>
      </c>
    </row>
    <row r="21" spans="1:4" x14ac:dyDescent="0.25">
      <c r="A21">
        <v>0</v>
      </c>
      <c r="B21">
        <v>370.17648300000002</v>
      </c>
      <c r="D21">
        <f t="shared" si="0"/>
        <v>0.20281999999997424</v>
      </c>
    </row>
    <row r="22" spans="1:4" x14ac:dyDescent="0.25">
      <c r="A22">
        <v>0</v>
      </c>
      <c r="B22">
        <v>371.182098</v>
      </c>
      <c r="D22">
        <f t="shared" si="0"/>
        <v>5.3277289999999766</v>
      </c>
    </row>
    <row r="23" spans="1:4" x14ac:dyDescent="0.25">
      <c r="B23" s="2">
        <f>AVERAGE(B2:B22)</f>
        <v>373.35656595238095</v>
      </c>
    </row>
    <row r="25" spans="1:4" x14ac:dyDescent="0.25">
      <c r="A25">
        <v>49</v>
      </c>
      <c r="B25">
        <v>359.48822000000001</v>
      </c>
      <c r="D25" t="s">
        <v>9</v>
      </c>
    </row>
    <row r="26" spans="1:4" x14ac:dyDescent="0.25">
      <c r="A26">
        <v>49</v>
      </c>
      <c r="B26">
        <v>356.55807499999997</v>
      </c>
      <c r="D26" s="3">
        <f>B46-B23</f>
        <v>-3.2319684761905023</v>
      </c>
    </row>
    <row r="27" spans="1:4" x14ac:dyDescent="0.25">
      <c r="A27">
        <v>51</v>
      </c>
      <c r="B27">
        <v>358.61785900000001</v>
      </c>
      <c r="D27" t="s">
        <v>12</v>
      </c>
    </row>
    <row r="28" spans="1:4" x14ac:dyDescent="0.25">
      <c r="A28">
        <v>53</v>
      </c>
      <c r="B28">
        <v>353.861694</v>
      </c>
      <c r="D28">
        <f>D26 / B46 * 100</f>
        <v>-0.87321093983720177</v>
      </c>
    </row>
    <row r="29" spans="1:4" x14ac:dyDescent="0.25">
      <c r="A29">
        <v>51</v>
      </c>
      <c r="B29">
        <v>375.36404399999998</v>
      </c>
    </row>
    <row r="30" spans="1:4" x14ac:dyDescent="0.25">
      <c r="A30">
        <v>48</v>
      </c>
      <c r="B30">
        <v>372.69140599999997</v>
      </c>
    </row>
    <row r="31" spans="1:4" x14ac:dyDescent="0.25">
      <c r="A31">
        <v>49</v>
      </c>
      <c r="B31">
        <v>373.16848800000002</v>
      </c>
    </row>
    <row r="32" spans="1:4" x14ac:dyDescent="0.25">
      <c r="A32">
        <v>52</v>
      </c>
      <c r="B32">
        <v>371.07238799999999</v>
      </c>
    </row>
    <row r="33" spans="1:2" x14ac:dyDescent="0.25">
      <c r="A33">
        <v>51</v>
      </c>
      <c r="B33">
        <v>372.86816399999998</v>
      </c>
    </row>
    <row r="34" spans="1:2" x14ac:dyDescent="0.25">
      <c r="A34">
        <v>50</v>
      </c>
      <c r="B34">
        <v>372.26928700000002</v>
      </c>
    </row>
    <row r="35" spans="1:2" x14ac:dyDescent="0.25">
      <c r="A35">
        <v>48</v>
      </c>
      <c r="B35">
        <v>374.75531000000001</v>
      </c>
    </row>
    <row r="36" spans="1:2" x14ac:dyDescent="0.25">
      <c r="A36">
        <v>52</v>
      </c>
      <c r="B36">
        <v>374.39355499999999</v>
      </c>
    </row>
    <row r="37" spans="1:2" x14ac:dyDescent="0.25">
      <c r="A37">
        <v>52</v>
      </c>
      <c r="B37">
        <v>371.62069700000001</v>
      </c>
    </row>
    <row r="38" spans="1:2" x14ac:dyDescent="0.25">
      <c r="A38">
        <v>50</v>
      </c>
      <c r="B38">
        <v>369.30441300000001</v>
      </c>
    </row>
    <row r="39" spans="1:2" x14ac:dyDescent="0.25">
      <c r="A39">
        <v>50</v>
      </c>
      <c r="B39">
        <v>375.34689300000002</v>
      </c>
    </row>
    <row r="40" spans="1:2" x14ac:dyDescent="0.25">
      <c r="A40">
        <v>49</v>
      </c>
      <c r="B40">
        <v>372.966339</v>
      </c>
    </row>
    <row r="41" spans="1:2" x14ac:dyDescent="0.25">
      <c r="A41">
        <v>50</v>
      </c>
      <c r="B41">
        <v>372.69162</v>
      </c>
    </row>
    <row r="42" spans="1:2" x14ac:dyDescent="0.25">
      <c r="A42">
        <v>53</v>
      </c>
      <c r="B42">
        <v>374.94345099999998</v>
      </c>
    </row>
    <row r="43" spans="1:2" x14ac:dyDescent="0.25">
      <c r="A43">
        <v>51</v>
      </c>
      <c r="B43">
        <v>373.74551400000001</v>
      </c>
    </row>
    <row r="44" spans="1:2" x14ac:dyDescent="0.25">
      <c r="A44">
        <v>48</v>
      </c>
      <c r="B44">
        <v>370.37930299999999</v>
      </c>
    </row>
    <row r="45" spans="1:2" x14ac:dyDescent="0.25">
      <c r="A45">
        <v>49</v>
      </c>
      <c r="B45">
        <v>376.50982699999997</v>
      </c>
    </row>
    <row r="46" spans="1:2" x14ac:dyDescent="0.25">
      <c r="B46" s="2">
        <f>AVERAGE(B25:B45)</f>
        <v>370.12459747619044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workbookViewId="0">
      <selection activeCell="D27" sqref="D27:D28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346.08843999999999</v>
      </c>
      <c r="D2">
        <f>B25-B2</f>
        <v>32.620452999999998</v>
      </c>
    </row>
    <row r="3" spans="1:4" x14ac:dyDescent="0.25">
      <c r="A3">
        <v>0</v>
      </c>
      <c r="B3">
        <v>345.03164700000002</v>
      </c>
      <c r="D3">
        <f>B26-B3</f>
        <v>15.923339999999996</v>
      </c>
    </row>
    <row r="4" spans="1:4" x14ac:dyDescent="0.25">
      <c r="A4">
        <v>0</v>
      </c>
      <c r="B4">
        <v>351.73706099999998</v>
      </c>
      <c r="D4">
        <f t="shared" ref="D4:D22" si="0">B27-B4</f>
        <v>31.912078000000008</v>
      </c>
    </row>
    <row r="5" spans="1:4" x14ac:dyDescent="0.25">
      <c r="A5">
        <v>0</v>
      </c>
      <c r="B5">
        <v>345.575714</v>
      </c>
      <c r="D5">
        <f t="shared" si="0"/>
        <v>26.089294999999993</v>
      </c>
    </row>
    <row r="6" spans="1:4" x14ac:dyDescent="0.25">
      <c r="A6">
        <v>0</v>
      </c>
      <c r="B6">
        <v>344.45297199999999</v>
      </c>
      <c r="D6">
        <f t="shared" si="0"/>
        <v>21.209778000000028</v>
      </c>
    </row>
    <row r="7" spans="1:4" x14ac:dyDescent="0.25">
      <c r="A7">
        <v>0</v>
      </c>
      <c r="B7">
        <v>353.77560399999999</v>
      </c>
      <c r="D7">
        <f t="shared" si="0"/>
        <v>19.79251099999999</v>
      </c>
    </row>
    <row r="8" spans="1:4" x14ac:dyDescent="0.25">
      <c r="A8">
        <v>0</v>
      </c>
      <c r="B8">
        <v>363.18426499999998</v>
      </c>
      <c r="D8">
        <f t="shared" si="0"/>
        <v>9.0262759999999957</v>
      </c>
    </row>
    <row r="9" spans="1:4" x14ac:dyDescent="0.25">
      <c r="A9">
        <v>0</v>
      </c>
      <c r="B9">
        <v>347.26953099999997</v>
      </c>
      <c r="D9">
        <f t="shared" si="0"/>
        <v>41.829651000000013</v>
      </c>
    </row>
    <row r="10" spans="1:4" x14ac:dyDescent="0.25">
      <c r="A10">
        <v>0</v>
      </c>
      <c r="B10">
        <v>360.864441</v>
      </c>
      <c r="D10">
        <f t="shared" si="0"/>
        <v>8.6580500000000029</v>
      </c>
    </row>
    <row r="11" spans="1:4" x14ac:dyDescent="0.25">
      <c r="A11">
        <v>0</v>
      </c>
      <c r="B11">
        <v>347.376373</v>
      </c>
      <c r="D11">
        <f t="shared" si="0"/>
        <v>8.8097839999999792</v>
      </c>
    </row>
    <row r="12" spans="1:4" x14ac:dyDescent="0.25">
      <c r="A12">
        <v>0</v>
      </c>
      <c r="B12">
        <v>359.609467</v>
      </c>
      <c r="D12">
        <f t="shared" si="0"/>
        <v>13.355987000000027</v>
      </c>
    </row>
    <row r="13" spans="1:4" x14ac:dyDescent="0.25">
      <c r="A13">
        <v>0</v>
      </c>
      <c r="B13">
        <v>348.15566999999999</v>
      </c>
      <c r="D13">
        <f t="shared" si="0"/>
        <v>30.826171999999985</v>
      </c>
    </row>
    <row r="14" spans="1:4" x14ac:dyDescent="0.25">
      <c r="A14">
        <v>0</v>
      </c>
      <c r="B14">
        <v>351.656586</v>
      </c>
      <c r="D14">
        <f t="shared" si="0"/>
        <v>29.215239999999994</v>
      </c>
    </row>
    <row r="15" spans="1:4" x14ac:dyDescent="0.25">
      <c r="A15">
        <v>0</v>
      </c>
      <c r="B15">
        <v>362.97186299999998</v>
      </c>
      <c r="D15">
        <f t="shared" si="0"/>
        <v>10.412414000000012</v>
      </c>
    </row>
    <row r="16" spans="1:4" x14ac:dyDescent="0.25">
      <c r="A16">
        <v>0</v>
      </c>
      <c r="B16">
        <v>349.46585099999999</v>
      </c>
      <c r="D16">
        <f t="shared" si="0"/>
        <v>16.523163000000011</v>
      </c>
    </row>
    <row r="17" spans="1:4" x14ac:dyDescent="0.25">
      <c r="A17">
        <v>0</v>
      </c>
      <c r="B17">
        <v>354.966858</v>
      </c>
      <c r="D17">
        <f t="shared" si="0"/>
        <v>16.567902000000004</v>
      </c>
    </row>
    <row r="18" spans="1:4" x14ac:dyDescent="0.25">
      <c r="A18">
        <v>0</v>
      </c>
      <c r="B18">
        <v>349.240906</v>
      </c>
      <c r="D18">
        <f t="shared" si="0"/>
        <v>31.106993999999986</v>
      </c>
    </row>
    <row r="19" spans="1:4" x14ac:dyDescent="0.25">
      <c r="A19">
        <v>0</v>
      </c>
      <c r="B19">
        <v>351.99813799999998</v>
      </c>
      <c r="D19">
        <f t="shared" si="0"/>
        <v>15.270539000000042</v>
      </c>
    </row>
    <row r="20" spans="1:4" x14ac:dyDescent="0.25">
      <c r="A20">
        <v>0</v>
      </c>
      <c r="B20">
        <v>358.68957499999999</v>
      </c>
      <c r="D20">
        <f t="shared" si="0"/>
        <v>21.328369000000009</v>
      </c>
    </row>
    <row r="21" spans="1:4" x14ac:dyDescent="0.25">
      <c r="A21">
        <v>0</v>
      </c>
      <c r="B21">
        <v>347.84197999999998</v>
      </c>
      <c r="D21">
        <f t="shared" si="0"/>
        <v>11.644592000000046</v>
      </c>
    </row>
    <row r="22" spans="1:4" x14ac:dyDescent="0.25">
      <c r="A22">
        <v>0</v>
      </c>
      <c r="B22">
        <v>356.89996300000001</v>
      </c>
      <c r="D22">
        <f t="shared" si="0"/>
        <v>17.218780999999979</v>
      </c>
    </row>
    <row r="23" spans="1:4" x14ac:dyDescent="0.25">
      <c r="C23" s="2">
        <f>AVERAGE(B2:B22)</f>
        <v>352.2310907142857</v>
      </c>
    </row>
    <row r="24" spans="1:4" x14ac:dyDescent="0.25">
      <c r="D24" s="1" t="s">
        <v>7</v>
      </c>
    </row>
    <row r="25" spans="1:4" x14ac:dyDescent="0.25">
      <c r="A25">
        <v>69</v>
      </c>
      <c r="B25">
        <v>378.70889299999999</v>
      </c>
      <c r="D25" s="3">
        <f>C46-C23</f>
        <v>20.444827095238111</v>
      </c>
    </row>
    <row r="26" spans="1:4" x14ac:dyDescent="0.25">
      <c r="A26">
        <v>69</v>
      </c>
      <c r="B26">
        <v>360.95498700000002</v>
      </c>
    </row>
    <row r="27" spans="1:4" x14ac:dyDescent="0.25">
      <c r="A27">
        <v>71</v>
      </c>
      <c r="B27">
        <v>383.64913899999999</v>
      </c>
      <c r="D27" t="s">
        <v>12</v>
      </c>
    </row>
    <row r="28" spans="1:4" x14ac:dyDescent="0.25">
      <c r="A28">
        <v>75</v>
      </c>
      <c r="B28">
        <v>371.665009</v>
      </c>
      <c r="D28">
        <f>D25 / C46 * 100</f>
        <v>5.485953376168391</v>
      </c>
    </row>
    <row r="29" spans="1:4" x14ac:dyDescent="0.25">
      <c r="A29">
        <v>71</v>
      </c>
      <c r="B29">
        <v>365.66275000000002</v>
      </c>
    </row>
    <row r="30" spans="1:4" x14ac:dyDescent="0.25">
      <c r="A30">
        <v>66</v>
      </c>
      <c r="B30">
        <v>373.56811499999998</v>
      </c>
    </row>
    <row r="31" spans="1:4" x14ac:dyDescent="0.25">
      <c r="A31">
        <v>68</v>
      </c>
      <c r="B31">
        <v>372.21054099999998</v>
      </c>
    </row>
    <row r="32" spans="1:4" x14ac:dyDescent="0.25">
      <c r="A32">
        <v>78</v>
      </c>
      <c r="B32">
        <v>389.09918199999998</v>
      </c>
    </row>
    <row r="33" spans="1:6" x14ac:dyDescent="0.25">
      <c r="A33">
        <v>77</v>
      </c>
      <c r="B33">
        <v>369.522491</v>
      </c>
      <c r="F33" t="s">
        <v>8</v>
      </c>
    </row>
    <row r="34" spans="1:6" x14ac:dyDescent="0.25">
      <c r="A34">
        <v>69</v>
      </c>
      <c r="B34">
        <v>356.18615699999998</v>
      </c>
    </row>
    <row r="35" spans="1:6" x14ac:dyDescent="0.25">
      <c r="A35">
        <v>66</v>
      </c>
      <c r="B35">
        <v>372.96545400000002</v>
      </c>
    </row>
    <row r="36" spans="1:6" x14ac:dyDescent="0.25">
      <c r="A36">
        <v>72</v>
      </c>
      <c r="B36">
        <v>378.98184199999997</v>
      </c>
    </row>
    <row r="37" spans="1:6" x14ac:dyDescent="0.25">
      <c r="A37">
        <v>74</v>
      </c>
      <c r="B37">
        <v>380.871826</v>
      </c>
    </row>
    <row r="38" spans="1:6" x14ac:dyDescent="0.25">
      <c r="A38">
        <v>70</v>
      </c>
      <c r="B38">
        <v>373.384277</v>
      </c>
    </row>
    <row r="39" spans="1:6" x14ac:dyDescent="0.25">
      <c r="A39">
        <v>70</v>
      </c>
      <c r="B39">
        <v>365.989014</v>
      </c>
    </row>
    <row r="40" spans="1:6" x14ac:dyDescent="0.25">
      <c r="A40">
        <v>68</v>
      </c>
      <c r="B40">
        <v>371.53476000000001</v>
      </c>
    </row>
    <row r="41" spans="1:6" x14ac:dyDescent="0.25">
      <c r="A41">
        <v>71</v>
      </c>
      <c r="B41">
        <v>380.34789999999998</v>
      </c>
    </row>
    <row r="42" spans="1:6" x14ac:dyDescent="0.25">
      <c r="A42">
        <v>75</v>
      </c>
      <c r="B42">
        <v>367.26867700000003</v>
      </c>
    </row>
    <row r="43" spans="1:6" x14ac:dyDescent="0.25">
      <c r="A43">
        <v>71</v>
      </c>
      <c r="B43">
        <v>380.017944</v>
      </c>
    </row>
    <row r="44" spans="1:6" x14ac:dyDescent="0.25">
      <c r="A44">
        <v>66</v>
      </c>
      <c r="B44">
        <v>359.48657200000002</v>
      </c>
    </row>
    <row r="45" spans="1:6" x14ac:dyDescent="0.25">
      <c r="A45">
        <v>68</v>
      </c>
      <c r="B45">
        <v>374.11874399999999</v>
      </c>
    </row>
    <row r="46" spans="1:6" x14ac:dyDescent="0.25">
      <c r="C46" s="2">
        <f>AVERAGE(B25:B45)</f>
        <v>372.67591780952381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topLeftCell="A10" workbookViewId="0">
      <selection activeCell="D27" sqref="D27:D28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185.739746</v>
      </c>
      <c r="D2">
        <f>B25-B2</f>
        <v>68.765274000000005</v>
      </c>
    </row>
    <row r="3" spans="1:4" x14ac:dyDescent="0.25">
      <c r="A3">
        <v>0</v>
      </c>
      <c r="B3">
        <v>189.98097200000001</v>
      </c>
      <c r="D3">
        <f>B26-B3</f>
        <v>74.922897999999975</v>
      </c>
    </row>
    <row r="4" spans="1:4" x14ac:dyDescent="0.25">
      <c r="A4">
        <v>0</v>
      </c>
      <c r="B4">
        <v>190.22970599999999</v>
      </c>
      <c r="D4">
        <f t="shared" ref="D4:D22" si="0">B27-B4</f>
        <v>72.564360999999991</v>
      </c>
    </row>
    <row r="5" spans="1:4" x14ac:dyDescent="0.25">
      <c r="A5">
        <v>0</v>
      </c>
      <c r="B5">
        <v>190.17082199999999</v>
      </c>
      <c r="D5">
        <f t="shared" si="0"/>
        <v>61.769318000000027</v>
      </c>
    </row>
    <row r="6" spans="1:4" x14ac:dyDescent="0.25">
      <c r="A6">
        <v>0</v>
      </c>
      <c r="B6">
        <v>196.26147499999999</v>
      </c>
      <c r="D6">
        <f t="shared" si="0"/>
        <v>52.371352999999999</v>
      </c>
    </row>
    <row r="7" spans="1:4" x14ac:dyDescent="0.25">
      <c r="A7">
        <v>0</v>
      </c>
      <c r="B7">
        <v>190.061905</v>
      </c>
      <c r="D7">
        <f t="shared" si="0"/>
        <v>61.029404</v>
      </c>
    </row>
    <row r="8" spans="1:4" x14ac:dyDescent="0.25">
      <c r="A8">
        <v>0</v>
      </c>
      <c r="B8">
        <v>192.484589</v>
      </c>
      <c r="D8">
        <f t="shared" si="0"/>
        <v>65.692657000000025</v>
      </c>
    </row>
    <row r="9" spans="1:4" x14ac:dyDescent="0.25">
      <c r="A9">
        <v>0</v>
      </c>
      <c r="B9">
        <v>190.92141699999999</v>
      </c>
      <c r="D9">
        <f t="shared" si="0"/>
        <v>66.122071000000034</v>
      </c>
    </row>
    <row r="10" spans="1:4" x14ac:dyDescent="0.25">
      <c r="A10">
        <v>0</v>
      </c>
      <c r="B10">
        <v>193.285461</v>
      </c>
      <c r="D10">
        <f t="shared" si="0"/>
        <v>58.77529899999999</v>
      </c>
    </row>
    <row r="11" spans="1:4" x14ac:dyDescent="0.25">
      <c r="A11">
        <v>0</v>
      </c>
      <c r="B11">
        <v>193.47436500000001</v>
      </c>
      <c r="D11">
        <f t="shared" si="0"/>
        <v>48.883071999999999</v>
      </c>
    </row>
    <row r="12" spans="1:4" x14ac:dyDescent="0.25">
      <c r="A12">
        <v>0</v>
      </c>
      <c r="B12">
        <v>184.44470200000001</v>
      </c>
      <c r="D12">
        <f t="shared" si="0"/>
        <v>65.203170999999998</v>
      </c>
    </row>
    <row r="13" spans="1:4" x14ac:dyDescent="0.25">
      <c r="A13">
        <v>0</v>
      </c>
      <c r="B13">
        <v>195.4263</v>
      </c>
      <c r="D13">
        <f t="shared" si="0"/>
        <v>63.874176000000006</v>
      </c>
    </row>
    <row r="14" spans="1:4" x14ac:dyDescent="0.25">
      <c r="A14">
        <v>0</v>
      </c>
      <c r="B14">
        <v>191.49719200000001</v>
      </c>
      <c r="D14">
        <f t="shared" si="0"/>
        <v>65.00503599999999</v>
      </c>
    </row>
    <row r="15" spans="1:4" x14ac:dyDescent="0.25">
      <c r="A15">
        <v>0</v>
      </c>
      <c r="B15">
        <v>192.56930500000001</v>
      </c>
      <c r="D15">
        <f t="shared" si="0"/>
        <v>53.764251999999999</v>
      </c>
    </row>
    <row r="16" spans="1:4" x14ac:dyDescent="0.25">
      <c r="A16">
        <v>0</v>
      </c>
      <c r="B16">
        <v>197.969391</v>
      </c>
      <c r="D16">
        <f t="shared" si="0"/>
        <v>48.522735000000011</v>
      </c>
    </row>
    <row r="17" spans="1:4" x14ac:dyDescent="0.25">
      <c r="A17">
        <v>0</v>
      </c>
      <c r="B17">
        <v>188.49316400000001</v>
      </c>
      <c r="D17">
        <f t="shared" si="0"/>
        <v>63.802550999999994</v>
      </c>
    </row>
    <row r="18" spans="1:4" x14ac:dyDescent="0.25">
      <c r="A18">
        <v>0</v>
      </c>
      <c r="B18">
        <v>195.345642</v>
      </c>
      <c r="D18">
        <f t="shared" si="0"/>
        <v>64.499572999999998</v>
      </c>
    </row>
    <row r="19" spans="1:4" x14ac:dyDescent="0.25">
      <c r="A19">
        <v>0</v>
      </c>
      <c r="B19">
        <v>192.23341400000001</v>
      </c>
      <c r="D19">
        <f t="shared" si="0"/>
        <v>57.410246999999998</v>
      </c>
    </row>
    <row r="20" spans="1:4" x14ac:dyDescent="0.25">
      <c r="A20">
        <v>0</v>
      </c>
      <c r="B20">
        <v>186.06115700000001</v>
      </c>
      <c r="D20">
        <f t="shared" si="0"/>
        <v>62.644027999999992</v>
      </c>
    </row>
    <row r="21" spans="1:4" x14ac:dyDescent="0.25">
      <c r="A21">
        <v>0</v>
      </c>
      <c r="B21">
        <v>195.296997</v>
      </c>
      <c r="D21">
        <f t="shared" si="0"/>
        <v>50.473770000000002</v>
      </c>
    </row>
    <row r="22" spans="1:4" x14ac:dyDescent="0.25">
      <c r="A22">
        <v>0</v>
      </c>
      <c r="B22">
        <v>191.69223</v>
      </c>
      <c r="D22">
        <f t="shared" si="0"/>
        <v>66.701233000000002</v>
      </c>
    </row>
    <row r="23" spans="1:4" x14ac:dyDescent="0.25">
      <c r="C23" s="2">
        <f>AVERAGE(B2:B22)</f>
        <v>191.60190247619047</v>
      </c>
    </row>
    <row r="24" spans="1:4" x14ac:dyDescent="0.25">
      <c r="D24" s="1" t="s">
        <v>7</v>
      </c>
    </row>
    <row r="25" spans="1:4" x14ac:dyDescent="0.25">
      <c r="A25">
        <v>104</v>
      </c>
      <c r="B25">
        <v>254.50502</v>
      </c>
      <c r="D25" s="3">
        <f>C46-C23</f>
        <v>61.561737095238101</v>
      </c>
    </row>
    <row r="26" spans="1:4" x14ac:dyDescent="0.25">
      <c r="A26">
        <v>104</v>
      </c>
      <c r="B26">
        <v>264.90386999999998</v>
      </c>
    </row>
    <row r="27" spans="1:4" x14ac:dyDescent="0.25">
      <c r="A27">
        <v>115</v>
      </c>
      <c r="B27">
        <v>262.79406699999998</v>
      </c>
      <c r="D27" t="s">
        <v>12</v>
      </c>
    </row>
    <row r="28" spans="1:4" x14ac:dyDescent="0.25">
      <c r="A28">
        <v>124</v>
      </c>
      <c r="B28">
        <v>251.94014000000001</v>
      </c>
      <c r="D28">
        <f>D25 / C46 * 100</f>
        <v>24.316974269865018</v>
      </c>
    </row>
    <row r="29" spans="1:4" x14ac:dyDescent="0.25">
      <c r="A29">
        <v>120</v>
      </c>
      <c r="B29">
        <v>248.63282799999999</v>
      </c>
    </row>
    <row r="30" spans="1:4" x14ac:dyDescent="0.25">
      <c r="A30">
        <v>112</v>
      </c>
      <c r="B30">
        <v>251.091309</v>
      </c>
    </row>
    <row r="31" spans="1:4" x14ac:dyDescent="0.25">
      <c r="A31">
        <v>107</v>
      </c>
      <c r="B31">
        <v>258.17724600000003</v>
      </c>
    </row>
    <row r="32" spans="1:4" x14ac:dyDescent="0.25">
      <c r="A32">
        <v>115</v>
      </c>
      <c r="B32">
        <v>257.04348800000002</v>
      </c>
    </row>
    <row r="33" spans="1:3" x14ac:dyDescent="0.25">
      <c r="A33">
        <v>114</v>
      </c>
      <c r="B33">
        <v>252.06075999999999</v>
      </c>
    </row>
    <row r="34" spans="1:3" x14ac:dyDescent="0.25">
      <c r="A34">
        <v>109</v>
      </c>
      <c r="B34">
        <v>242.357437</v>
      </c>
    </row>
    <row r="35" spans="1:3" x14ac:dyDescent="0.25">
      <c r="A35">
        <v>112</v>
      </c>
      <c r="B35">
        <v>249.647873</v>
      </c>
    </row>
    <row r="36" spans="1:3" x14ac:dyDescent="0.25">
      <c r="A36">
        <v>120</v>
      </c>
      <c r="B36">
        <v>259.300476</v>
      </c>
    </row>
    <row r="37" spans="1:3" x14ac:dyDescent="0.25">
      <c r="A37">
        <v>123</v>
      </c>
      <c r="B37">
        <v>256.502228</v>
      </c>
    </row>
    <row r="38" spans="1:3" x14ac:dyDescent="0.25">
      <c r="A38">
        <v>114</v>
      </c>
      <c r="B38">
        <v>246.33355700000001</v>
      </c>
    </row>
    <row r="39" spans="1:3" x14ac:dyDescent="0.25">
      <c r="A39">
        <v>105</v>
      </c>
      <c r="B39">
        <v>246.49212600000001</v>
      </c>
    </row>
    <row r="40" spans="1:3" x14ac:dyDescent="0.25">
      <c r="A40">
        <v>103</v>
      </c>
      <c r="B40">
        <v>252.295715</v>
      </c>
    </row>
    <row r="41" spans="1:3" x14ac:dyDescent="0.25">
      <c r="A41">
        <v>118</v>
      </c>
      <c r="B41">
        <v>259.845215</v>
      </c>
    </row>
    <row r="42" spans="1:3" x14ac:dyDescent="0.25">
      <c r="A42">
        <v>124</v>
      </c>
      <c r="B42">
        <v>249.64366100000001</v>
      </c>
    </row>
    <row r="43" spans="1:3" x14ac:dyDescent="0.25">
      <c r="A43">
        <v>120</v>
      </c>
      <c r="B43">
        <v>248.705185</v>
      </c>
    </row>
    <row r="44" spans="1:3" x14ac:dyDescent="0.25">
      <c r="A44">
        <v>109</v>
      </c>
      <c r="B44">
        <v>245.77076700000001</v>
      </c>
    </row>
    <row r="45" spans="1:3" x14ac:dyDescent="0.25">
      <c r="A45">
        <v>105</v>
      </c>
      <c r="B45">
        <v>258.393463</v>
      </c>
    </row>
    <row r="46" spans="1:3" x14ac:dyDescent="0.25">
      <c r="C46" s="2">
        <f>AVERAGE(B25:B45)</f>
        <v>253.16363957142858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topLeftCell="A13" workbookViewId="0">
      <selection activeCell="D27" sqref="D27:D28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104.568741</v>
      </c>
      <c r="D2">
        <f>B25-B2</f>
        <v>53.691817999999998</v>
      </c>
    </row>
    <row r="3" spans="1:4" x14ac:dyDescent="0.25">
      <c r="A3">
        <v>0</v>
      </c>
      <c r="B3">
        <v>105.947571</v>
      </c>
      <c r="D3">
        <f>B26-B3</f>
        <v>59.949034999999995</v>
      </c>
    </row>
    <row r="4" spans="1:4" x14ac:dyDescent="0.25">
      <c r="A4">
        <v>0</v>
      </c>
      <c r="B4">
        <v>106.673607</v>
      </c>
      <c r="D4">
        <f t="shared" ref="D4:D22" si="0">B27-B4</f>
        <v>62.87822700000001</v>
      </c>
    </row>
    <row r="5" spans="1:4" x14ac:dyDescent="0.25">
      <c r="A5">
        <v>0</v>
      </c>
      <c r="B5">
        <v>106.31282</v>
      </c>
      <c r="D5">
        <f t="shared" si="0"/>
        <v>62.085464999999985</v>
      </c>
    </row>
    <row r="6" spans="1:4" x14ac:dyDescent="0.25">
      <c r="A6">
        <v>0</v>
      </c>
      <c r="B6">
        <v>107.220596</v>
      </c>
      <c r="D6">
        <f t="shared" si="0"/>
        <v>57.463684000000001</v>
      </c>
    </row>
    <row r="7" spans="1:4" x14ac:dyDescent="0.25">
      <c r="A7">
        <v>0</v>
      </c>
      <c r="B7">
        <v>106.624886</v>
      </c>
      <c r="D7">
        <f t="shared" si="0"/>
        <v>60.892813999999987</v>
      </c>
    </row>
    <row r="8" spans="1:4" x14ac:dyDescent="0.25">
      <c r="A8">
        <v>0</v>
      </c>
      <c r="B8">
        <v>106.88166</v>
      </c>
      <c r="D8">
        <f t="shared" si="0"/>
        <v>63.941216000000011</v>
      </c>
    </row>
    <row r="9" spans="1:4" x14ac:dyDescent="0.25">
      <c r="A9">
        <v>0</v>
      </c>
      <c r="B9">
        <v>106.656342</v>
      </c>
      <c r="D9">
        <f t="shared" si="0"/>
        <v>67.568388999999996</v>
      </c>
    </row>
    <row r="10" spans="1:4" x14ac:dyDescent="0.25">
      <c r="A10">
        <v>0</v>
      </c>
      <c r="B10">
        <v>107.205917</v>
      </c>
      <c r="D10">
        <f t="shared" si="0"/>
        <v>58.346314000000007</v>
      </c>
    </row>
    <row r="11" spans="1:4" x14ac:dyDescent="0.25">
      <c r="A11">
        <v>0</v>
      </c>
      <c r="B11">
        <v>104.382462</v>
      </c>
      <c r="D11">
        <f t="shared" si="0"/>
        <v>60.947813999999994</v>
      </c>
    </row>
    <row r="12" spans="1:4" x14ac:dyDescent="0.25">
      <c r="A12">
        <v>0</v>
      </c>
      <c r="B12">
        <v>107.072945</v>
      </c>
      <c r="D12">
        <f t="shared" si="0"/>
        <v>58.617073000000005</v>
      </c>
    </row>
    <row r="13" spans="1:4" x14ac:dyDescent="0.25">
      <c r="A13">
        <v>0</v>
      </c>
      <c r="B13">
        <v>106.215141</v>
      </c>
      <c r="D13">
        <f t="shared" si="0"/>
        <v>68.372855999999999</v>
      </c>
    </row>
    <row r="14" spans="1:4" x14ac:dyDescent="0.25">
      <c r="A14">
        <v>0</v>
      </c>
      <c r="B14">
        <v>106.31516999999999</v>
      </c>
      <c r="D14">
        <f t="shared" si="0"/>
        <v>64.902237000000014</v>
      </c>
    </row>
    <row r="15" spans="1:4" x14ac:dyDescent="0.25">
      <c r="A15">
        <v>0</v>
      </c>
      <c r="B15">
        <v>105.533478</v>
      </c>
      <c r="D15">
        <f t="shared" si="0"/>
        <v>60.784546000000006</v>
      </c>
    </row>
    <row r="16" spans="1:4" x14ac:dyDescent="0.25">
      <c r="A16">
        <v>0</v>
      </c>
      <c r="B16">
        <v>106.76464799999999</v>
      </c>
      <c r="D16">
        <f t="shared" si="0"/>
        <v>58.560226999999998</v>
      </c>
    </row>
    <row r="17" spans="1:4" x14ac:dyDescent="0.25">
      <c r="A17">
        <v>0</v>
      </c>
      <c r="B17">
        <v>106.55954</v>
      </c>
      <c r="D17">
        <f t="shared" si="0"/>
        <v>62.792755</v>
      </c>
    </row>
    <row r="18" spans="1:4" x14ac:dyDescent="0.25">
      <c r="A18">
        <v>0</v>
      </c>
      <c r="B18">
        <v>106.613823</v>
      </c>
      <c r="D18">
        <f t="shared" si="0"/>
        <v>66.587775999999991</v>
      </c>
    </row>
    <row r="19" spans="1:4" x14ac:dyDescent="0.25">
      <c r="A19">
        <v>0</v>
      </c>
      <c r="B19">
        <v>105.30152099999999</v>
      </c>
      <c r="D19">
        <f t="shared" si="0"/>
        <v>62.637261000000009</v>
      </c>
    </row>
    <row r="20" spans="1:4" x14ac:dyDescent="0.25">
      <c r="A20">
        <v>0</v>
      </c>
      <c r="B20">
        <v>106.64157899999999</v>
      </c>
      <c r="D20">
        <f t="shared" si="0"/>
        <v>55.494957000000014</v>
      </c>
    </row>
    <row r="21" spans="1:4" x14ac:dyDescent="0.25">
      <c r="A21">
        <v>0</v>
      </c>
      <c r="B21">
        <v>105.58766199999999</v>
      </c>
      <c r="D21">
        <f t="shared" si="0"/>
        <v>59.185638000000012</v>
      </c>
    </row>
    <row r="22" spans="1:4" x14ac:dyDescent="0.25">
      <c r="A22">
        <v>0</v>
      </c>
      <c r="B22">
        <v>106.059258</v>
      </c>
      <c r="D22">
        <f t="shared" si="0"/>
        <v>64.730383999999987</v>
      </c>
    </row>
    <row r="23" spans="1:4" x14ac:dyDescent="0.25">
      <c r="C23" s="2">
        <f>AVERAGE(B2:B22)</f>
        <v>106.24473176190479</v>
      </c>
    </row>
    <row r="24" spans="1:4" x14ac:dyDescent="0.25">
      <c r="D24" s="1" t="s">
        <v>7</v>
      </c>
    </row>
    <row r="25" spans="1:4" x14ac:dyDescent="0.25">
      <c r="A25">
        <v>173</v>
      </c>
      <c r="B25">
        <v>158.260559</v>
      </c>
      <c r="D25" s="3">
        <f>C46-C23</f>
        <v>61.449070761904764</v>
      </c>
    </row>
    <row r="26" spans="1:4" x14ac:dyDescent="0.25">
      <c r="A26">
        <v>173</v>
      </c>
      <c r="B26">
        <v>165.89660599999999</v>
      </c>
    </row>
    <row r="27" spans="1:4" x14ac:dyDescent="0.25">
      <c r="A27">
        <v>188</v>
      </c>
      <c r="B27">
        <v>169.55183400000001</v>
      </c>
      <c r="D27" t="s">
        <v>12</v>
      </c>
    </row>
    <row r="28" spans="1:4" x14ac:dyDescent="0.25">
      <c r="A28">
        <v>206</v>
      </c>
      <c r="B28">
        <v>168.39828499999999</v>
      </c>
      <c r="D28">
        <f>D25 / C46 * 100</f>
        <v>36.64361463398749</v>
      </c>
    </row>
    <row r="29" spans="1:4" x14ac:dyDescent="0.25">
      <c r="A29">
        <v>201</v>
      </c>
      <c r="B29">
        <v>164.68428</v>
      </c>
    </row>
    <row r="30" spans="1:4" x14ac:dyDescent="0.25">
      <c r="A30">
        <v>189</v>
      </c>
      <c r="B30">
        <v>167.51769999999999</v>
      </c>
    </row>
    <row r="31" spans="1:4" x14ac:dyDescent="0.25">
      <c r="A31">
        <v>178</v>
      </c>
      <c r="B31">
        <v>170.82287600000001</v>
      </c>
    </row>
    <row r="32" spans="1:4" x14ac:dyDescent="0.25">
      <c r="A32">
        <v>187</v>
      </c>
      <c r="B32">
        <v>174.22473099999999</v>
      </c>
    </row>
    <row r="33" spans="1:3" x14ac:dyDescent="0.25">
      <c r="A33">
        <v>186</v>
      </c>
      <c r="B33">
        <v>165.55223100000001</v>
      </c>
    </row>
    <row r="34" spans="1:3" x14ac:dyDescent="0.25">
      <c r="A34">
        <v>180</v>
      </c>
      <c r="B34">
        <v>165.330276</v>
      </c>
    </row>
    <row r="35" spans="1:3" x14ac:dyDescent="0.25">
      <c r="A35">
        <v>189</v>
      </c>
      <c r="B35">
        <v>165.69001800000001</v>
      </c>
    </row>
    <row r="36" spans="1:3" x14ac:dyDescent="0.25">
      <c r="A36">
        <v>204</v>
      </c>
      <c r="B36">
        <v>174.587997</v>
      </c>
    </row>
    <row r="37" spans="1:3" x14ac:dyDescent="0.25">
      <c r="A37">
        <v>203</v>
      </c>
      <c r="B37">
        <v>171.21740700000001</v>
      </c>
    </row>
    <row r="38" spans="1:3" x14ac:dyDescent="0.25">
      <c r="A38">
        <v>186</v>
      </c>
      <c r="B38">
        <v>166.31802400000001</v>
      </c>
    </row>
    <row r="39" spans="1:3" x14ac:dyDescent="0.25">
      <c r="A39">
        <v>174</v>
      </c>
      <c r="B39">
        <v>165.32487499999999</v>
      </c>
    </row>
    <row r="40" spans="1:3" x14ac:dyDescent="0.25">
      <c r="A40">
        <v>173</v>
      </c>
      <c r="B40">
        <v>169.352295</v>
      </c>
    </row>
    <row r="41" spans="1:3" x14ac:dyDescent="0.25">
      <c r="A41">
        <v>192</v>
      </c>
      <c r="B41">
        <v>173.20159899999999</v>
      </c>
    </row>
    <row r="42" spans="1:3" x14ac:dyDescent="0.25">
      <c r="A42">
        <v>207</v>
      </c>
      <c r="B42">
        <v>167.938782</v>
      </c>
    </row>
    <row r="43" spans="1:3" x14ac:dyDescent="0.25">
      <c r="A43">
        <v>202</v>
      </c>
      <c r="B43">
        <v>162.13653600000001</v>
      </c>
    </row>
    <row r="44" spans="1:3" x14ac:dyDescent="0.25">
      <c r="A44">
        <v>184</v>
      </c>
      <c r="B44">
        <v>164.77330000000001</v>
      </c>
    </row>
    <row r="45" spans="1:3" x14ac:dyDescent="0.25">
      <c r="A45">
        <v>175</v>
      </c>
      <c r="B45">
        <v>170.78964199999999</v>
      </c>
    </row>
    <row r="46" spans="1:3" x14ac:dyDescent="0.25">
      <c r="C46" s="2">
        <f>AVERAGE(B25:B45)</f>
        <v>167.69380252380955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workbookViewId="0">
      <selection activeCell="D27" sqref="D27:D28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52.409443000000003</v>
      </c>
      <c r="D2">
        <f>B25-B2</f>
        <v>36.734706999999993</v>
      </c>
    </row>
    <row r="3" spans="1:4" x14ac:dyDescent="0.25">
      <c r="A3">
        <v>0</v>
      </c>
      <c r="B3">
        <v>51.724612999999998</v>
      </c>
      <c r="D3">
        <f>B26-B3</f>
        <v>39.003407000000003</v>
      </c>
    </row>
    <row r="4" spans="1:4" x14ac:dyDescent="0.25">
      <c r="A4">
        <v>0</v>
      </c>
      <c r="B4">
        <v>50.390166999999998</v>
      </c>
      <c r="D4">
        <f t="shared" ref="D4:D22" si="0">B27-B4</f>
        <v>43.426628000000001</v>
      </c>
    </row>
    <row r="5" spans="1:4" x14ac:dyDescent="0.25">
      <c r="A5">
        <v>0</v>
      </c>
      <c r="B5">
        <v>50.773375999999999</v>
      </c>
      <c r="D5">
        <f t="shared" si="0"/>
        <v>40.591851000000005</v>
      </c>
    </row>
    <row r="6" spans="1:4" x14ac:dyDescent="0.25">
      <c r="A6">
        <v>0</v>
      </c>
      <c r="B6">
        <v>52.354191</v>
      </c>
      <c r="D6">
        <f t="shared" si="0"/>
        <v>37.897998999999999</v>
      </c>
    </row>
    <row r="7" spans="1:4" x14ac:dyDescent="0.25">
      <c r="A7">
        <v>0</v>
      </c>
      <c r="B7">
        <v>51.965698000000003</v>
      </c>
      <c r="D7">
        <f t="shared" si="0"/>
        <v>39.953163000000004</v>
      </c>
    </row>
    <row r="8" spans="1:4" x14ac:dyDescent="0.25">
      <c r="A8">
        <v>0</v>
      </c>
      <c r="B8">
        <v>50.12706</v>
      </c>
      <c r="D8">
        <f t="shared" si="0"/>
        <v>42.880127000000002</v>
      </c>
    </row>
    <row r="9" spans="1:4" x14ac:dyDescent="0.25">
      <c r="A9">
        <v>0</v>
      </c>
      <c r="B9">
        <v>50.181258999999997</v>
      </c>
      <c r="D9">
        <f t="shared" si="0"/>
        <v>43.003060000000005</v>
      </c>
    </row>
    <row r="10" spans="1:4" x14ac:dyDescent="0.25">
      <c r="A10">
        <v>0</v>
      </c>
      <c r="B10">
        <v>51.860301999999997</v>
      </c>
      <c r="D10">
        <f t="shared" si="0"/>
        <v>39.414111999999996</v>
      </c>
    </row>
    <row r="11" spans="1:4" x14ac:dyDescent="0.25">
      <c r="A11">
        <v>0</v>
      </c>
      <c r="B11">
        <v>51.388123</v>
      </c>
      <c r="D11">
        <f t="shared" si="0"/>
        <v>37.701788999999998</v>
      </c>
    </row>
    <row r="12" spans="1:4" x14ac:dyDescent="0.25">
      <c r="A12">
        <v>0</v>
      </c>
      <c r="B12">
        <v>51.405704</v>
      </c>
      <c r="D12">
        <f t="shared" si="0"/>
        <v>38.664463999999995</v>
      </c>
    </row>
    <row r="13" spans="1:4" x14ac:dyDescent="0.25">
      <c r="A13">
        <v>0</v>
      </c>
      <c r="B13">
        <v>49.646369999999997</v>
      </c>
      <c r="D13">
        <f t="shared" si="0"/>
        <v>42.489815</v>
      </c>
    </row>
    <row r="14" spans="1:4" x14ac:dyDescent="0.25">
      <c r="A14">
        <v>0</v>
      </c>
      <c r="B14">
        <v>50.621600999999998</v>
      </c>
      <c r="D14">
        <f t="shared" si="0"/>
        <v>41.627094</v>
      </c>
    </row>
    <row r="15" spans="1:4" x14ac:dyDescent="0.25">
      <c r="A15">
        <v>0</v>
      </c>
      <c r="B15">
        <v>50.847965000000002</v>
      </c>
      <c r="D15">
        <f t="shared" si="0"/>
        <v>39.572406999999998</v>
      </c>
    </row>
    <row r="16" spans="1:4" x14ac:dyDescent="0.25">
      <c r="A16">
        <v>0</v>
      </c>
      <c r="B16">
        <v>52.624577000000002</v>
      </c>
      <c r="D16">
        <f t="shared" si="0"/>
        <v>36.426540000000003</v>
      </c>
    </row>
    <row r="17" spans="1:4" x14ac:dyDescent="0.25">
      <c r="A17">
        <v>0</v>
      </c>
      <c r="B17">
        <v>51.118572</v>
      </c>
      <c r="D17">
        <f t="shared" si="0"/>
        <v>40.405270000000002</v>
      </c>
    </row>
    <row r="18" spans="1:4" x14ac:dyDescent="0.25">
      <c r="A18">
        <v>0</v>
      </c>
      <c r="B18">
        <v>49.765217</v>
      </c>
      <c r="D18">
        <f t="shared" si="0"/>
        <v>43.397381000000003</v>
      </c>
    </row>
    <row r="19" spans="1:4" x14ac:dyDescent="0.25">
      <c r="A19">
        <v>0</v>
      </c>
      <c r="B19">
        <v>50.676392</v>
      </c>
      <c r="D19">
        <f t="shared" si="0"/>
        <v>39.681198000000002</v>
      </c>
    </row>
    <row r="20" spans="1:4" x14ac:dyDescent="0.25">
      <c r="A20">
        <v>0</v>
      </c>
      <c r="B20">
        <v>52.033943000000001</v>
      </c>
      <c r="D20">
        <f t="shared" si="0"/>
        <v>37.843666000000006</v>
      </c>
    </row>
    <row r="21" spans="1:4" x14ac:dyDescent="0.25">
      <c r="A21">
        <v>0</v>
      </c>
      <c r="B21">
        <v>49.733341000000003</v>
      </c>
      <c r="D21">
        <f t="shared" si="0"/>
        <v>40.987003999999992</v>
      </c>
    </row>
    <row r="22" spans="1:4" x14ac:dyDescent="0.25">
      <c r="A22">
        <v>0</v>
      </c>
      <c r="B22">
        <v>51.558819</v>
      </c>
      <c r="D22">
        <f t="shared" si="0"/>
        <v>41.972362000000004</v>
      </c>
    </row>
    <row r="23" spans="1:4" x14ac:dyDescent="0.25">
      <c r="C23" s="2">
        <f>AVERAGE(B2:B22)</f>
        <v>51.105082523809536</v>
      </c>
    </row>
    <row r="24" spans="1:4" x14ac:dyDescent="0.25">
      <c r="D24" s="1" t="s">
        <v>7</v>
      </c>
    </row>
    <row r="25" spans="1:4" x14ac:dyDescent="0.25">
      <c r="A25">
        <v>327</v>
      </c>
      <c r="B25">
        <v>89.144149999999996</v>
      </c>
      <c r="D25" s="3">
        <f>C46-C23</f>
        <v>40.174954476190486</v>
      </c>
    </row>
    <row r="26" spans="1:4" x14ac:dyDescent="0.25">
      <c r="A26">
        <v>327</v>
      </c>
      <c r="B26">
        <v>90.728020000000001</v>
      </c>
    </row>
    <row r="27" spans="1:4" x14ac:dyDescent="0.25">
      <c r="A27">
        <v>347</v>
      </c>
      <c r="B27">
        <v>93.816794999999999</v>
      </c>
      <c r="D27" t="s">
        <v>12</v>
      </c>
    </row>
    <row r="28" spans="1:4" x14ac:dyDescent="0.25">
      <c r="A28">
        <v>369</v>
      </c>
      <c r="B28">
        <v>91.365227000000004</v>
      </c>
      <c r="D28">
        <f>D25 / C46 * 100</f>
        <v>44.012859543637653</v>
      </c>
    </row>
    <row r="29" spans="1:4" x14ac:dyDescent="0.25">
      <c r="A29">
        <v>366</v>
      </c>
      <c r="B29">
        <v>90.252189999999999</v>
      </c>
    </row>
    <row r="30" spans="1:4" x14ac:dyDescent="0.25">
      <c r="A30">
        <v>342</v>
      </c>
      <c r="B30">
        <v>91.918861000000007</v>
      </c>
    </row>
    <row r="31" spans="1:4" x14ac:dyDescent="0.25">
      <c r="A31">
        <v>336</v>
      </c>
      <c r="B31">
        <v>93.007187000000002</v>
      </c>
    </row>
    <row r="32" spans="1:4" x14ac:dyDescent="0.25">
      <c r="A32">
        <v>347</v>
      </c>
      <c r="B32">
        <v>93.184319000000002</v>
      </c>
    </row>
    <row r="33" spans="1:3" x14ac:dyDescent="0.25">
      <c r="A33">
        <v>347</v>
      </c>
      <c r="B33">
        <v>91.274413999999993</v>
      </c>
    </row>
    <row r="34" spans="1:3" x14ac:dyDescent="0.25">
      <c r="A34">
        <v>335</v>
      </c>
      <c r="B34">
        <v>89.089911999999998</v>
      </c>
    </row>
    <row r="35" spans="1:3" x14ac:dyDescent="0.25">
      <c r="A35">
        <v>342</v>
      </c>
      <c r="B35">
        <v>90.070167999999995</v>
      </c>
    </row>
    <row r="36" spans="1:3" x14ac:dyDescent="0.25">
      <c r="A36">
        <v>368</v>
      </c>
      <c r="B36">
        <v>92.136184999999998</v>
      </c>
    </row>
    <row r="37" spans="1:3" x14ac:dyDescent="0.25">
      <c r="A37">
        <v>365</v>
      </c>
      <c r="B37">
        <v>92.248694999999998</v>
      </c>
    </row>
    <row r="38" spans="1:3" x14ac:dyDescent="0.25">
      <c r="A38">
        <v>347</v>
      </c>
      <c r="B38">
        <v>90.420372</v>
      </c>
    </row>
    <row r="39" spans="1:3" x14ac:dyDescent="0.25">
      <c r="A39">
        <v>330</v>
      </c>
      <c r="B39">
        <v>89.051117000000005</v>
      </c>
    </row>
    <row r="40" spans="1:3" x14ac:dyDescent="0.25">
      <c r="A40">
        <v>328</v>
      </c>
      <c r="B40">
        <v>91.523842000000002</v>
      </c>
    </row>
    <row r="41" spans="1:3" x14ac:dyDescent="0.25">
      <c r="A41">
        <v>349</v>
      </c>
      <c r="B41">
        <v>93.162598000000003</v>
      </c>
    </row>
    <row r="42" spans="1:3" x14ac:dyDescent="0.25">
      <c r="A42">
        <v>373</v>
      </c>
      <c r="B42">
        <v>90.357590000000002</v>
      </c>
    </row>
    <row r="43" spans="1:3" x14ac:dyDescent="0.25">
      <c r="A43">
        <v>367</v>
      </c>
      <c r="B43">
        <v>89.877609000000007</v>
      </c>
    </row>
    <row r="44" spans="1:3" x14ac:dyDescent="0.25">
      <c r="A44">
        <v>338</v>
      </c>
      <c r="B44">
        <v>90.720344999999995</v>
      </c>
    </row>
    <row r="45" spans="1:3" x14ac:dyDescent="0.25">
      <c r="A45">
        <v>332</v>
      </c>
      <c r="B45">
        <v>93.531181000000004</v>
      </c>
    </row>
    <row r="46" spans="1:3" x14ac:dyDescent="0.25">
      <c r="C46" s="2">
        <f>AVERAGE(B25:B45)</f>
        <v>91.280037000000021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6"/>
  <sheetViews>
    <sheetView topLeftCell="A4" workbookViewId="0">
      <selection activeCell="D27" sqref="D27:D28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25.50395</v>
      </c>
      <c r="D2">
        <f>B25-B2</f>
        <v>23.980768000000001</v>
      </c>
    </row>
    <row r="3" spans="1:4" x14ac:dyDescent="0.25">
      <c r="A3">
        <v>0</v>
      </c>
      <c r="B3">
        <v>26.196327</v>
      </c>
      <c r="D3">
        <f>B26-B3</f>
        <v>24.911179000000001</v>
      </c>
    </row>
    <row r="4" spans="1:4" x14ac:dyDescent="0.25">
      <c r="A4">
        <v>0</v>
      </c>
      <c r="B4">
        <v>25.303004999999999</v>
      </c>
      <c r="D4">
        <f t="shared" ref="D4:D22" si="0">B27-B4</f>
        <v>25.779991000000003</v>
      </c>
    </row>
    <row r="5" spans="1:4" x14ac:dyDescent="0.25">
      <c r="A5">
        <v>0</v>
      </c>
      <c r="B5">
        <v>26.160613999999999</v>
      </c>
      <c r="D5">
        <f t="shared" si="0"/>
        <v>23.708912000000002</v>
      </c>
    </row>
    <row r="6" spans="1:4" x14ac:dyDescent="0.25">
      <c r="A6">
        <v>0</v>
      </c>
      <c r="B6">
        <v>26.120425999999998</v>
      </c>
      <c r="D6">
        <f t="shared" si="0"/>
        <v>23.710732000000004</v>
      </c>
    </row>
    <row r="7" spans="1:4" x14ac:dyDescent="0.25">
      <c r="A7">
        <v>0</v>
      </c>
      <c r="B7">
        <v>25.612413</v>
      </c>
      <c r="D7">
        <f t="shared" si="0"/>
        <v>24.164064999999997</v>
      </c>
    </row>
    <row r="8" spans="1:4" x14ac:dyDescent="0.25">
      <c r="A8">
        <v>0</v>
      </c>
      <c r="B8">
        <v>26.050194000000001</v>
      </c>
      <c r="D8">
        <f t="shared" si="0"/>
        <v>24.972198000000002</v>
      </c>
    </row>
    <row r="9" spans="1:4" x14ac:dyDescent="0.25">
      <c r="A9">
        <v>0</v>
      </c>
      <c r="B9">
        <v>25.426190999999999</v>
      </c>
      <c r="D9">
        <f t="shared" si="0"/>
        <v>25.067183000000004</v>
      </c>
    </row>
    <row r="10" spans="1:4" x14ac:dyDescent="0.25">
      <c r="A10">
        <v>0</v>
      </c>
      <c r="B10">
        <v>26.264268999999999</v>
      </c>
      <c r="D10">
        <f t="shared" si="0"/>
        <v>24.474049999999998</v>
      </c>
    </row>
    <row r="11" spans="1:4" x14ac:dyDescent="0.25">
      <c r="A11">
        <v>0</v>
      </c>
      <c r="B11">
        <v>25.945810000000002</v>
      </c>
      <c r="D11">
        <f t="shared" si="0"/>
        <v>22.227125000000001</v>
      </c>
    </row>
    <row r="12" spans="1:4" x14ac:dyDescent="0.25">
      <c r="A12">
        <v>0</v>
      </c>
      <c r="B12">
        <v>26.278561</v>
      </c>
      <c r="D12">
        <f t="shared" si="0"/>
        <v>22.889824000000001</v>
      </c>
    </row>
    <row r="13" spans="1:4" x14ac:dyDescent="0.25">
      <c r="A13">
        <v>0</v>
      </c>
      <c r="B13">
        <v>25.596056000000001</v>
      </c>
      <c r="D13">
        <f t="shared" si="0"/>
        <v>24.875123999999996</v>
      </c>
    </row>
    <row r="14" spans="1:4" x14ac:dyDescent="0.25">
      <c r="A14">
        <v>0</v>
      </c>
      <c r="B14">
        <v>26.157603999999999</v>
      </c>
      <c r="D14">
        <f t="shared" si="0"/>
        <v>25.028759000000001</v>
      </c>
    </row>
    <row r="15" spans="1:4" x14ac:dyDescent="0.25">
      <c r="A15">
        <v>0</v>
      </c>
      <c r="B15">
        <v>25.657582999999999</v>
      </c>
      <c r="D15">
        <f t="shared" si="0"/>
        <v>23.719061</v>
      </c>
    </row>
    <row r="16" spans="1:4" x14ac:dyDescent="0.25">
      <c r="A16">
        <v>0</v>
      </c>
      <c r="B16">
        <v>26.293914999999998</v>
      </c>
      <c r="D16">
        <f t="shared" si="0"/>
        <v>23.133346000000003</v>
      </c>
    </row>
    <row r="17" spans="1:4" x14ac:dyDescent="0.25">
      <c r="A17">
        <v>0</v>
      </c>
      <c r="B17">
        <v>26.040195000000001</v>
      </c>
      <c r="D17">
        <f t="shared" si="0"/>
        <v>23.06493</v>
      </c>
    </row>
    <row r="18" spans="1:4" x14ac:dyDescent="0.25">
      <c r="A18">
        <v>0</v>
      </c>
      <c r="B18">
        <v>25.834181000000001</v>
      </c>
      <c r="D18">
        <f t="shared" si="0"/>
        <v>23.431336999999999</v>
      </c>
    </row>
    <row r="19" spans="1:4" x14ac:dyDescent="0.25">
      <c r="A19">
        <v>0</v>
      </c>
      <c r="B19">
        <v>25.914439999999999</v>
      </c>
      <c r="D19">
        <f t="shared" si="0"/>
        <v>22.852474000000001</v>
      </c>
    </row>
    <row r="20" spans="1:4" x14ac:dyDescent="0.25">
      <c r="A20">
        <v>0</v>
      </c>
      <c r="B20">
        <v>26.555367</v>
      </c>
      <c r="D20">
        <f t="shared" si="0"/>
        <v>23.102256000000001</v>
      </c>
    </row>
    <row r="21" spans="1:4" x14ac:dyDescent="0.25">
      <c r="A21">
        <v>0</v>
      </c>
      <c r="B21">
        <v>26.382244</v>
      </c>
      <c r="D21">
        <f t="shared" si="0"/>
        <v>23.180340000000001</v>
      </c>
    </row>
    <row r="22" spans="1:4" x14ac:dyDescent="0.25">
      <c r="A22">
        <v>0</v>
      </c>
      <c r="B22">
        <v>26.199992999999999</v>
      </c>
      <c r="D22">
        <f t="shared" si="0"/>
        <v>24.381461999999999</v>
      </c>
    </row>
    <row r="23" spans="1:4" x14ac:dyDescent="0.25">
      <c r="C23" s="2">
        <f>AVERAGE(B2:B22)</f>
        <v>25.975873238095232</v>
      </c>
    </row>
    <row r="24" spans="1:4" x14ac:dyDescent="0.25">
      <c r="D24" s="1" t="s">
        <v>7</v>
      </c>
    </row>
    <row r="25" spans="1:4" x14ac:dyDescent="0.25">
      <c r="A25">
        <v>528</v>
      </c>
      <c r="B25">
        <v>49.484718000000001</v>
      </c>
      <c r="D25" s="3">
        <f>C46-C23</f>
        <v>23.935957904761914</v>
      </c>
    </row>
    <row r="26" spans="1:4" x14ac:dyDescent="0.25">
      <c r="A26">
        <v>528</v>
      </c>
      <c r="B26">
        <v>51.107506000000001</v>
      </c>
    </row>
    <row r="27" spans="1:4" x14ac:dyDescent="0.25">
      <c r="A27">
        <v>564</v>
      </c>
      <c r="B27">
        <v>51.082996000000001</v>
      </c>
      <c r="D27" t="s">
        <v>12</v>
      </c>
    </row>
    <row r="28" spans="1:4" x14ac:dyDescent="0.25">
      <c r="A28">
        <v>592</v>
      </c>
      <c r="B28">
        <v>49.869526</v>
      </c>
      <c r="D28">
        <f>D25 / C46 * 100</f>
        <v>47.95648117227487</v>
      </c>
    </row>
    <row r="29" spans="1:4" x14ac:dyDescent="0.25">
      <c r="A29">
        <v>598</v>
      </c>
      <c r="B29">
        <v>49.831158000000002</v>
      </c>
    </row>
    <row r="30" spans="1:4" x14ac:dyDescent="0.25">
      <c r="A30">
        <v>561</v>
      </c>
      <c r="B30">
        <v>49.776477999999997</v>
      </c>
    </row>
    <row r="31" spans="1:4" x14ac:dyDescent="0.25">
      <c r="A31">
        <v>548</v>
      </c>
      <c r="B31">
        <v>51.022392000000004</v>
      </c>
    </row>
    <row r="32" spans="1:4" x14ac:dyDescent="0.25">
      <c r="A32">
        <v>553</v>
      </c>
      <c r="B32">
        <v>50.493374000000003</v>
      </c>
    </row>
    <row r="33" spans="1:3" x14ac:dyDescent="0.25">
      <c r="A33">
        <v>552</v>
      </c>
      <c r="B33">
        <v>50.738318999999997</v>
      </c>
    </row>
    <row r="34" spans="1:3" x14ac:dyDescent="0.25">
      <c r="A34">
        <v>546</v>
      </c>
      <c r="B34">
        <v>48.172935000000003</v>
      </c>
    </row>
    <row r="35" spans="1:3" x14ac:dyDescent="0.25">
      <c r="A35">
        <v>560</v>
      </c>
      <c r="B35">
        <v>49.168385000000001</v>
      </c>
    </row>
    <row r="36" spans="1:3" x14ac:dyDescent="0.25">
      <c r="A36">
        <v>598</v>
      </c>
      <c r="B36">
        <v>50.471179999999997</v>
      </c>
    </row>
    <row r="37" spans="1:3" x14ac:dyDescent="0.25">
      <c r="A37">
        <v>591</v>
      </c>
      <c r="B37">
        <v>51.186363</v>
      </c>
    </row>
    <row r="38" spans="1:3" x14ac:dyDescent="0.25">
      <c r="A38">
        <v>562</v>
      </c>
      <c r="B38">
        <v>49.376643999999999</v>
      </c>
    </row>
    <row r="39" spans="1:3" x14ac:dyDescent="0.25">
      <c r="A39">
        <v>529</v>
      </c>
      <c r="B39">
        <v>49.427261000000001</v>
      </c>
    </row>
    <row r="40" spans="1:3" x14ac:dyDescent="0.25">
      <c r="A40">
        <v>529</v>
      </c>
      <c r="B40">
        <v>49.105125000000001</v>
      </c>
    </row>
    <row r="41" spans="1:3" x14ac:dyDescent="0.25">
      <c r="A41">
        <v>569</v>
      </c>
      <c r="B41">
        <v>49.265518</v>
      </c>
    </row>
    <row r="42" spans="1:3" x14ac:dyDescent="0.25">
      <c r="A42">
        <v>602</v>
      </c>
      <c r="B42">
        <v>48.766914</v>
      </c>
    </row>
    <row r="43" spans="1:3" x14ac:dyDescent="0.25">
      <c r="A43">
        <v>596</v>
      </c>
      <c r="B43">
        <v>49.657623000000001</v>
      </c>
    </row>
    <row r="44" spans="1:3" x14ac:dyDescent="0.25">
      <c r="A44">
        <v>556</v>
      </c>
      <c r="B44">
        <v>49.562584000000001</v>
      </c>
    </row>
    <row r="45" spans="1:3" x14ac:dyDescent="0.25">
      <c r="A45">
        <v>543</v>
      </c>
      <c r="B45">
        <v>50.581454999999998</v>
      </c>
    </row>
    <row r="46" spans="1:3" x14ac:dyDescent="0.25">
      <c r="C46" s="2">
        <f>AVERAGE(B25:B45)</f>
        <v>49.911831142857146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Conclusion</vt:lpstr>
      <vt:lpstr>25 spheres</vt:lpstr>
      <vt:lpstr>49 spheres</vt:lpstr>
      <vt:lpstr>49 spheres 2nd measurement</vt:lpstr>
      <vt:lpstr>81 spheres</vt:lpstr>
      <vt:lpstr>196 spheres</vt:lpstr>
      <vt:lpstr>400 spheres</vt:lpstr>
      <vt:lpstr>841 spheres</vt:lpstr>
      <vt:lpstr>1600 spheres</vt:lpstr>
      <vt:lpstr>3600 spheres</vt:lpstr>
      <vt:lpstr>400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2020-07-03T18:13:38Z</dcterms:created>
  <dcterms:modified xsi:type="dcterms:W3CDTF">2020-07-05T21:14:15Z</dcterms:modified>
</cp:coreProperties>
</file>