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sunemail-my.sharepoint.com/personal/avielleannmarieze_villamater_199_my_csun_edu/Documents/"/>
    </mc:Choice>
  </mc:AlternateContent>
  <xr:revisionPtr revIDLastSave="0" documentId="8_{E7BB9BD5-EA18-4E30-AA00-611EBF161E2A}" xr6:coauthVersionLast="45" xr6:coauthVersionMax="45" xr10:uidLastSave="{00000000-0000-0000-0000-000000000000}"/>
  <bookViews>
    <workbookView xWindow="0" yWindow="480" windowWidth="25440" windowHeight="14620" xr2:uid="{32135C61-4D0C-964F-ABD0-E164E226D9E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K2" i="1" s="1"/>
  <c r="K5" i="1" l="1"/>
  <c r="E23" i="1"/>
  <c r="K4" i="1"/>
  <c r="K3" i="1"/>
  <c r="J5" i="1"/>
  <c r="L5" i="1" s="1"/>
  <c r="E32" i="1"/>
  <c r="I5" i="1"/>
  <c r="E2" i="1"/>
  <c r="I2" i="1"/>
  <c r="J2" i="1"/>
  <c r="L2" i="1" s="1"/>
  <c r="E13" i="1"/>
  <c r="I3" i="1"/>
  <c r="J3" i="1"/>
  <c r="L3" i="1" s="1"/>
  <c r="I4" i="1"/>
  <c r="J4" i="1"/>
  <c r="L4" i="1" s="1"/>
  <c r="N4" i="1" l="1"/>
  <c r="M4" i="1"/>
  <c r="N3" i="1"/>
  <c r="M3" i="1"/>
  <c r="M2" i="1"/>
  <c r="N2" i="1"/>
  <c r="N5" i="1"/>
  <c r="M5" i="1"/>
</calcChain>
</file>

<file path=xl/sharedStrings.xml><?xml version="1.0" encoding="utf-8"?>
<sst xmlns="http://schemas.openxmlformats.org/spreadsheetml/2006/main" count="24" uniqueCount="13">
  <si>
    <t>Treatment
(ºC)</t>
  </si>
  <si>
    <t>Initial 
(mg/cm2)</t>
  </si>
  <si>
    <t>Final
(mg/cm2)</t>
  </si>
  <si>
    <t>Change
(mg/cm2)</t>
  </si>
  <si>
    <t>Treatment</t>
  </si>
  <si>
    <t>Temperature (ºC)</t>
  </si>
  <si>
    <t>Mean</t>
  </si>
  <si>
    <t>Standard Deviation</t>
  </si>
  <si>
    <t>Sample Size</t>
  </si>
  <si>
    <t>Standard Error</t>
  </si>
  <si>
    <t>Mean + SE</t>
  </si>
  <si>
    <t>Mean - SE</t>
  </si>
  <si>
    <t>26-30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</si>
</sst>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Sheet1!$I$2:$I$5</c:f>
              <c:numCache>
                <c:formatCode>General</c:formatCode>
                <c:ptCount val="4"/>
                <c:pt idx="0">
                  <c:v>9.8181818181818183</c:v>
                </c:pt>
                <c:pt idx="1">
                  <c:v>11.1</c:v>
                </c:pt>
                <c:pt idx="2">
                  <c:v>13.333333333333334</c:v>
                </c:pt>
                <c:pt idx="3">
                  <c:v>10.545454545454545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9-4B45-8A78-B39CFF0E9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5065791"/>
        <c:axId val="1915024831"/>
      </c:barChart>
      <c:catAx>
        <c:axId val="1915065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024831"/>
        <c:crosses val="autoZero"/>
        <c:auto val="1"/>
        <c:lblAlgn val="ctr"/>
        <c:lblOffset val="100"/>
        <c:noMultiLvlLbl val="0"/>
      </c:catAx>
      <c:valAx>
        <c:axId val="1915024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 coral groth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06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6</xdr:row>
      <xdr:rowOff>127000</xdr:rowOff>
    </xdr:from>
    <xdr:to>
      <xdr:col>11</xdr:col>
      <xdr:colOff>571500</xdr:colOff>
      <xdr:row>20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6347BC-9A16-A549-979C-85393EA22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431800</xdr:colOff>
      <xdr:row>21</xdr:row>
      <xdr:rowOff>152400</xdr:rowOff>
    </xdr:from>
    <xdr:to>
      <xdr:col>11</xdr:col>
      <xdr:colOff>279400</xdr:colOff>
      <xdr:row>31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AC1C42-4605-8842-BC75-2F0D00C79C5B}"/>
            </a:ext>
          </a:extLst>
        </xdr:cNvPr>
        <xdr:cNvSpPr txBox="1"/>
      </xdr:nvSpPr>
      <xdr:spPr>
        <a:xfrm>
          <a:off x="5384800" y="4648200"/>
          <a:ext cx="412750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base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mean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standard error of coral growth at</a:t>
          </a:r>
        </a:p>
        <a:p>
          <a:pPr rtl="0"/>
          <a:br>
            <a:rPr lang="en-US" b="0">
              <a:effectLst/>
            </a:rPr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26℃: 10.7309018, 8.90546179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28℃: 11.9875685, 10.2124315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30℃: 14.3741663, 12.2925003</a:t>
          </a:r>
          <a:endParaRPr lang="en-US" b="0">
            <a:effectLst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26-30℃: 11.5211933, 9.56971579</a:t>
          </a:r>
          <a:endParaRPr lang="en-US" b="0">
            <a:effectLst/>
          </a:endParaRPr>
        </a:p>
        <a:p>
          <a:pPr rtl="0" fontAlgn="base"/>
          <a:br>
            <a:rPr lang="en-US" b="0">
              <a:effectLst/>
            </a:rPr>
          </a:br>
          <a:r>
            <a:rPr lang="en-US" b="0">
              <a:effectLst/>
            </a:rPr>
            <a:t>2.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global climate change causes the average seawater temperature to increase to 30℃, the mean coral growth would be the highest. This means the reproduction of coral happens most at this temperature causing a noticeable increase in corals.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4A02-88E7-E742-AAE5-BFA205A15786}">
  <dimension ref="A1:N42"/>
  <sheetViews>
    <sheetView tabSelected="1" workbookViewId="0">
      <selection activeCell="M21" sqref="M21"/>
    </sheetView>
  </sheetViews>
  <sheetFormatPr defaultColWidth="11" defaultRowHeight="15.95"/>
  <cols>
    <col min="8" max="8" width="12.875" customWidth="1"/>
  </cols>
  <sheetData>
    <row r="1" spans="1:14" s="1" customFormat="1" ht="33.950000000000003">
      <c r="A1" s="3" t="s">
        <v>0</v>
      </c>
      <c r="B1" s="3" t="s">
        <v>1</v>
      </c>
      <c r="C1" s="3" t="s">
        <v>2</v>
      </c>
      <c r="D1" s="3" t="s">
        <v>3</v>
      </c>
      <c r="F1" s="3"/>
      <c r="G1" s="4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1" t="s">
        <v>10</v>
      </c>
      <c r="N1" s="1" t="s">
        <v>11</v>
      </c>
    </row>
    <row r="2" spans="1:14">
      <c r="A2" s="2">
        <v>26</v>
      </c>
      <c r="B2">
        <v>552</v>
      </c>
      <c r="C2">
        <v>563</v>
      </c>
      <c r="D2">
        <f>C2-B2</f>
        <v>11</v>
      </c>
      <c r="E2">
        <f>AVERAGE(D2:D12)</f>
        <v>9.8181818181818183</v>
      </c>
      <c r="F2" s="2"/>
      <c r="G2">
        <v>1</v>
      </c>
      <c r="H2">
        <v>26</v>
      </c>
      <c r="I2">
        <f>AVERAGE(D2:D12)</f>
        <v>9.8181818181818183</v>
      </c>
      <c r="J2">
        <f>STDEV(D2:D12)</f>
        <v>3.0271498746570797</v>
      </c>
      <c r="K2">
        <f>COUNT(D2:D12)</f>
        <v>11</v>
      </c>
      <c r="L2">
        <f>J2/SQRT(K2)</f>
        <v>0.91272002894626469</v>
      </c>
      <c r="M2">
        <f>I2+L2</f>
        <v>10.730901847128083</v>
      </c>
      <c r="N2">
        <f>I2-L2</f>
        <v>8.9054617892355541</v>
      </c>
    </row>
    <row r="3" spans="1:14">
      <c r="A3" s="2">
        <v>26</v>
      </c>
      <c r="B3">
        <v>341</v>
      </c>
      <c r="C3">
        <v>352</v>
      </c>
      <c r="D3">
        <f t="shared" ref="D3:D42" si="0">C3-B3</f>
        <v>11</v>
      </c>
      <c r="F3" s="2"/>
      <c r="G3">
        <v>2</v>
      </c>
      <c r="H3">
        <v>28</v>
      </c>
      <c r="I3">
        <f>AVERAGE(D13:D22)</f>
        <v>11.1</v>
      </c>
      <c r="J3">
        <f>STDEV(D13:D22)</f>
        <v>2.806737924669453</v>
      </c>
      <c r="K3">
        <f>COUNT(D13:D22)</f>
        <v>10</v>
      </c>
      <c r="L3">
        <f t="shared" ref="L3:L5" si="1">J3/SQRT(K3)</f>
        <v>0.88756846371295706</v>
      </c>
      <c r="M3">
        <f t="shared" ref="M3:M5" si="2">I3+L3</f>
        <v>11.987568463712957</v>
      </c>
      <c r="N3">
        <f t="shared" ref="N3:N5" si="3">I3-L3</f>
        <v>10.212431536287042</v>
      </c>
    </row>
    <row r="4" spans="1:14">
      <c r="A4" s="2">
        <v>26</v>
      </c>
      <c r="B4">
        <v>461</v>
      </c>
      <c r="C4">
        <v>467</v>
      </c>
      <c r="D4">
        <f t="shared" si="0"/>
        <v>6</v>
      </c>
      <c r="F4" s="2"/>
      <c r="G4">
        <v>3</v>
      </c>
      <c r="H4">
        <v>30</v>
      </c>
      <c r="I4">
        <f>AVERAGE(D23:D31)</f>
        <v>13.333333333333334</v>
      </c>
      <c r="J4">
        <f>STDEV(D23:D31)</f>
        <v>3.1224989991991992</v>
      </c>
      <c r="K4">
        <f>COUNT(D23:D31)</f>
        <v>9</v>
      </c>
      <c r="L4">
        <f t="shared" si="1"/>
        <v>1.0408329997330663</v>
      </c>
      <c r="M4">
        <f t="shared" si="2"/>
        <v>14.3741663330664</v>
      </c>
      <c r="N4">
        <f t="shared" si="3"/>
        <v>12.292500333600268</v>
      </c>
    </row>
    <row r="5" spans="1:14">
      <c r="A5" s="2">
        <v>26</v>
      </c>
      <c r="B5">
        <v>430</v>
      </c>
      <c r="C5">
        <v>437</v>
      </c>
      <c r="D5">
        <f t="shared" si="0"/>
        <v>7</v>
      </c>
      <c r="F5" s="2"/>
      <c r="G5" s="2">
        <v>4</v>
      </c>
      <c r="H5" s="2" t="s">
        <v>12</v>
      </c>
      <c r="I5">
        <f>AVERAGE(D32:D42)</f>
        <v>10.545454545454545</v>
      </c>
      <c r="J5">
        <f>STDEV(D32:D42)</f>
        <v>3.2361593398235624</v>
      </c>
      <c r="K5">
        <f>COUNT(D32:D42)</f>
        <v>11</v>
      </c>
      <c r="L5">
        <f t="shared" si="1"/>
        <v>0.97573875381809017</v>
      </c>
      <c r="M5">
        <f t="shared" si="2"/>
        <v>11.521193299272635</v>
      </c>
      <c r="N5">
        <f t="shared" si="3"/>
        <v>9.5697157916364546</v>
      </c>
    </row>
    <row r="6" spans="1:14">
      <c r="A6" s="2">
        <v>26</v>
      </c>
      <c r="B6">
        <v>312</v>
      </c>
      <c r="C6">
        <v>320</v>
      </c>
      <c r="D6">
        <f t="shared" si="0"/>
        <v>8</v>
      </c>
    </row>
    <row r="7" spans="1:14">
      <c r="A7" s="2">
        <v>26</v>
      </c>
      <c r="B7">
        <v>364</v>
      </c>
      <c r="C7">
        <v>374</v>
      </c>
      <c r="D7">
        <f t="shared" si="0"/>
        <v>10</v>
      </c>
    </row>
    <row r="8" spans="1:14">
      <c r="A8" s="2">
        <v>26</v>
      </c>
      <c r="B8">
        <v>468</v>
      </c>
      <c r="C8">
        <v>479</v>
      </c>
      <c r="D8">
        <f t="shared" si="0"/>
        <v>11</v>
      </c>
    </row>
    <row r="9" spans="1:14">
      <c r="A9" s="2">
        <v>26</v>
      </c>
      <c r="B9">
        <v>449</v>
      </c>
      <c r="C9">
        <v>460</v>
      </c>
      <c r="D9">
        <f t="shared" si="0"/>
        <v>11</v>
      </c>
    </row>
    <row r="10" spans="1:14">
      <c r="A10" s="2">
        <v>26</v>
      </c>
      <c r="B10">
        <v>398</v>
      </c>
      <c r="C10">
        <v>415</v>
      </c>
      <c r="D10">
        <f t="shared" si="0"/>
        <v>17</v>
      </c>
    </row>
    <row r="11" spans="1:14">
      <c r="A11" s="2">
        <v>26</v>
      </c>
      <c r="B11">
        <v>394</v>
      </c>
      <c r="C11">
        <v>401</v>
      </c>
      <c r="D11">
        <f t="shared" si="0"/>
        <v>7</v>
      </c>
    </row>
    <row r="12" spans="1:14">
      <c r="A12" s="2">
        <v>26</v>
      </c>
      <c r="B12">
        <v>360</v>
      </c>
      <c r="C12">
        <v>369</v>
      </c>
      <c r="D12">
        <f t="shared" si="0"/>
        <v>9</v>
      </c>
    </row>
    <row r="13" spans="1:14">
      <c r="A13" s="2">
        <v>28</v>
      </c>
      <c r="B13">
        <v>517</v>
      </c>
      <c r="C13">
        <v>528</v>
      </c>
      <c r="D13">
        <f t="shared" si="0"/>
        <v>11</v>
      </c>
      <c r="E13">
        <f>AVERAGE(D13:D22)</f>
        <v>11.1</v>
      </c>
    </row>
    <row r="14" spans="1:14">
      <c r="A14" s="2">
        <v>28</v>
      </c>
      <c r="B14">
        <v>428</v>
      </c>
      <c r="C14">
        <v>443</v>
      </c>
      <c r="D14">
        <f t="shared" si="0"/>
        <v>15</v>
      </c>
    </row>
    <row r="15" spans="1:14">
      <c r="A15" s="2">
        <v>28</v>
      </c>
      <c r="B15">
        <v>407</v>
      </c>
      <c r="C15">
        <v>415</v>
      </c>
      <c r="D15">
        <f t="shared" si="0"/>
        <v>8</v>
      </c>
    </row>
    <row r="16" spans="1:14">
      <c r="A16" s="2">
        <v>28</v>
      </c>
      <c r="B16">
        <v>441</v>
      </c>
      <c r="C16">
        <v>452</v>
      </c>
      <c r="D16">
        <f t="shared" si="0"/>
        <v>11</v>
      </c>
    </row>
    <row r="17" spans="1:5">
      <c r="A17" s="2">
        <v>28</v>
      </c>
      <c r="B17">
        <v>472</v>
      </c>
      <c r="C17">
        <v>488</v>
      </c>
      <c r="D17">
        <f t="shared" si="0"/>
        <v>16</v>
      </c>
    </row>
    <row r="18" spans="1:5">
      <c r="A18" s="2">
        <v>28</v>
      </c>
      <c r="B18">
        <v>383</v>
      </c>
      <c r="C18">
        <v>391</v>
      </c>
      <c r="D18">
        <f t="shared" si="0"/>
        <v>8</v>
      </c>
    </row>
    <row r="19" spans="1:5">
      <c r="A19" s="2">
        <v>28</v>
      </c>
      <c r="B19">
        <v>466</v>
      </c>
      <c r="C19">
        <v>479</v>
      </c>
      <c r="D19">
        <f t="shared" si="0"/>
        <v>13</v>
      </c>
    </row>
    <row r="20" spans="1:5">
      <c r="A20" s="2">
        <v>28</v>
      </c>
      <c r="B20">
        <v>345</v>
      </c>
      <c r="C20">
        <v>354</v>
      </c>
      <c r="D20">
        <f t="shared" si="0"/>
        <v>9</v>
      </c>
    </row>
    <row r="21" spans="1:5">
      <c r="A21" s="2">
        <v>28</v>
      </c>
      <c r="B21">
        <v>382</v>
      </c>
      <c r="C21">
        <v>393</v>
      </c>
      <c r="D21">
        <f t="shared" si="0"/>
        <v>11</v>
      </c>
    </row>
    <row r="22" spans="1:5">
      <c r="A22" s="2">
        <v>28</v>
      </c>
      <c r="B22">
        <v>494</v>
      </c>
      <c r="C22">
        <v>503</v>
      </c>
      <c r="D22">
        <f t="shared" si="0"/>
        <v>9</v>
      </c>
    </row>
    <row r="23" spans="1:5">
      <c r="A23" s="2">
        <v>30</v>
      </c>
      <c r="B23">
        <v>573</v>
      </c>
      <c r="C23">
        <v>585</v>
      </c>
      <c r="D23">
        <f t="shared" si="0"/>
        <v>12</v>
      </c>
      <c r="E23">
        <f>AVERAGE(D23:D31)</f>
        <v>13.333333333333334</v>
      </c>
    </row>
    <row r="24" spans="1:5">
      <c r="A24" s="2">
        <v>30</v>
      </c>
      <c r="B24">
        <v>354</v>
      </c>
      <c r="C24">
        <v>369</v>
      </c>
      <c r="D24">
        <f t="shared" si="0"/>
        <v>15</v>
      </c>
    </row>
    <row r="25" spans="1:5">
      <c r="A25" s="2">
        <v>30</v>
      </c>
      <c r="B25">
        <v>532</v>
      </c>
      <c r="C25">
        <v>545</v>
      </c>
      <c r="D25">
        <f t="shared" si="0"/>
        <v>13</v>
      </c>
    </row>
    <row r="26" spans="1:5">
      <c r="A26" s="2">
        <v>30</v>
      </c>
      <c r="B26">
        <v>393</v>
      </c>
      <c r="C26">
        <v>410</v>
      </c>
      <c r="D26">
        <f t="shared" si="0"/>
        <v>17</v>
      </c>
    </row>
    <row r="27" spans="1:5">
      <c r="A27" s="2">
        <v>30</v>
      </c>
      <c r="B27">
        <v>269</v>
      </c>
      <c r="C27">
        <v>277</v>
      </c>
      <c r="D27">
        <f t="shared" si="0"/>
        <v>8</v>
      </c>
    </row>
    <row r="28" spans="1:5">
      <c r="A28" s="2">
        <v>30</v>
      </c>
      <c r="B28">
        <v>517</v>
      </c>
      <c r="C28">
        <v>526</v>
      </c>
      <c r="D28">
        <f t="shared" si="0"/>
        <v>9</v>
      </c>
    </row>
    <row r="29" spans="1:5">
      <c r="A29" s="2">
        <v>30</v>
      </c>
      <c r="B29">
        <v>469</v>
      </c>
      <c r="C29">
        <v>484</v>
      </c>
      <c r="D29">
        <f t="shared" si="0"/>
        <v>15</v>
      </c>
    </row>
    <row r="30" spans="1:5">
      <c r="A30" s="2">
        <v>30</v>
      </c>
      <c r="B30">
        <v>306</v>
      </c>
      <c r="C30">
        <v>322</v>
      </c>
      <c r="D30">
        <f t="shared" si="0"/>
        <v>16</v>
      </c>
    </row>
    <row r="31" spans="1:5">
      <c r="A31" s="2">
        <v>30</v>
      </c>
      <c r="B31">
        <v>431</v>
      </c>
      <c r="C31">
        <v>446</v>
      </c>
      <c r="D31">
        <f t="shared" si="0"/>
        <v>15</v>
      </c>
    </row>
    <row r="32" spans="1:5">
      <c r="A32" s="2" t="s">
        <v>12</v>
      </c>
      <c r="B32">
        <v>306</v>
      </c>
      <c r="C32">
        <v>312</v>
      </c>
      <c r="D32">
        <f t="shared" si="0"/>
        <v>6</v>
      </c>
      <c r="E32">
        <f>AVERAGE(D32:D42)</f>
        <v>10.545454545454545</v>
      </c>
    </row>
    <row r="33" spans="1:4">
      <c r="A33" s="2" t="s">
        <v>12</v>
      </c>
      <c r="B33">
        <v>372</v>
      </c>
      <c r="C33">
        <v>378</v>
      </c>
      <c r="D33">
        <f t="shared" si="0"/>
        <v>6</v>
      </c>
    </row>
    <row r="34" spans="1:4">
      <c r="A34" s="2" t="s">
        <v>12</v>
      </c>
      <c r="B34">
        <v>333</v>
      </c>
      <c r="C34">
        <v>344</v>
      </c>
      <c r="D34">
        <f t="shared" si="0"/>
        <v>11</v>
      </c>
    </row>
    <row r="35" spans="1:4">
      <c r="A35" s="2" t="s">
        <v>12</v>
      </c>
      <c r="B35">
        <v>567</v>
      </c>
      <c r="C35">
        <v>578</v>
      </c>
      <c r="D35">
        <f t="shared" si="0"/>
        <v>11</v>
      </c>
    </row>
    <row r="36" spans="1:4">
      <c r="A36" s="2" t="s">
        <v>12</v>
      </c>
      <c r="B36">
        <v>379</v>
      </c>
      <c r="C36">
        <v>392</v>
      </c>
      <c r="D36">
        <f t="shared" si="0"/>
        <v>13</v>
      </c>
    </row>
    <row r="37" spans="1:4">
      <c r="A37" s="2" t="s">
        <v>12</v>
      </c>
      <c r="B37">
        <v>490</v>
      </c>
      <c r="C37">
        <v>505</v>
      </c>
      <c r="D37">
        <f t="shared" si="0"/>
        <v>15</v>
      </c>
    </row>
    <row r="38" spans="1:4">
      <c r="A38" s="2" t="s">
        <v>12</v>
      </c>
      <c r="B38">
        <v>391</v>
      </c>
      <c r="C38">
        <v>401</v>
      </c>
      <c r="D38">
        <f t="shared" si="0"/>
        <v>10</v>
      </c>
    </row>
    <row r="39" spans="1:4">
      <c r="A39" s="2" t="s">
        <v>12</v>
      </c>
      <c r="B39">
        <v>509</v>
      </c>
      <c r="C39">
        <v>523</v>
      </c>
      <c r="D39">
        <f t="shared" si="0"/>
        <v>14</v>
      </c>
    </row>
    <row r="40" spans="1:4">
      <c r="A40" s="2" t="s">
        <v>12</v>
      </c>
      <c r="B40">
        <v>369</v>
      </c>
      <c r="C40">
        <v>377</v>
      </c>
      <c r="D40">
        <f t="shared" si="0"/>
        <v>8</v>
      </c>
    </row>
    <row r="41" spans="1:4">
      <c r="A41" s="2" t="s">
        <v>12</v>
      </c>
      <c r="B41">
        <v>337</v>
      </c>
      <c r="C41">
        <v>351</v>
      </c>
      <c r="D41">
        <f t="shared" si="0"/>
        <v>14</v>
      </c>
    </row>
    <row r="42" spans="1:4">
      <c r="A42" s="2" t="s">
        <v>12</v>
      </c>
      <c r="B42">
        <v>365</v>
      </c>
      <c r="C42">
        <v>373</v>
      </c>
      <c r="D42">
        <f t="shared" si="0"/>
        <v>8</v>
      </c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Villamater, Avielle</dc:creator>
  <cp:keywords/>
  <dc:description/>
  <cp:lastModifiedBy/>
  <cp:revision/>
  <dcterms:created xsi:type="dcterms:W3CDTF">2020-11-30T04:17:15Z</dcterms:created>
  <dcterms:modified xsi:type="dcterms:W3CDTF">2020-12-01T06:55:11Z</dcterms:modified>
  <cp:category/>
  <cp:contentStatus/>
</cp:coreProperties>
</file>