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My Master's\Statistical analysis in FM\Group Project\"/>
    </mc:Choice>
  </mc:AlternateContent>
  <xr:revisionPtr revIDLastSave="0" documentId="13_ncr:1_{9E17DF55-5327-452F-AA54-0542BF926667}" xr6:coauthVersionLast="47" xr6:coauthVersionMax="47" xr10:uidLastSave="{00000000-0000-0000-0000-000000000000}"/>
  <bookViews>
    <workbookView xWindow="-108" yWindow="-108" windowWidth="23256" windowHeight="12456" xr2:uid="{00000000-000D-0000-FFFF-FFFF00000000}"/>
  </bookViews>
  <sheets>
    <sheet name="Cross Sectional Data" sheetId="1" r:id="rId1"/>
    <sheet name="Time Series Data" sheetId="2" r:id="rId2"/>
  </sheets>
  <definedNames>
    <definedName name="_xlchart.v1.0" hidden="1">'Cross Sectional Data'!$E$5:$E$54</definedName>
    <definedName name="_xlchart.v1.1" hidden="1">'Cross Sectional Data'!$G$5:$G$23</definedName>
    <definedName name="_xlchart.v1.2" hidden="1">'Cross Sectional Data'!$H$5:$H$23</definedName>
    <definedName name="_xlchart.v1.3" hidden="1">'Cross Sectional Data'!$I$5:$I$23</definedName>
    <definedName name="_xlchart.v1.4" hidden="1">'Cross Sectional Data'!$J$5:$J$23</definedName>
    <definedName name="_xlchart.v1.5" hidden="1">'Time Series Data'!$C$5:$C$33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6" i="2" l="1"/>
  <c r="C116" i="2"/>
  <c r="D115" i="2"/>
  <c r="C115" i="2"/>
  <c r="D114" i="2"/>
  <c r="C114" i="2"/>
  <c r="D113" i="2"/>
  <c r="C113" i="2"/>
  <c r="D112" i="2"/>
  <c r="C112" i="2"/>
  <c r="D111" i="2"/>
  <c r="C111" i="2"/>
  <c r="D110" i="2"/>
  <c r="C110" i="2"/>
  <c r="D109" i="2"/>
  <c r="C109" i="2"/>
  <c r="D108" i="2"/>
  <c r="C108" i="2"/>
  <c r="D107" i="2"/>
  <c r="C107" i="2"/>
  <c r="H121" i="1"/>
  <c r="G121" i="1"/>
  <c r="F121" i="1"/>
  <c r="E121" i="1"/>
  <c r="C121" i="1"/>
  <c r="H120" i="1"/>
  <c r="G120" i="1"/>
  <c r="F120" i="1"/>
  <c r="E120" i="1"/>
  <c r="C120" i="1"/>
  <c r="H119" i="1"/>
  <c r="G119" i="1"/>
  <c r="F119" i="1"/>
  <c r="E119" i="1"/>
  <c r="C119" i="1"/>
  <c r="H118" i="1"/>
  <c r="G118" i="1"/>
  <c r="F118" i="1"/>
  <c r="E118" i="1"/>
  <c r="C118" i="1"/>
  <c r="H117" i="1"/>
  <c r="G117" i="1"/>
  <c r="G114" i="1" s="1"/>
  <c r="F117" i="1"/>
  <c r="F114" i="1" s="1"/>
  <c r="E117" i="1"/>
  <c r="C117" i="1"/>
  <c r="H116" i="1"/>
  <c r="G116" i="1"/>
  <c r="F116" i="1"/>
  <c r="E116" i="1"/>
  <c r="C116" i="1"/>
  <c r="H115" i="1"/>
  <c r="G115" i="1"/>
  <c r="F115" i="1"/>
  <c r="E115" i="1"/>
  <c r="C115" i="1"/>
  <c r="H114" i="1"/>
  <c r="E114" i="1"/>
  <c r="C114" i="1"/>
  <c r="H113" i="1"/>
  <c r="G113" i="1"/>
  <c r="F113" i="1"/>
  <c r="E113" i="1"/>
  <c r="C113" i="1"/>
  <c r="H112" i="1"/>
  <c r="G112" i="1"/>
  <c r="F112" i="1"/>
  <c r="E112" i="1"/>
  <c r="C112" i="1"/>
</calcChain>
</file>

<file path=xl/sharedStrings.xml><?xml version="1.0" encoding="utf-8"?>
<sst xmlns="http://schemas.openxmlformats.org/spreadsheetml/2006/main" count="307" uniqueCount="160">
  <si>
    <t>Group Project</t>
  </si>
  <si>
    <t>1)</t>
  </si>
  <si>
    <t>Cross Sectional Data</t>
  </si>
  <si>
    <t>Country</t>
  </si>
  <si>
    <t>Region</t>
  </si>
  <si>
    <t>Income Group</t>
  </si>
  <si>
    <t>CDBP</t>
  </si>
  <si>
    <t>Low Income</t>
  </si>
  <si>
    <t>Lower Middle Income</t>
  </si>
  <si>
    <t>Upper Middle Income</t>
  </si>
  <si>
    <t>High Income</t>
  </si>
  <si>
    <t>Uganda</t>
  </si>
  <si>
    <t>Sub-Saharan Africa</t>
  </si>
  <si>
    <t>Low income</t>
  </si>
  <si>
    <t>Rwanda</t>
  </si>
  <si>
    <t>Mozambique</t>
  </si>
  <si>
    <t>Liberia</t>
  </si>
  <si>
    <t>Guinea</t>
  </si>
  <si>
    <t>Ethiopia</t>
  </si>
  <si>
    <t>Zambia</t>
  </si>
  <si>
    <t>Lower middle income</t>
  </si>
  <si>
    <t>Ukraine</t>
  </si>
  <si>
    <t>Europe &amp; Central Asia</t>
  </si>
  <si>
    <t>Tanzania, United Republic Of</t>
  </si>
  <si>
    <t>Sri Lanka</t>
  </si>
  <si>
    <t>South Asia</t>
  </si>
  <si>
    <t>Senegal</t>
  </si>
  <si>
    <t>Philippines</t>
  </si>
  <si>
    <t>East Asia &amp; Pacific</t>
  </si>
  <si>
    <t>Pakistan</t>
  </si>
  <si>
    <t>Nigeria</t>
  </si>
  <si>
    <t>Nicaragua</t>
  </si>
  <si>
    <t>Latin America &amp; Caribbean</t>
  </si>
  <si>
    <t>Nepal</t>
  </si>
  <si>
    <t>India</t>
  </si>
  <si>
    <t>Turkey</t>
  </si>
  <si>
    <t>Upper middle income</t>
  </si>
  <si>
    <t>Thailand</t>
  </si>
  <si>
    <t>South Africa</t>
  </si>
  <si>
    <t>Serbia</t>
  </si>
  <si>
    <t>Russian Federation</t>
  </si>
  <si>
    <t>Romania</t>
  </si>
  <si>
    <t>Peru</t>
  </si>
  <si>
    <t>Panama</t>
  </si>
  <si>
    <t>North Macedonia, Republic Of</t>
  </si>
  <si>
    <t>Montenegro</t>
  </si>
  <si>
    <t>Moldova, Republic Of</t>
  </si>
  <si>
    <t>Mexico</t>
  </si>
  <si>
    <t>Mauritius</t>
  </si>
  <si>
    <t>Malaysia</t>
  </si>
  <si>
    <t>Lebanon</t>
  </si>
  <si>
    <t>Middle East &amp; North Africa</t>
  </si>
  <si>
    <t>Kazakhstan</t>
  </si>
  <si>
    <t>Jordan</t>
  </si>
  <si>
    <t>Guyana</t>
  </si>
  <si>
    <t>China</t>
  </si>
  <si>
    <t>United States</t>
  </si>
  <si>
    <t>North America</t>
  </si>
  <si>
    <t>High income</t>
  </si>
  <si>
    <t>United Kingdom</t>
  </si>
  <si>
    <t>Taiwan, China</t>
  </si>
  <si>
    <t>Switzerland</t>
  </si>
  <si>
    <t>Sweden</t>
  </si>
  <si>
    <t>Spain</t>
  </si>
  <si>
    <t>Slovenia</t>
  </si>
  <si>
    <t>Slovakia</t>
  </si>
  <si>
    <t>Singapore</t>
  </si>
  <si>
    <t>Saudi Arabia</t>
  </si>
  <si>
    <t>Qatar</t>
  </si>
  <si>
    <t>Portugal</t>
  </si>
  <si>
    <t>Poland</t>
  </si>
  <si>
    <t>Oman</t>
  </si>
  <si>
    <t>ii)</t>
  </si>
  <si>
    <t>&gt;&gt;&gt;</t>
  </si>
  <si>
    <r>
      <rPr>
        <sz val="11"/>
        <color rgb="FF000000"/>
        <rFont val="Arial"/>
      </rPr>
      <t xml:space="preserve">The above data provides information about </t>
    </r>
    <r>
      <rPr>
        <b/>
        <sz val="11"/>
        <color rgb="FF000000"/>
        <rFont val="Arial"/>
      </rPr>
      <t>Capacity of banking systems to absorb increases in Non-Performing Loans (NPL's).</t>
    </r>
  </si>
  <si>
    <r>
      <rPr>
        <sz val="11"/>
        <color theme="1"/>
        <rFont val="Arial"/>
      </rPr>
      <t xml:space="preserve">The data is collected from </t>
    </r>
    <r>
      <rPr>
        <b/>
        <sz val="11"/>
        <color theme="1"/>
        <rFont val="Arial"/>
      </rPr>
      <t xml:space="preserve">World Bank Data Catalog </t>
    </r>
    <r>
      <rPr>
        <sz val="11"/>
        <color theme="1"/>
        <rFont val="Arial"/>
      </rPr>
      <t xml:space="preserve">and can be accessible using following link : </t>
    </r>
  </si>
  <si>
    <t>https://datacatalog.worldbank.org/search/dataset/0061111/World-Development-Report-2022---Chapter-2-Figures</t>
  </si>
  <si>
    <r>
      <rPr>
        <sz val="11"/>
        <color theme="1"/>
        <rFont val="Arial"/>
      </rPr>
      <t xml:space="preserve">In the above data, </t>
    </r>
    <r>
      <rPr>
        <b/>
        <sz val="11"/>
        <color theme="1"/>
        <rFont val="Arial"/>
      </rPr>
      <t>CDBP</t>
    </r>
    <r>
      <rPr>
        <sz val="11"/>
        <color theme="1"/>
        <rFont val="Arial"/>
      </rPr>
      <t xml:space="preserve"> acts like a metric used to assess the resilience of a banking system to increases in non-performing loans (NPLs). </t>
    </r>
  </si>
  <si>
    <t>It essentially estimates how much NPLs can increase before a bank's capital buffer is depleted, potentially triggering a financial crisis.</t>
  </si>
  <si>
    <t>Country: Names of different countries around the world.</t>
  </si>
  <si>
    <t>Region: Geographic regions to which each country belongs, categorized into different groups like Sub-Saharan Africa, Europe &amp; Central Asia, South Asia, etc.</t>
  </si>
  <si>
    <t>Income Group: Economic classification of countries based on their income levels, including Low income, Lower middle income, Upper middle income, and High income.</t>
  </si>
  <si>
    <t>Consolidated distance to break point: This appears to be a numerical variable, possibly continuous, representing a specific economic measure or index for each country.</t>
  </si>
  <si>
    <t>The types of variables included in the dataset are:</t>
  </si>
  <si>
    <r>
      <rPr>
        <b/>
        <sz val="11"/>
        <color rgb="FF000000"/>
        <rFont val="Arial"/>
      </rPr>
      <t>Numerical variable</t>
    </r>
    <r>
      <rPr>
        <sz val="11"/>
        <color rgb="FF000000"/>
        <rFont val="Arial"/>
      </rPr>
      <t xml:space="preserve">: Consolidated distance to break point </t>
    </r>
    <r>
      <rPr>
        <b/>
        <sz val="11"/>
        <color rgb="FF000000"/>
        <rFont val="Arial"/>
      </rPr>
      <t>(CDBP)</t>
    </r>
  </si>
  <si>
    <t>The scales of measurement for these variables are:</t>
  </si>
  <si>
    <r>
      <rPr>
        <b/>
        <sz val="11"/>
        <color rgb="FF000000"/>
        <rFont val="Arial"/>
      </rPr>
      <t>Nominal scale</t>
    </r>
    <r>
      <rPr>
        <sz val="11"/>
        <color rgb="FF000000"/>
        <rFont val="Arial"/>
      </rPr>
      <t>: Country, Region, and Income Group</t>
    </r>
  </si>
  <si>
    <r>
      <rPr>
        <b/>
        <sz val="11"/>
        <color rgb="FF000000"/>
        <rFont val="Arial"/>
      </rPr>
      <t>Ratio scale</t>
    </r>
    <r>
      <rPr>
        <sz val="11"/>
        <color rgb="FF000000"/>
        <rFont val="Arial"/>
      </rPr>
      <t>: Consolidated distance to break point</t>
    </r>
  </si>
  <si>
    <t>iii)</t>
  </si>
  <si>
    <t>VARIABLES</t>
  </si>
  <si>
    <t>Overall CDBA</t>
  </si>
  <si>
    <t xml:space="preserve">Mean </t>
  </si>
  <si>
    <t>Median</t>
  </si>
  <si>
    <t>Range</t>
  </si>
  <si>
    <t>Variance</t>
  </si>
  <si>
    <t>SD</t>
  </si>
  <si>
    <t>Minimum</t>
  </si>
  <si>
    <t>Q1</t>
  </si>
  <si>
    <t>Q2</t>
  </si>
  <si>
    <t>Q3</t>
  </si>
  <si>
    <t>Maximun</t>
  </si>
  <si>
    <t>The Low Income countries have the highest mean and median incomes among the segments, generally elevated income levels on average within this lower-earning.</t>
  </si>
  <si>
    <t>However, the Low Income countries and Lower Middle Income countries groups exhibit much wider ranges between minimum and maximum earners. Their larger standard deviations also point to higher income inequality and larger disparity.</t>
  </si>
  <si>
    <t>High Income countries majority of earners situated closely around median and within upper/lower quartile bounds</t>
  </si>
  <si>
    <t>Inequality appears among both Low Income countries as well as Lower Middle Income countries households while Upper Middle countries and High Income countries exhibit much more equitable income spreads</t>
  </si>
  <si>
    <t>Count of Income Group</t>
  </si>
  <si>
    <t>Column Labels</t>
  </si>
  <si>
    <t>Row Labels</t>
  </si>
  <si>
    <t>Grand Total</t>
  </si>
  <si>
    <t>Association</t>
  </si>
  <si>
    <t>1. There appears to be a strong association between being in Sub-Saharan Africa and being classified as low income, as all low-income countries in this dataset are from that region.</t>
  </si>
  <si>
    <t>2. Europe &amp; Central Asia have a higher concentration of high-income and upper middle income countries (8 out of 17), indicating a possible association between this region and higher economic status.</t>
  </si>
  <si>
    <t>3.The distribution of income groups across regions suggests geographical patterns in economic classification, with certain regions like Sub-Saharan Africa and South Asia having lower income levels, while Europe &amp; Central Asia, and North America tend towards higher income levels.</t>
  </si>
  <si>
    <t>Probabilities</t>
  </si>
  <si>
    <t>1. P(Low Income): The probability that a randomly selected country from this dataset is classified as low income is 6/50.</t>
  </si>
  <si>
    <t>2. P(Sub-Saharan Africa): The probability that a country is in Sub-Saharan Africa is 12/50.</t>
  </si>
  <si>
    <t>3. P(Low Income | Sub-Saharan Africa): The probability that a country is low income given that it is in Sub-Saharan Africa is 6/12.</t>
  </si>
  <si>
    <t>4. P(Sub-Saharan Africa | Low Income): The probability that a country is in Sub-Saharan Africa given that it is low income is 6/6 = 1</t>
  </si>
  <si>
    <t>This indicates that all low-income countries in this dataset are from Sub-Saharan Africa.</t>
  </si>
  <si>
    <t>2)</t>
  </si>
  <si>
    <t>Time-Series Data</t>
  </si>
  <si>
    <r>
      <rPr>
        <b/>
        <sz val="11"/>
        <color rgb="FF000000"/>
        <rFont val="Calibri, sans-serif"/>
      </rPr>
      <t>Bitcoin  close</t>
    </r>
    <r>
      <rPr>
        <sz val="11"/>
        <color rgb="FF000000"/>
        <rFont val="Calibri, sans-serif"/>
      </rPr>
      <t xml:space="preserve"> value and volume over the year 2021- 2023</t>
    </r>
  </si>
  <si>
    <t>Date</t>
  </si>
  <si>
    <t>Close</t>
  </si>
  <si>
    <t>Volume</t>
  </si>
  <si>
    <t>Volume Category</t>
  </si>
  <si>
    <t>Very High</t>
  </si>
  <si>
    <t>High</t>
  </si>
  <si>
    <t>Medium</t>
  </si>
  <si>
    <t>Low</t>
  </si>
  <si>
    <t>Introduction and Description of Dataset</t>
  </si>
  <si>
    <t xml:space="preserve">Data Source </t>
  </si>
  <si>
    <r>
      <rPr>
        <sz val="11"/>
        <color theme="1"/>
        <rFont val="Arial"/>
      </rPr>
      <t xml:space="preserve">The data is collected from </t>
    </r>
    <r>
      <rPr>
        <b/>
        <sz val="11"/>
        <color theme="1"/>
        <rFont val="Arial"/>
      </rPr>
      <t xml:space="preserve">Yahoo Finance </t>
    </r>
    <r>
      <rPr>
        <sz val="11"/>
        <color theme="1"/>
        <rFont val="Arial"/>
      </rPr>
      <t xml:space="preserve">and can be accessible using following link : </t>
    </r>
  </si>
  <si>
    <t>https://finance.yahoo.com/quote/BTC-USD</t>
  </si>
  <si>
    <t>Economic Meaning</t>
  </si>
  <si>
    <t>1) Closing Price (Close): The closing price is crucial for investors and analysts as it reflects the final value at which the market has valued the asset for that particular day. It is used to assess the overall market sentiment and make investment decisions.</t>
  </si>
  <si>
    <t>2) Volume: Trading volume is an important indicator of market activity. High trading volume may indicate increased interest and liquidity, while low volume may suggest reduced interest or lack of market participation.</t>
  </si>
  <si>
    <t>3) Volume Category: Categorizing volume into different levels provides a quick overview of the intensity of market activity. It can be indicative of market trends and potential changes in investor sentiment.</t>
  </si>
  <si>
    <t>Types of variables and Scales of measurement</t>
  </si>
  <si>
    <t>Close:</t>
  </si>
  <si>
    <t>Type: This is a continuous numerical variable representing the closing prices of stocks.</t>
  </si>
  <si>
    <t>Scale of Measurement: Ratio scale. It has a true zero point, and the differences and ratios between values are meaningful.</t>
  </si>
  <si>
    <t>Volume:</t>
  </si>
  <si>
    <t>Type: This is a continuous numerical variable representing the trading volume of stocks.</t>
  </si>
  <si>
    <t>Scale of Measurement: Ratio scale. Similar to the "Close" variable, it has a true zero point, and the differences and ratios between values are meaningful.</t>
  </si>
  <si>
    <t>Volume Category:</t>
  </si>
  <si>
    <t>Type: This is a categorical variable representing the categories of trading volume.</t>
  </si>
  <si>
    <t>Scale of Measurement: Nominal scale. Categories have no inherent order or ranking.</t>
  </si>
  <si>
    <t>1. The distribution of close prices appears to be somewhat positively skewed, as the mean is higher than the median</t>
  </si>
  <si>
    <t>2. There are significant variations in both close prices and volume, as evidenced by the large standard deviations and variances.</t>
  </si>
  <si>
    <t xml:space="preserve">     Overall, the price of the bitcoin is more volatile.</t>
  </si>
  <si>
    <r>
      <rPr>
        <b/>
        <sz val="11"/>
        <color rgb="FF000000"/>
        <rFont val="Arial"/>
      </rPr>
      <t>Categorical variables</t>
    </r>
    <r>
      <rPr>
        <sz val="11"/>
        <color rgb="FF000000"/>
        <rFont val="Arial"/>
      </rPr>
      <t>:  Region and Income Group</t>
    </r>
  </si>
  <si>
    <t>The data is a time series dataset that includes monthly close price of a Bitcoin.</t>
  </si>
  <si>
    <t xml:space="preserve">
Bitcoin, launched in 2009, is a digital currency and payment system independent of central banks. It uses cryptography for security and operates on a decentralized ledger called the blockchain  
</t>
  </si>
  <si>
    <t>Done By</t>
  </si>
  <si>
    <t>Ruthwik Reddy</t>
  </si>
  <si>
    <t>Vibhuti</t>
  </si>
  <si>
    <t>Tanvi</t>
  </si>
  <si>
    <t>Nithik Roshan</t>
  </si>
  <si>
    <t>Abdoulie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</si>
</sst>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0">
    <font>
      <sz val="10"/>
      <color rgb="FF000000"/>
      <name val="Arial"/>
      <scheme val="minor"/>
    </font>
    <font>
      <sz val="10"/>
      <color rgb="FF990000"/>
      <name val="Arial"/>
      <scheme val="minor"/>
    </font>
    <font>
      <sz val="10"/>
      <color theme="1"/>
      <name val="Arial"/>
      <scheme val="minor"/>
    </font>
    <font>
      <sz val="10"/>
      <color rgb="FF0000FF"/>
      <name val="Arial"/>
      <scheme val="minor"/>
    </font>
    <font>
      <b/>
      <sz val="11"/>
      <color rgb="FF000000"/>
      <name val="Arial"/>
    </font>
    <font>
      <b/>
      <sz val="11"/>
      <color rgb="FF000000"/>
      <name val="&quot;Tw Cen MT&quot;"/>
    </font>
    <font>
      <b/>
      <sz val="10"/>
      <color theme="1"/>
      <name val="Arial"/>
      <scheme val="minor"/>
    </font>
    <font>
      <sz val="11"/>
      <color rgb="FF000000"/>
      <name val="&quot;Tw Cen MT&quot;"/>
    </font>
    <font>
      <sz val="11"/>
      <color rgb="FF000000"/>
      <name val="Arial"/>
    </font>
    <font>
      <sz val="11"/>
      <color theme="1"/>
      <name val="Arial"/>
      <scheme val="minor"/>
    </font>
    <font>
      <sz val="11"/>
      <color theme="1"/>
      <name val="Arial"/>
    </font>
    <font>
      <u/>
      <sz val="11"/>
      <color rgb="FF000000"/>
      <name val="Arial"/>
    </font>
    <font>
      <sz val="11"/>
      <color rgb="FF000000"/>
      <name val="Arial"/>
      <scheme val="minor"/>
    </font>
    <font>
      <sz val="12"/>
      <color rgb="FF29261B"/>
      <name val="-apple-system"/>
    </font>
    <font>
      <sz val="12"/>
      <color rgb="FF29261B"/>
      <name val="Arial"/>
    </font>
    <font>
      <sz val="12"/>
      <color theme="1"/>
      <name val="Arial"/>
      <scheme val="minor"/>
    </font>
    <font>
      <sz val="11"/>
      <color rgb="FF000000"/>
      <name val="&quot;Aptos Narrow&quot;"/>
    </font>
    <font>
      <b/>
      <sz val="11"/>
      <color rgb="FF000000"/>
      <name val="&quot;Aptos Narrow&quot;"/>
    </font>
    <font>
      <sz val="11"/>
      <color rgb="FF000000"/>
      <name val="Calibri"/>
    </font>
    <font>
      <b/>
      <sz val="11"/>
      <color theme="1"/>
      <name val="Arial"/>
    </font>
    <font>
      <u/>
      <sz val="11"/>
      <color rgb="FF0000FF"/>
      <name val="Arial"/>
    </font>
    <font>
      <sz val="11"/>
      <color rgb="FF0D0D0D"/>
      <name val="Arial"/>
    </font>
    <font>
      <b/>
      <sz val="11"/>
      <color rgb="FF0D0D0D"/>
      <name val="Arial"/>
    </font>
    <font>
      <sz val="12"/>
      <color rgb="FF0D0D0D"/>
      <name val="Söhne"/>
    </font>
    <font>
      <b/>
      <sz val="11"/>
      <color rgb="FF000000"/>
      <name val="Calibri, sans-serif"/>
    </font>
    <font>
      <sz val="11"/>
      <color rgb="FF000000"/>
      <name val="Calibri, sans-serif"/>
    </font>
    <font>
      <sz val="11"/>
      <color rgb="FF000000"/>
      <name val="Arial"/>
      <family val="2"/>
      <scheme val="major"/>
    </font>
    <font>
      <sz val="11"/>
      <color rgb="FF13343B"/>
      <name val="Arial"/>
      <family val="2"/>
      <scheme val="minor"/>
    </font>
    <font>
      <sz val="11"/>
      <color rgb="FF13343B"/>
      <name val="Arial"/>
      <family val="2"/>
    </font>
    <font>
      <b/>
      <sz val="10"/>
      <color rgb="FF000000"/>
      <name val="Arial"/>
      <family val="2"/>
      <scheme val="minor"/>
    </font>
  </fonts>
  <fills count="10">
    <fill>
      <patternFill patternType="none"/>
    </fill>
    <fill>
      <patternFill patternType="gray125"/>
    </fill>
    <fill>
      <patternFill patternType="solid">
        <fgColor theme="0"/>
        <bgColor theme="0"/>
      </patternFill>
    </fill>
    <fill>
      <patternFill patternType="solid">
        <fgColor rgb="FF93C47D"/>
        <bgColor rgb="FF93C47D"/>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C0E6F5"/>
        <bgColor rgb="FFC0E6F5"/>
      </patternFill>
    </fill>
    <fill>
      <patternFill patternType="solid">
        <fgColor rgb="FFFCFCF9"/>
        <bgColor rgb="FFFCFCF9"/>
      </patternFill>
    </fill>
    <fill>
      <patternFill patternType="solid">
        <fgColor rgb="FFFCFCF9"/>
        <bgColor indexed="64"/>
      </patternFill>
    </fill>
  </fills>
  <borders count="7">
    <border>
      <left/>
      <right/>
      <top/>
      <bottom/>
      <diagonal/>
    </border>
    <border>
      <left/>
      <right/>
      <top/>
      <bottom style="thin">
        <color rgb="FF44B3E1"/>
      </bottom>
      <diagonal/>
    </border>
    <border>
      <left/>
      <right/>
      <top style="thin">
        <color rgb="FF44B3E1"/>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diagonal/>
    </border>
  </borders>
  <cellStyleXfs count="1">
    <xf numFmtId="0" fontId="0" fillId="0" borderId="0"/>
  </cellStyleXfs>
  <cellXfs count="63">
    <xf numFmtId="0" fontId="0" fillId="0" borderId="0" xfId="0"/>
    <xf numFmtId="0" fontId="2" fillId="0" borderId="0" xfId="0" applyFont="1"/>
    <xf numFmtId="0" fontId="4" fillId="3" borderId="0" xfId="0" applyFont="1" applyFill="1"/>
    <xf numFmtId="0" fontId="5" fillId="3" borderId="0" xfId="0" applyFont="1" applyFill="1"/>
    <xf numFmtId="0" fontId="6" fillId="4" borderId="0" xfId="0" applyFont="1" applyFill="1"/>
    <xf numFmtId="0" fontId="7" fillId="4" borderId="0" xfId="0" applyFont="1" applyFill="1"/>
    <xf numFmtId="0" fontId="7" fillId="4" borderId="0" xfId="0" applyFont="1" applyFill="1" applyAlignment="1">
      <alignment horizontal="right"/>
    </xf>
    <xf numFmtId="0" fontId="6" fillId="5" borderId="0" xfId="0" applyFont="1" applyFill="1"/>
    <xf numFmtId="0" fontId="8" fillId="5" borderId="0" xfId="0" applyFont="1" applyFill="1" applyAlignment="1">
      <alignment horizontal="right"/>
    </xf>
    <xf numFmtId="0" fontId="7" fillId="5" borderId="0" xfId="0" applyFont="1" applyFill="1" applyAlignment="1">
      <alignment horizontal="right"/>
    </xf>
    <xf numFmtId="0" fontId="8" fillId="4" borderId="0" xfId="0" applyFont="1" applyFill="1" applyAlignment="1">
      <alignment horizontal="right"/>
    </xf>
    <xf numFmtId="0" fontId="9" fillId="0" borderId="0" xfId="0" applyFont="1"/>
    <xf numFmtId="0" fontId="8" fillId="0" borderId="0" xfId="0" applyFont="1"/>
    <xf numFmtId="0" fontId="10" fillId="0" borderId="0" xfId="0" applyFont="1"/>
    <xf numFmtId="0" fontId="11" fillId="5" borderId="0" xfId="0" applyFont="1" applyFill="1" applyAlignment="1">
      <alignment horizontal="left"/>
    </xf>
    <xf numFmtId="0" fontId="12" fillId="0" borderId="0" xfId="0" applyFont="1"/>
    <xf numFmtId="0" fontId="3" fillId="0" borderId="0" xfId="0" applyFont="1"/>
    <xf numFmtId="0" fontId="2" fillId="6" borderId="0" xfId="0" applyFont="1" applyFill="1"/>
    <xf numFmtId="0" fontId="7" fillId="6" borderId="0" xfId="0" applyFont="1" applyFill="1"/>
    <xf numFmtId="0" fontId="6"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7" borderId="0" xfId="0" applyFont="1" applyFill="1"/>
    <xf numFmtId="0" fontId="17" fillId="7" borderId="1" xfId="0" applyFont="1" applyFill="1" applyBorder="1"/>
    <xf numFmtId="0" fontId="16" fillId="0" borderId="0" xfId="0" applyFont="1" applyAlignment="1">
      <alignment horizontal="left"/>
    </xf>
    <xf numFmtId="0" fontId="16" fillId="0" borderId="0" xfId="0" applyFont="1" applyAlignment="1">
      <alignment horizontal="right"/>
    </xf>
    <xf numFmtId="0" fontId="17" fillId="7" borderId="2" xfId="0" applyFont="1" applyFill="1" applyBorder="1" applyAlignment="1">
      <alignment horizontal="left"/>
    </xf>
    <xf numFmtId="0" fontId="17" fillId="7" borderId="2" xfId="0" applyFont="1" applyFill="1" applyBorder="1" applyAlignment="1">
      <alignment horizontal="right"/>
    </xf>
    <xf numFmtId="0" fontId="17" fillId="0" borderId="0" xfId="0" applyFont="1"/>
    <xf numFmtId="0" fontId="2" fillId="5" borderId="0" xfId="0" applyFont="1" applyFill="1"/>
    <xf numFmtId="0" fontId="7" fillId="5" borderId="0" xfId="0" applyFont="1" applyFill="1"/>
    <xf numFmtId="0" fontId="18" fillId="3" borderId="0" xfId="0" applyFont="1" applyFill="1"/>
    <xf numFmtId="0" fontId="18" fillId="3" borderId="0" xfId="0" applyFont="1" applyFill="1" applyAlignment="1">
      <alignment horizontal="right"/>
    </xf>
    <xf numFmtId="164" fontId="18" fillId="4" borderId="0" xfId="0" applyNumberFormat="1" applyFont="1" applyFill="1" applyAlignment="1">
      <alignment horizontal="right"/>
    </xf>
    <xf numFmtId="0" fontId="18" fillId="4" borderId="0" xfId="0" applyFont="1" applyFill="1" applyAlignment="1">
      <alignment horizontal="right"/>
    </xf>
    <xf numFmtId="11" fontId="18" fillId="4" borderId="0" xfId="0" applyNumberFormat="1" applyFont="1" applyFill="1" applyAlignment="1">
      <alignment horizontal="right"/>
    </xf>
    <xf numFmtId="0" fontId="19" fillId="0" borderId="0" xfId="0" applyFont="1"/>
    <xf numFmtId="0" fontId="20" fillId="0" borderId="0" xfId="0" applyFont="1"/>
    <xf numFmtId="0" fontId="21" fillId="5" borderId="0" xfId="0" applyFont="1" applyFill="1" applyAlignment="1">
      <alignment horizontal="left"/>
    </xf>
    <xf numFmtId="0" fontId="22" fillId="5" borderId="0" xfId="0" applyFont="1" applyFill="1"/>
    <xf numFmtId="0" fontId="23" fillId="5" borderId="0" xfId="0" applyFont="1" applyFill="1" applyAlignment="1">
      <alignment horizontal="left"/>
    </xf>
    <xf numFmtId="11" fontId="2" fillId="0" borderId="0" xfId="0" applyNumberFormat="1" applyFont="1"/>
    <xf numFmtId="0" fontId="26" fillId="4" borderId="0" xfId="0" applyFont="1" applyFill="1"/>
    <xf numFmtId="0" fontId="1" fillId="0" borderId="0" xfId="0" applyFont="1"/>
    <xf numFmtId="0" fontId="0" fillId="0" borderId="0" xfId="0"/>
    <xf numFmtId="0" fontId="3" fillId="2" borderId="0" xfId="0" applyFont="1" applyFill="1"/>
    <xf numFmtId="0" fontId="8" fillId="0" borderId="0" xfId="0" applyFont="1"/>
    <xf numFmtId="0" fontId="10" fillId="0" borderId="0" xfId="0" applyFont="1"/>
    <xf numFmtId="0" fontId="16" fillId="0" borderId="0" xfId="0" applyFont="1"/>
    <xf numFmtId="0" fontId="12" fillId="0" borderId="0" xfId="0" applyFont="1"/>
    <xf numFmtId="0" fontId="16" fillId="0" borderId="0" xfId="0" applyFont="1" applyAlignment="1">
      <alignment horizontal="left"/>
    </xf>
    <xf numFmtId="0" fontId="21" fillId="5" borderId="0" xfId="0" applyFont="1" applyFill="1" applyAlignment="1">
      <alignment horizontal="left"/>
    </xf>
    <xf numFmtId="0" fontId="18" fillId="5" borderId="0" xfId="0" applyFont="1" applyFill="1"/>
    <xf numFmtId="0" fontId="19" fillId="0" borderId="0" xfId="0" applyFont="1"/>
    <xf numFmtId="0" fontId="27" fillId="9" borderId="3" xfId="0" applyFont="1" applyFill="1" applyBorder="1" applyAlignment="1">
      <alignment wrapText="1"/>
    </xf>
    <xf numFmtId="0" fontId="27" fillId="9" borderId="4" xfId="0" applyFont="1" applyFill="1" applyBorder="1" applyAlignment="1">
      <alignment wrapText="1"/>
    </xf>
    <xf numFmtId="0" fontId="27" fillId="9" borderId="5" xfId="0" applyFont="1" applyFill="1" applyBorder="1" applyAlignment="1">
      <alignment wrapText="1"/>
    </xf>
    <xf numFmtId="0" fontId="28" fillId="8" borderId="6" xfId="0" applyFont="1" applyFill="1" applyBorder="1" applyAlignment="1">
      <alignment wrapText="1"/>
    </xf>
    <xf numFmtId="0" fontId="0" fillId="0" borderId="6" xfId="0" applyBorder="1"/>
    <xf numFmtId="0" fontId="29" fillId="0" borderId="0" xfId="0" applyFont="1"/>
    <xf numFmtId="0" fontId="29"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Line Chart of Close</a:t>
            </a:r>
          </a:p>
        </c:rich>
      </c:tx>
      <c:overlay val="0"/>
    </c:title>
    <c:autoTitleDeleted val="0"/>
    <c:plotArea>
      <c:layout/>
      <c:lineChart>
        <c:grouping val="standard"/>
        <c:varyColors val="0"/>
        <c:ser>
          <c:idx val="0"/>
          <c:order val="0"/>
          <c:spPr>
            <a:ln cmpd="sng">
              <a:solidFill>
                <a:srgbClr val="4285F4"/>
              </a:solidFill>
            </a:ln>
          </c:spPr>
          <c:marker>
            <c:symbol val="none"/>
          </c:marker>
          <c:cat>
            <c:numRef>
              <c:f>'Time Series Data'!$B$5:$B$33</c:f>
              <c:numCache>
                <c:formatCode>dd\-mm\-yyyy</c:formatCode>
                <c:ptCount val="29"/>
                <c:pt idx="0">
                  <c:v>44409</c:v>
                </c:pt>
                <c:pt idx="1">
                  <c:v>44440</c:v>
                </c:pt>
                <c:pt idx="2">
                  <c:v>44470</c:v>
                </c:pt>
                <c:pt idx="3">
                  <c:v>44501</c:v>
                </c:pt>
                <c:pt idx="4">
                  <c:v>44531</c:v>
                </c:pt>
                <c:pt idx="5">
                  <c:v>44562</c:v>
                </c:pt>
                <c:pt idx="6">
                  <c:v>44593</c:v>
                </c:pt>
                <c:pt idx="7">
                  <c:v>44621</c:v>
                </c:pt>
                <c:pt idx="8">
                  <c:v>44652</c:v>
                </c:pt>
                <c:pt idx="9">
                  <c:v>44682</c:v>
                </c:pt>
                <c:pt idx="10">
                  <c:v>44713</c:v>
                </c:pt>
                <c:pt idx="11">
                  <c:v>44743</c:v>
                </c:pt>
                <c:pt idx="12">
                  <c:v>44774</c:v>
                </c:pt>
                <c:pt idx="13">
                  <c:v>44805</c:v>
                </c:pt>
                <c:pt idx="14">
                  <c:v>44835</c:v>
                </c:pt>
                <c:pt idx="15">
                  <c:v>44866</c:v>
                </c:pt>
                <c:pt idx="16">
                  <c:v>44896</c:v>
                </c:pt>
                <c:pt idx="17">
                  <c:v>44927</c:v>
                </c:pt>
                <c:pt idx="18">
                  <c:v>44958</c:v>
                </c:pt>
                <c:pt idx="19">
                  <c:v>44986</c:v>
                </c:pt>
                <c:pt idx="20">
                  <c:v>45017</c:v>
                </c:pt>
                <c:pt idx="21">
                  <c:v>45047</c:v>
                </c:pt>
                <c:pt idx="22">
                  <c:v>45078</c:v>
                </c:pt>
                <c:pt idx="23">
                  <c:v>45108</c:v>
                </c:pt>
                <c:pt idx="24">
                  <c:v>45139</c:v>
                </c:pt>
                <c:pt idx="25">
                  <c:v>45170</c:v>
                </c:pt>
                <c:pt idx="26">
                  <c:v>45200</c:v>
                </c:pt>
                <c:pt idx="27">
                  <c:v>45231</c:v>
                </c:pt>
                <c:pt idx="28">
                  <c:v>45261</c:v>
                </c:pt>
              </c:numCache>
            </c:numRef>
          </c:cat>
          <c:val>
            <c:numRef>
              <c:f>'Time Series Data'!$C$5:$C$33</c:f>
              <c:numCache>
                <c:formatCode>General</c:formatCode>
                <c:ptCount val="29"/>
                <c:pt idx="0">
                  <c:v>47166.69</c:v>
                </c:pt>
                <c:pt idx="1">
                  <c:v>43790.89</c:v>
                </c:pt>
                <c:pt idx="2">
                  <c:v>61318.96</c:v>
                </c:pt>
                <c:pt idx="3">
                  <c:v>57005.43</c:v>
                </c:pt>
                <c:pt idx="4">
                  <c:v>46306.45</c:v>
                </c:pt>
                <c:pt idx="5">
                  <c:v>38483.129999999997</c:v>
                </c:pt>
                <c:pt idx="6">
                  <c:v>43193.23</c:v>
                </c:pt>
                <c:pt idx="7">
                  <c:v>45538.68</c:v>
                </c:pt>
                <c:pt idx="8">
                  <c:v>37714.879999999997</c:v>
                </c:pt>
                <c:pt idx="9">
                  <c:v>31792.31</c:v>
                </c:pt>
                <c:pt idx="10">
                  <c:v>19784.73</c:v>
                </c:pt>
                <c:pt idx="11">
                  <c:v>23336.9</c:v>
                </c:pt>
                <c:pt idx="12">
                  <c:v>20049.759999999998</c:v>
                </c:pt>
                <c:pt idx="13">
                  <c:v>19431.79</c:v>
                </c:pt>
                <c:pt idx="14">
                  <c:v>20495.77</c:v>
                </c:pt>
                <c:pt idx="15">
                  <c:v>17168.57</c:v>
                </c:pt>
                <c:pt idx="16">
                  <c:v>16547.5</c:v>
                </c:pt>
                <c:pt idx="17">
                  <c:v>23139.279999999999</c:v>
                </c:pt>
                <c:pt idx="18">
                  <c:v>23147.35</c:v>
                </c:pt>
                <c:pt idx="19">
                  <c:v>28478.48</c:v>
                </c:pt>
                <c:pt idx="20">
                  <c:v>29268.81</c:v>
                </c:pt>
                <c:pt idx="21">
                  <c:v>27219.66</c:v>
                </c:pt>
                <c:pt idx="22">
                  <c:v>30477.25</c:v>
                </c:pt>
                <c:pt idx="23">
                  <c:v>29230.11</c:v>
                </c:pt>
                <c:pt idx="24">
                  <c:v>25931.47</c:v>
                </c:pt>
                <c:pt idx="25">
                  <c:v>26967.919999999998</c:v>
                </c:pt>
                <c:pt idx="26">
                  <c:v>34667.78</c:v>
                </c:pt>
                <c:pt idx="27">
                  <c:v>37712.75</c:v>
                </c:pt>
                <c:pt idx="28">
                  <c:v>42265.19</c:v>
                </c:pt>
              </c:numCache>
            </c:numRef>
          </c:val>
          <c:smooth val="0"/>
          <c:extLst>
            <c:ext xmlns:c16="http://schemas.microsoft.com/office/drawing/2014/chart" uri="{C3380CC4-5D6E-409C-BE32-E72D297353CC}">
              <c16:uniqueId val="{00000000-B0EB-434D-887F-2A5FC229B644}"/>
            </c:ext>
          </c:extLst>
        </c:ser>
        <c:dLbls>
          <c:showLegendKey val="0"/>
          <c:showVal val="0"/>
          <c:showCatName val="0"/>
          <c:showSerName val="0"/>
          <c:showPercent val="0"/>
          <c:showBubbleSize val="0"/>
        </c:dLbls>
        <c:smooth val="0"/>
        <c:axId val="1093723400"/>
        <c:axId val="200435296"/>
      </c:lineChart>
      <c:dateAx>
        <c:axId val="1093723400"/>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Date</a:t>
                </a:r>
              </a:p>
            </c:rich>
          </c:tx>
          <c:overlay val="0"/>
        </c:title>
        <c:numFmt formatCode="dd\-mm\-yyyy" sourceLinked="1"/>
        <c:majorTickMark val="none"/>
        <c:minorTickMark val="none"/>
        <c:tickLblPos val="nextTo"/>
        <c:txPr>
          <a:bodyPr/>
          <a:lstStyle/>
          <a:p>
            <a:pPr lvl="0">
              <a:defRPr b="0">
                <a:solidFill>
                  <a:srgbClr val="000000"/>
                </a:solidFill>
                <a:latin typeface="+mn-lt"/>
              </a:defRPr>
            </a:pPr>
            <a:endParaRPr lang="en-US"/>
          </a:p>
        </c:txPr>
        <c:crossAx val="200435296"/>
        <c:crosses val="autoZero"/>
        <c:auto val="1"/>
        <c:lblOffset val="100"/>
        <c:baseTimeUnit val="months"/>
      </c:dateAx>
      <c:valAx>
        <c:axId val="2004352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Close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9372340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Volume vs Date</a:t>
            </a:r>
          </a:p>
        </c:rich>
      </c:tx>
      <c:overlay val="0"/>
    </c:title>
    <c:autoTitleDeleted val="0"/>
    <c:plotArea>
      <c:layout/>
      <c:lineChart>
        <c:grouping val="standard"/>
        <c:varyColors val="0"/>
        <c:ser>
          <c:idx val="0"/>
          <c:order val="0"/>
          <c:tx>
            <c:strRef>
              <c:f>'Time Series Data'!$D$2:$D$4</c:f>
              <c:strCache>
                <c:ptCount val="3"/>
                <c:pt idx="0">
                  <c:v>Time-Series Data</c:v>
                </c:pt>
                <c:pt idx="1">
                  <c:v>Bitcoin  close value and volume over the year 2021- 2023</c:v>
                </c:pt>
                <c:pt idx="2">
                  <c:v>Volume</c:v>
                </c:pt>
              </c:strCache>
            </c:strRef>
          </c:tx>
          <c:spPr>
            <a:ln cmpd="sng">
              <a:solidFill>
                <a:srgbClr val="4285F4"/>
              </a:solidFill>
            </a:ln>
          </c:spPr>
          <c:marker>
            <c:symbol val="none"/>
          </c:marker>
          <c:cat>
            <c:numRef>
              <c:f>'Time Series Data'!$B$5:$B$33</c:f>
              <c:numCache>
                <c:formatCode>dd\-mm\-yyyy</c:formatCode>
                <c:ptCount val="29"/>
                <c:pt idx="0">
                  <c:v>44409</c:v>
                </c:pt>
                <c:pt idx="1">
                  <c:v>44440</c:v>
                </c:pt>
                <c:pt idx="2">
                  <c:v>44470</c:v>
                </c:pt>
                <c:pt idx="3">
                  <c:v>44501</c:v>
                </c:pt>
                <c:pt idx="4">
                  <c:v>44531</c:v>
                </c:pt>
                <c:pt idx="5">
                  <c:v>44562</c:v>
                </c:pt>
                <c:pt idx="6">
                  <c:v>44593</c:v>
                </c:pt>
                <c:pt idx="7">
                  <c:v>44621</c:v>
                </c:pt>
                <c:pt idx="8">
                  <c:v>44652</c:v>
                </c:pt>
                <c:pt idx="9">
                  <c:v>44682</c:v>
                </c:pt>
                <c:pt idx="10">
                  <c:v>44713</c:v>
                </c:pt>
                <c:pt idx="11">
                  <c:v>44743</c:v>
                </c:pt>
                <c:pt idx="12">
                  <c:v>44774</c:v>
                </c:pt>
                <c:pt idx="13">
                  <c:v>44805</c:v>
                </c:pt>
                <c:pt idx="14">
                  <c:v>44835</c:v>
                </c:pt>
                <c:pt idx="15">
                  <c:v>44866</c:v>
                </c:pt>
                <c:pt idx="16">
                  <c:v>44896</c:v>
                </c:pt>
                <c:pt idx="17">
                  <c:v>44927</c:v>
                </c:pt>
                <c:pt idx="18">
                  <c:v>44958</c:v>
                </c:pt>
                <c:pt idx="19">
                  <c:v>44986</c:v>
                </c:pt>
                <c:pt idx="20">
                  <c:v>45017</c:v>
                </c:pt>
                <c:pt idx="21">
                  <c:v>45047</c:v>
                </c:pt>
                <c:pt idx="22">
                  <c:v>45078</c:v>
                </c:pt>
                <c:pt idx="23">
                  <c:v>45108</c:v>
                </c:pt>
                <c:pt idx="24">
                  <c:v>45139</c:v>
                </c:pt>
                <c:pt idx="25">
                  <c:v>45170</c:v>
                </c:pt>
                <c:pt idx="26">
                  <c:v>45200</c:v>
                </c:pt>
                <c:pt idx="27">
                  <c:v>45231</c:v>
                </c:pt>
                <c:pt idx="28">
                  <c:v>45261</c:v>
                </c:pt>
              </c:numCache>
            </c:numRef>
          </c:cat>
          <c:val>
            <c:numRef>
              <c:f>'Time Series Data'!$D$5:$D$33</c:f>
              <c:numCache>
                <c:formatCode>0.00E+00</c:formatCode>
                <c:ptCount val="29"/>
                <c:pt idx="0">
                  <c:v>1014670000000</c:v>
                </c:pt>
                <c:pt idx="1">
                  <c:v>1102140000000</c:v>
                </c:pt>
                <c:pt idx="2">
                  <c:v>1153080000000</c:v>
                </c:pt>
                <c:pt idx="3">
                  <c:v>1053270000000</c:v>
                </c:pt>
                <c:pt idx="4">
                  <c:v>957047000000</c:v>
                </c:pt>
                <c:pt idx="5">
                  <c:v>923979000000</c:v>
                </c:pt>
                <c:pt idx="6">
                  <c:v>671336000000</c:v>
                </c:pt>
                <c:pt idx="7">
                  <c:v>830944000000</c:v>
                </c:pt>
                <c:pt idx="8">
                  <c:v>830116000000</c:v>
                </c:pt>
                <c:pt idx="9">
                  <c:v>1105690000000</c:v>
                </c:pt>
                <c:pt idx="10">
                  <c:v>923939000000</c:v>
                </c:pt>
                <c:pt idx="11">
                  <c:v>927582000000</c:v>
                </c:pt>
                <c:pt idx="12">
                  <c:v>894193000000</c:v>
                </c:pt>
                <c:pt idx="13">
                  <c:v>1123270000000</c:v>
                </c:pt>
                <c:pt idx="14">
                  <c:v>957903000000</c:v>
                </c:pt>
                <c:pt idx="15">
                  <c:v>1224530000000</c:v>
                </c:pt>
                <c:pt idx="16">
                  <c:v>541357000000</c:v>
                </c:pt>
                <c:pt idx="17">
                  <c:v>690994000000</c:v>
                </c:pt>
                <c:pt idx="18">
                  <c:v>723969000000</c:v>
                </c:pt>
                <c:pt idx="19">
                  <c:v>883300000000</c:v>
                </c:pt>
                <c:pt idx="20">
                  <c:v>511540000000</c:v>
                </c:pt>
                <c:pt idx="21">
                  <c:v>443473000000</c:v>
                </c:pt>
                <c:pt idx="22">
                  <c:v>481734000000</c:v>
                </c:pt>
                <c:pt idx="23">
                  <c:v>382224000000</c:v>
                </c:pt>
                <c:pt idx="24">
                  <c:v>437724000000</c:v>
                </c:pt>
                <c:pt idx="25">
                  <c:v>337637000000</c:v>
                </c:pt>
                <c:pt idx="26">
                  <c:v>476426000000</c:v>
                </c:pt>
                <c:pt idx="27">
                  <c:v>570863000000</c:v>
                </c:pt>
                <c:pt idx="28">
                  <c:v>721705000000</c:v>
                </c:pt>
              </c:numCache>
            </c:numRef>
          </c:val>
          <c:smooth val="0"/>
          <c:extLst>
            <c:ext xmlns:c16="http://schemas.microsoft.com/office/drawing/2014/chart" uri="{C3380CC4-5D6E-409C-BE32-E72D297353CC}">
              <c16:uniqueId val="{00000000-3CB4-47B7-A06C-3808A7E1F94A}"/>
            </c:ext>
          </c:extLst>
        </c:ser>
        <c:dLbls>
          <c:showLegendKey val="0"/>
          <c:showVal val="0"/>
          <c:showCatName val="0"/>
          <c:showSerName val="0"/>
          <c:showPercent val="0"/>
          <c:showBubbleSize val="0"/>
        </c:dLbls>
        <c:smooth val="0"/>
        <c:axId val="1904138142"/>
        <c:axId val="794978252"/>
      </c:lineChart>
      <c:dateAx>
        <c:axId val="1904138142"/>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Date</a:t>
                </a:r>
              </a:p>
            </c:rich>
          </c:tx>
          <c:overlay val="0"/>
        </c:title>
        <c:numFmt formatCode="dd\-mm\-yyyy" sourceLinked="1"/>
        <c:majorTickMark val="none"/>
        <c:minorTickMark val="none"/>
        <c:tickLblPos val="nextTo"/>
        <c:txPr>
          <a:bodyPr/>
          <a:lstStyle/>
          <a:p>
            <a:pPr lvl="0">
              <a:defRPr b="0">
                <a:solidFill>
                  <a:srgbClr val="000000"/>
                </a:solidFill>
                <a:latin typeface="+mn-lt"/>
              </a:defRPr>
            </a:pPr>
            <a:endParaRPr lang="en-US"/>
          </a:p>
        </c:txPr>
        <c:crossAx val="794978252"/>
        <c:crosses val="autoZero"/>
        <c:auto val="1"/>
        <c:lblOffset val="100"/>
        <c:baseTimeUnit val="months"/>
      </c:dateAx>
      <c:valAx>
        <c:axId val="7949782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Volume</a:t>
                </a:r>
              </a:p>
            </c:rich>
          </c:tx>
          <c:overlay val="0"/>
        </c:title>
        <c:numFmt formatCode="0.00E+00" sourceLinked="1"/>
        <c:majorTickMark val="none"/>
        <c:minorTickMark val="none"/>
        <c:tickLblPos val="nextTo"/>
        <c:spPr>
          <a:ln/>
        </c:spPr>
        <c:txPr>
          <a:bodyPr/>
          <a:lstStyle/>
          <a:p>
            <a:pPr lvl="0">
              <a:defRPr b="0">
                <a:solidFill>
                  <a:srgbClr val="000000"/>
                </a:solidFill>
                <a:latin typeface="+mn-lt"/>
              </a:defRPr>
            </a:pPr>
            <a:endParaRPr lang="en-US"/>
          </a:p>
        </c:txPr>
        <c:crossAx val="190413814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Box Plot</a:t>
          </a:r>
        </a:p>
      </cx:txPr>
    </cx:title>
    <cx:plotArea>
      <cx:plotAreaRegion>
        <cx:series layoutId="boxWhisker" uniqueId="{3FA0A234-AC66-4FD2-9F57-74AC8AD2C8E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_xlchart.v1.2</cx:f>
      </cx:numDim>
    </cx:data>
    <cx:data id="2">
      <cx:numDim type="val">
        <cx:f>_xlchart.v1.3</cx:f>
      </cx:numDim>
    </cx:data>
    <cx:data id="3">
      <cx:numDim type="val">
        <cx:f>_xlchart.v1.4</cx:f>
      </cx:numDim>
    </cx:data>
  </cx:chartData>
  <cx:chart>
    <cx:title pos="t" align="ctr" overlay="0">
      <cx:tx>
        <cx:txData>
          <cx:v>Capacity of Banking Systems to absorb increases in Non Performing Loans(NPL's) by country income group</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Capacity of Banking Systems to absorb increases in Non Performing Loans(NPL's) by country income group</a:t>
          </a:r>
        </a:p>
      </cx:txPr>
    </cx:title>
    <cx:plotArea>
      <cx:plotAreaRegion>
        <cx:series layoutId="boxWhisker" uniqueId="{BF523F41-32DF-409D-8177-56B671DDA638}">
          <cx:tx>
            <cx:txData>
              <cx:f/>
              <cx:v>Low Income</cx:v>
            </cx:txData>
          </cx:tx>
          <cx:dataId val="0"/>
          <cx:layoutPr>
            <cx:visibility meanLine="0" meanMarker="1" nonoutliers="0" outliers="1"/>
            <cx:statistics quartileMethod="exclusive"/>
          </cx:layoutPr>
        </cx:series>
        <cx:series layoutId="boxWhisker" uniqueId="{E4A4F80F-AB81-4AF7-AB22-F7D1ED6C8643}">
          <cx:tx>
            <cx:txData>
              <cx:f/>
              <cx:v>Lower Middle Income</cx:v>
            </cx:txData>
          </cx:tx>
          <cx:dataId val="1"/>
          <cx:layoutPr>
            <cx:visibility meanLine="0" meanMarker="1" nonoutliers="0" outliers="1"/>
            <cx:statistics quartileMethod="exclusive"/>
          </cx:layoutPr>
        </cx:series>
        <cx:series layoutId="boxWhisker" uniqueId="{8E1396D1-4AEF-47CF-B18A-F6ED928A9127}">
          <cx:tx>
            <cx:txData>
              <cx:f/>
              <cx:v>Upper Middle Income</cx:v>
            </cx:txData>
          </cx:tx>
          <cx:dataId val="2"/>
          <cx:layoutPr>
            <cx:visibility meanLine="0" meanMarker="1" nonoutliers="0" outliers="1"/>
            <cx:statistics quartileMethod="exclusive"/>
          </cx:layoutPr>
        </cx:series>
        <cx:series layoutId="boxWhisker" uniqueId="{7330B05B-4467-4785-AA0F-10ABA06B7A0A}">
          <cx:tx>
            <cx:txData>
              <cx:f/>
              <cx:v>High Income</cx:v>
            </cx:txData>
          </cx:tx>
          <cx:dataId val="3"/>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Box plot of Close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Box plot of Close</a:t>
          </a:r>
        </a:p>
      </cx:txPr>
    </cx:title>
    <cx:plotArea>
      <cx:plotAreaRegion>
        <cx:series layoutId="boxWhisker" uniqueId="{7F2EBE00-73B3-4C62-A302-8E01320ADAA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4/relationships/chartEx" Target="../charts/chartEx2.xml"/><Relationship Id="rId1" Type="http://schemas.microsoft.com/office/2014/relationships/chartEx" Target="../charts/chartEx1.xml"/><Relationship Id="rId5" Type="http://schemas.openxmlformats.org/officeDocument/2006/relationships/image" Target="../media/image3.pn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10</xdr:col>
      <xdr:colOff>8295</xdr:colOff>
      <xdr:row>25</xdr:row>
      <xdr:rowOff>12444</xdr:rowOff>
    </xdr:from>
    <xdr:to>
      <xdr:col>13</xdr:col>
      <xdr:colOff>919655</xdr:colOff>
      <xdr:row>53</xdr:row>
      <xdr:rowOff>183931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262577B-2C49-DDD1-D54E-FB536F0B7F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627015" y="4965444"/>
              <a:ext cx="3517400" cy="571884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672136</xdr:colOff>
      <xdr:row>24</xdr:row>
      <xdr:rowOff>182223</xdr:rowOff>
    </xdr:from>
    <xdr:to>
      <xdr:col>9</xdr:col>
      <xdr:colOff>472966</xdr:colOff>
      <xdr:row>54</xdr:row>
      <xdr:rowOff>11824</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962E39EB-78C9-FAE7-6A12-DC50F7A40E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316776" y="4937103"/>
              <a:ext cx="4906230" cy="577320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7</xdr:col>
      <xdr:colOff>13138</xdr:colOff>
      <xdr:row>76</xdr:row>
      <xdr:rowOff>13601</xdr:rowOff>
    </xdr:from>
    <xdr:to>
      <xdr:col>14</xdr:col>
      <xdr:colOff>780068</xdr:colOff>
      <xdr:row>102</xdr:row>
      <xdr:rowOff>134471</xdr:rowOff>
    </xdr:to>
    <xdr:pic>
      <xdr:nvPicPr>
        <xdr:cNvPr id="9" name="Picture 8">
          <a:extLst>
            <a:ext uri="{FF2B5EF4-FFF2-40B4-BE49-F238E27FC236}">
              <a16:creationId xmlns:a16="http://schemas.microsoft.com/office/drawing/2014/main" id="{12F2A663-1B8F-1DE8-4DD0-03BA3CB2D5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87444" y="15002589"/>
          <a:ext cx="7678718" cy="5248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9893</xdr:colOff>
      <xdr:row>76</xdr:row>
      <xdr:rowOff>83001</xdr:rowOff>
    </xdr:from>
    <xdr:to>
      <xdr:col>6</xdr:col>
      <xdr:colOff>1281953</xdr:colOff>
      <xdr:row>102</xdr:row>
      <xdr:rowOff>116540</xdr:rowOff>
    </xdr:to>
    <xdr:pic>
      <xdr:nvPicPr>
        <xdr:cNvPr id="10" name="Picture 9">
          <a:extLst>
            <a:ext uri="{FF2B5EF4-FFF2-40B4-BE49-F238E27FC236}">
              <a16:creationId xmlns:a16="http://schemas.microsoft.com/office/drawing/2014/main" id="{80D65DC1-149C-36EA-652B-932B00F87B9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30481" y="15071989"/>
          <a:ext cx="8309354" cy="5161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385482</xdr:colOff>
      <xdr:row>76</xdr:row>
      <xdr:rowOff>17931</xdr:rowOff>
    </xdr:from>
    <xdr:to>
      <xdr:col>26</xdr:col>
      <xdr:colOff>259977</xdr:colOff>
      <xdr:row>102</xdr:row>
      <xdr:rowOff>113556</xdr:rowOff>
    </xdr:to>
    <xdr:pic>
      <xdr:nvPicPr>
        <xdr:cNvPr id="11" name="Picture 10">
          <a:extLst>
            <a:ext uri="{FF2B5EF4-FFF2-40B4-BE49-F238E27FC236}">
              <a16:creationId xmlns:a16="http://schemas.microsoft.com/office/drawing/2014/main" id="{DBE5EE98-E74A-A734-2E58-090EDD71532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41153" y="15006919"/>
          <a:ext cx="9439836" cy="5223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219075</xdr:colOff>
      <xdr:row>65</xdr:row>
      <xdr:rowOff>192405</xdr:rowOff>
    </xdr:from>
    <xdr:ext cx="7614285" cy="347535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0</xdr:colOff>
      <xdr:row>66</xdr:row>
      <xdr:rowOff>17145</xdr:rowOff>
    </xdr:from>
    <xdr:ext cx="8788400" cy="4280535"/>
    <xdr:graphicFrame macro="">
      <xdr:nvGraphicFramePr>
        <xdr:cNvPr id="3" name="Chart 2"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0</xdr:col>
      <xdr:colOff>792480</xdr:colOff>
      <xdr:row>84</xdr:row>
      <xdr:rowOff>50799</xdr:rowOff>
    </xdr:from>
    <xdr:to>
      <xdr:col>8</xdr:col>
      <xdr:colOff>20320</xdr:colOff>
      <xdr:row>103</xdr:row>
      <xdr:rowOff>49067</xdr:rowOff>
    </xdr:to>
    <xdr:pic>
      <xdr:nvPicPr>
        <xdr:cNvPr id="4" name="Picture 3">
          <a:extLst>
            <a:ext uri="{FF2B5EF4-FFF2-40B4-BE49-F238E27FC236}">
              <a16:creationId xmlns:a16="http://schemas.microsoft.com/office/drawing/2014/main" id="{B9001390-CB73-E16C-EB87-8ED1D9BE195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92480" y="15808959"/>
          <a:ext cx="6299200" cy="36660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xdr:row>
      <xdr:rowOff>10160</xdr:rowOff>
    </xdr:from>
    <xdr:to>
      <xdr:col>11</xdr:col>
      <xdr:colOff>264160</xdr:colOff>
      <xdr:row>32</xdr:row>
      <xdr:rowOff>152400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847A6D6-9BCF-0A4B-A240-FF62B7B0FF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172200" y="574040"/>
              <a:ext cx="3738880" cy="57962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atalog.worldbank.org/search/dataset/0061111/World-Development-Report-2022---Chapter-2-Figur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finance.yahoo.com/quote/BTC-US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72"/>
  <sheetViews>
    <sheetView tabSelected="1" topLeftCell="A143" zoomScale="64" workbookViewId="0">
      <selection activeCell="E174" sqref="E174"/>
    </sheetView>
  </sheetViews>
  <sheetFormatPr defaultColWidth="12.6640625" defaultRowHeight="15.75" customHeight="1"/>
  <cols>
    <col min="1" max="1" width="16.33203125" customWidth="1"/>
    <col min="2" max="2" width="22.44140625" customWidth="1"/>
    <col min="3" max="3" width="21" customWidth="1"/>
    <col min="4" max="4" width="18.33203125" customWidth="1"/>
    <col min="5" max="5" width="18.77734375" customWidth="1"/>
    <col min="6" max="6" width="22" customWidth="1"/>
    <col min="7" max="7" width="20.6640625" customWidth="1"/>
    <col min="8" max="8" width="19.109375" customWidth="1"/>
    <col min="14" max="14" width="18.33203125" customWidth="1"/>
  </cols>
  <sheetData>
    <row r="1" spans="1:26">
      <c r="A1" s="45" t="s">
        <v>0</v>
      </c>
      <c r="B1" s="46"/>
      <c r="C1" s="46"/>
      <c r="D1" s="46"/>
      <c r="E1" s="46"/>
      <c r="F1" s="46"/>
      <c r="G1" s="46"/>
      <c r="H1" s="46"/>
      <c r="I1" s="46"/>
      <c r="J1" s="46"/>
      <c r="K1" s="46"/>
      <c r="L1" s="46"/>
      <c r="M1" s="46"/>
      <c r="N1" s="46"/>
      <c r="O1" s="46"/>
      <c r="P1" s="46"/>
      <c r="Q1" s="46"/>
      <c r="R1" s="46"/>
      <c r="S1" s="46"/>
      <c r="T1" s="46"/>
      <c r="U1" s="46"/>
      <c r="V1" s="46"/>
      <c r="W1" s="46"/>
      <c r="X1" s="46"/>
      <c r="Y1" s="46"/>
      <c r="Z1" s="46"/>
    </row>
    <row r="3" spans="1:26">
      <c r="A3" s="1" t="s">
        <v>1</v>
      </c>
      <c r="B3" s="47" t="s">
        <v>2</v>
      </c>
      <c r="C3" s="46"/>
      <c r="D3" s="46"/>
      <c r="E3" s="46"/>
      <c r="F3" s="46"/>
      <c r="G3" s="46"/>
      <c r="H3" s="46"/>
      <c r="I3" s="46"/>
      <c r="J3" s="46"/>
      <c r="K3" s="46"/>
      <c r="L3" s="46"/>
      <c r="M3" s="46"/>
      <c r="N3" s="46"/>
      <c r="O3" s="46"/>
      <c r="P3" s="46"/>
      <c r="Q3" s="46"/>
      <c r="R3" s="46"/>
      <c r="S3" s="46"/>
      <c r="T3" s="46"/>
      <c r="U3" s="46"/>
      <c r="V3" s="46"/>
      <c r="W3" s="46"/>
      <c r="X3" s="46"/>
      <c r="Y3" s="46"/>
      <c r="Z3" s="46"/>
    </row>
    <row r="4" spans="1:26">
      <c r="B4" s="2" t="s">
        <v>3</v>
      </c>
      <c r="C4" s="3" t="s">
        <v>4</v>
      </c>
      <c r="D4" s="3" t="s">
        <v>5</v>
      </c>
      <c r="E4" s="3" t="s">
        <v>6</v>
      </c>
      <c r="G4" s="4" t="s">
        <v>7</v>
      </c>
      <c r="H4" s="4" t="s">
        <v>8</v>
      </c>
      <c r="I4" s="4" t="s">
        <v>9</v>
      </c>
      <c r="J4" s="4" t="s">
        <v>10</v>
      </c>
    </row>
    <row r="5" spans="1:26">
      <c r="B5" s="5" t="s">
        <v>11</v>
      </c>
      <c r="C5" s="5" t="s">
        <v>12</v>
      </c>
      <c r="D5" s="5" t="s">
        <v>13</v>
      </c>
      <c r="E5" s="6">
        <v>21.569880000000001</v>
      </c>
      <c r="G5" s="6">
        <v>21.569880000000001</v>
      </c>
      <c r="H5" s="6">
        <v>11.76965</v>
      </c>
      <c r="I5" s="6">
        <v>11.600619999999999</v>
      </c>
      <c r="J5" s="6">
        <v>10.448639999999999</v>
      </c>
    </row>
    <row r="6" spans="1:26">
      <c r="B6" s="5" t="s">
        <v>14</v>
      </c>
      <c r="C6" s="5" t="s">
        <v>12</v>
      </c>
      <c r="D6" s="5" t="s">
        <v>13</v>
      </c>
      <c r="E6" s="6">
        <v>11.34474</v>
      </c>
      <c r="F6" s="7"/>
      <c r="G6" s="6">
        <v>11.34474</v>
      </c>
      <c r="H6" s="6">
        <v>10.871549999999999</v>
      </c>
      <c r="I6" s="6">
        <v>17.699629999999999</v>
      </c>
      <c r="J6" s="6">
        <v>10.753819999999999</v>
      </c>
    </row>
    <row r="7" spans="1:26">
      <c r="B7" s="5" t="s">
        <v>15</v>
      </c>
      <c r="C7" s="5" t="s">
        <v>12</v>
      </c>
      <c r="D7" s="5" t="s">
        <v>13</v>
      </c>
      <c r="E7" s="6">
        <v>17.604759999999999</v>
      </c>
      <c r="F7" s="8"/>
      <c r="G7" s="6">
        <v>17.604759999999999</v>
      </c>
      <c r="H7" s="6">
        <v>7.0196069999999997</v>
      </c>
      <c r="I7" s="6">
        <v>9.3216640000000002</v>
      </c>
      <c r="J7" s="6">
        <v>8.4602470000000007</v>
      </c>
    </row>
    <row r="8" spans="1:26">
      <c r="B8" s="5" t="s">
        <v>16</v>
      </c>
      <c r="C8" s="44" t="s">
        <v>12</v>
      </c>
      <c r="D8" s="5" t="s">
        <v>13</v>
      </c>
      <c r="E8" s="6">
        <v>28.66018</v>
      </c>
      <c r="F8" s="8"/>
      <c r="G8" s="6">
        <v>28.66018</v>
      </c>
      <c r="H8" s="6">
        <v>5.4032349999999996</v>
      </c>
      <c r="I8" s="6">
        <v>12.52351</v>
      </c>
      <c r="J8" s="6">
        <v>8.2361749999999994</v>
      </c>
    </row>
    <row r="9" spans="1:26">
      <c r="B9" s="5" t="s">
        <v>17</v>
      </c>
      <c r="C9" s="5" t="s">
        <v>12</v>
      </c>
      <c r="D9" s="5" t="s">
        <v>13</v>
      </c>
      <c r="E9" s="6">
        <v>7.4511770000000004</v>
      </c>
      <c r="F9" s="8"/>
      <c r="G9" s="6">
        <v>7.4511770000000004</v>
      </c>
      <c r="H9" s="6">
        <v>7.7805390000000001</v>
      </c>
      <c r="I9" s="6">
        <v>10.593400000000001</v>
      </c>
      <c r="J9" s="6">
        <v>11.851599999999999</v>
      </c>
    </row>
    <row r="10" spans="1:26">
      <c r="B10" s="5" t="s">
        <v>18</v>
      </c>
      <c r="C10" s="5" t="s">
        <v>12</v>
      </c>
      <c r="D10" s="5" t="s">
        <v>13</v>
      </c>
      <c r="E10" s="6">
        <v>7.852519</v>
      </c>
      <c r="F10" s="8"/>
      <c r="G10" s="6">
        <v>7.852519</v>
      </c>
      <c r="H10" s="6">
        <v>10.670970000000001</v>
      </c>
      <c r="I10" s="6">
        <v>18.33099</v>
      </c>
      <c r="J10" s="6">
        <v>8.9829430000000006</v>
      </c>
    </row>
    <row r="11" spans="1:26">
      <c r="B11" s="5" t="s">
        <v>19</v>
      </c>
      <c r="C11" s="5" t="s">
        <v>12</v>
      </c>
      <c r="D11" s="5" t="s">
        <v>20</v>
      </c>
      <c r="E11" s="6">
        <v>11.76965</v>
      </c>
      <c r="F11" s="9"/>
      <c r="H11" s="6">
        <v>6.1833159999999996</v>
      </c>
      <c r="I11" s="6">
        <v>9.5197000000000003</v>
      </c>
      <c r="J11" s="6">
        <v>12.436059999999999</v>
      </c>
    </row>
    <row r="12" spans="1:26">
      <c r="B12" s="5" t="s">
        <v>21</v>
      </c>
      <c r="C12" s="5" t="s">
        <v>22</v>
      </c>
      <c r="D12" s="5" t="s">
        <v>20</v>
      </c>
      <c r="E12" s="6">
        <v>10.871549999999999</v>
      </c>
      <c r="F12" s="9"/>
      <c r="H12" s="6">
        <v>15.78285</v>
      </c>
      <c r="I12" s="6">
        <v>7.330489</v>
      </c>
      <c r="J12" s="6">
        <v>11.354520000000001</v>
      </c>
    </row>
    <row r="13" spans="1:26">
      <c r="B13" s="5" t="s">
        <v>23</v>
      </c>
      <c r="C13" s="5" t="s">
        <v>12</v>
      </c>
      <c r="D13" s="5" t="s">
        <v>20</v>
      </c>
      <c r="E13" s="6">
        <v>7.0196069999999997</v>
      </c>
      <c r="H13" s="6">
        <v>35.47381</v>
      </c>
      <c r="I13" s="6">
        <v>17.67765</v>
      </c>
      <c r="J13" s="6">
        <v>14.264799999999999</v>
      </c>
    </row>
    <row r="14" spans="1:26">
      <c r="B14" s="5" t="s">
        <v>24</v>
      </c>
      <c r="C14" s="5" t="s">
        <v>25</v>
      </c>
      <c r="D14" s="5" t="s">
        <v>20</v>
      </c>
      <c r="E14" s="6">
        <v>5.4032349999999996</v>
      </c>
      <c r="H14" s="6">
        <v>2.2771249999999998</v>
      </c>
      <c r="I14" s="6">
        <v>11.76605</v>
      </c>
      <c r="J14" s="6">
        <v>23.712859999999999</v>
      </c>
    </row>
    <row r="15" spans="1:26">
      <c r="B15" s="5" t="s">
        <v>26</v>
      </c>
      <c r="C15" s="5" t="s">
        <v>12</v>
      </c>
      <c r="D15" s="5" t="s">
        <v>20</v>
      </c>
      <c r="E15" s="6">
        <v>7.7805390000000001</v>
      </c>
      <c r="H15" s="6">
        <v>7.3132140000000003</v>
      </c>
      <c r="I15" s="6">
        <v>8.2409619999999997</v>
      </c>
      <c r="J15" s="6">
        <v>6.496956</v>
      </c>
    </row>
    <row r="16" spans="1:26">
      <c r="B16" s="5" t="s">
        <v>27</v>
      </c>
      <c r="C16" s="5" t="s">
        <v>28</v>
      </c>
      <c r="D16" s="5" t="s">
        <v>20</v>
      </c>
      <c r="E16" s="6">
        <v>10.670970000000001</v>
      </c>
      <c r="I16" s="6">
        <v>14.57681</v>
      </c>
      <c r="J16" s="6">
        <v>11.412739999999999</v>
      </c>
    </row>
    <row r="17" spans="2:10">
      <c r="B17" s="5" t="s">
        <v>29</v>
      </c>
      <c r="C17" s="5" t="s">
        <v>25</v>
      </c>
      <c r="D17" s="5" t="s">
        <v>20</v>
      </c>
      <c r="E17" s="6">
        <v>6.1833159999999996</v>
      </c>
      <c r="I17" s="6">
        <v>14.37208</v>
      </c>
      <c r="J17" s="6">
        <v>11.00421</v>
      </c>
    </row>
    <row r="18" spans="2:10">
      <c r="B18" s="5" t="s">
        <v>30</v>
      </c>
      <c r="C18" s="5" t="s">
        <v>12</v>
      </c>
      <c r="D18" s="5" t="s">
        <v>20</v>
      </c>
      <c r="E18" s="6">
        <v>15.78285</v>
      </c>
      <c r="I18" s="6">
        <v>15.2202</v>
      </c>
      <c r="J18" s="6">
        <v>7.0395770000000004</v>
      </c>
    </row>
    <row r="19" spans="2:10">
      <c r="B19" s="5" t="s">
        <v>31</v>
      </c>
      <c r="C19" s="5" t="s">
        <v>32</v>
      </c>
      <c r="D19" s="5" t="s">
        <v>20</v>
      </c>
      <c r="E19" s="10">
        <v>35.47381</v>
      </c>
      <c r="I19" s="6">
        <v>0</v>
      </c>
    </row>
    <row r="20" spans="2:10">
      <c r="B20" s="5" t="s">
        <v>33</v>
      </c>
      <c r="C20" s="5" t="s">
        <v>25</v>
      </c>
      <c r="D20" s="5" t="s">
        <v>20</v>
      </c>
      <c r="E20" s="6">
        <v>2.2771249999999998</v>
      </c>
      <c r="I20" s="6">
        <v>21.697949999999999</v>
      </c>
    </row>
    <row r="21" spans="2:10">
      <c r="B21" s="5" t="s">
        <v>34</v>
      </c>
      <c r="C21" s="5" t="s">
        <v>25</v>
      </c>
      <c r="D21" s="5" t="s">
        <v>20</v>
      </c>
      <c r="E21" s="6">
        <v>7.3132140000000003</v>
      </c>
      <c r="I21" s="6">
        <v>6.823855</v>
      </c>
    </row>
    <row r="22" spans="2:10">
      <c r="B22" s="5" t="s">
        <v>35</v>
      </c>
      <c r="C22" s="5" t="s">
        <v>22</v>
      </c>
      <c r="D22" s="5" t="s">
        <v>36</v>
      </c>
      <c r="E22" s="6">
        <v>11.600619999999999</v>
      </c>
      <c r="I22" s="6">
        <v>34.730400000000003</v>
      </c>
    </row>
    <row r="23" spans="2:10">
      <c r="B23" s="5" t="s">
        <v>37</v>
      </c>
      <c r="C23" s="5" t="s">
        <v>28</v>
      </c>
      <c r="D23" s="5" t="s">
        <v>36</v>
      </c>
      <c r="E23" s="6">
        <v>17.699629999999999</v>
      </c>
      <c r="I23" s="6">
        <v>10.95928</v>
      </c>
    </row>
    <row r="24" spans="2:10">
      <c r="B24" s="5" t="s">
        <v>38</v>
      </c>
      <c r="C24" s="5" t="s">
        <v>12</v>
      </c>
      <c r="D24" s="5" t="s">
        <v>36</v>
      </c>
      <c r="E24" s="6">
        <v>9.3216640000000002</v>
      </c>
    </row>
    <row r="25" spans="2:10">
      <c r="B25" s="5" t="s">
        <v>39</v>
      </c>
      <c r="C25" s="5" t="s">
        <v>22</v>
      </c>
      <c r="D25" s="5" t="s">
        <v>36</v>
      </c>
      <c r="E25" s="6">
        <v>12.52351</v>
      </c>
    </row>
    <row r="26" spans="2:10">
      <c r="B26" s="5" t="s">
        <v>40</v>
      </c>
      <c r="C26" s="5" t="s">
        <v>22</v>
      </c>
      <c r="D26" s="5" t="s">
        <v>36</v>
      </c>
      <c r="E26" s="6">
        <v>10.593400000000001</v>
      </c>
    </row>
    <row r="27" spans="2:10">
      <c r="B27" s="5" t="s">
        <v>41</v>
      </c>
      <c r="C27" s="5" t="s">
        <v>22</v>
      </c>
      <c r="D27" s="5" t="s">
        <v>36</v>
      </c>
      <c r="E27" s="6">
        <v>18.33099</v>
      </c>
    </row>
    <row r="28" spans="2:10">
      <c r="B28" s="5" t="s">
        <v>42</v>
      </c>
      <c r="C28" s="5" t="s">
        <v>32</v>
      </c>
      <c r="D28" s="5" t="s">
        <v>36</v>
      </c>
      <c r="E28" s="6">
        <v>9.5197000000000003</v>
      </c>
    </row>
    <row r="29" spans="2:10">
      <c r="B29" s="5" t="s">
        <v>43</v>
      </c>
      <c r="C29" s="5" t="s">
        <v>32</v>
      </c>
      <c r="D29" s="5" t="s">
        <v>36</v>
      </c>
      <c r="E29" s="6">
        <v>7.330489</v>
      </c>
    </row>
    <row r="30" spans="2:10">
      <c r="B30" s="5" t="s">
        <v>44</v>
      </c>
      <c r="C30" s="5" t="s">
        <v>22</v>
      </c>
      <c r="D30" s="5" t="s">
        <v>36</v>
      </c>
      <c r="E30" s="6">
        <v>17.67765</v>
      </c>
    </row>
    <row r="31" spans="2:10">
      <c r="B31" s="5" t="s">
        <v>45</v>
      </c>
      <c r="C31" s="5" t="s">
        <v>22</v>
      </c>
      <c r="D31" s="5" t="s">
        <v>36</v>
      </c>
      <c r="E31" s="6">
        <v>11.76605</v>
      </c>
    </row>
    <row r="32" spans="2:10">
      <c r="B32" s="5" t="s">
        <v>46</v>
      </c>
      <c r="C32" s="5" t="s">
        <v>22</v>
      </c>
      <c r="D32" s="5" t="s">
        <v>36</v>
      </c>
      <c r="E32" s="6">
        <v>8.2409619999999997</v>
      </c>
    </row>
    <row r="33" spans="2:5">
      <c r="B33" s="5" t="s">
        <v>47</v>
      </c>
      <c r="C33" s="5" t="s">
        <v>32</v>
      </c>
      <c r="D33" s="5" t="s">
        <v>36</v>
      </c>
      <c r="E33" s="6">
        <v>14.57681</v>
      </c>
    </row>
    <row r="34" spans="2:5">
      <c r="B34" s="5" t="s">
        <v>48</v>
      </c>
      <c r="C34" s="5" t="s">
        <v>12</v>
      </c>
      <c r="D34" s="5" t="s">
        <v>36</v>
      </c>
      <c r="E34" s="6">
        <v>14.37208</v>
      </c>
    </row>
    <row r="35" spans="2:5">
      <c r="B35" s="5" t="s">
        <v>49</v>
      </c>
      <c r="C35" s="5" t="s">
        <v>28</v>
      </c>
      <c r="D35" s="5" t="s">
        <v>36</v>
      </c>
      <c r="E35" s="6">
        <v>15.2202</v>
      </c>
    </row>
    <row r="36" spans="2:5">
      <c r="B36" s="5" t="s">
        <v>50</v>
      </c>
      <c r="C36" s="5" t="s">
        <v>51</v>
      </c>
      <c r="D36" s="5" t="s">
        <v>36</v>
      </c>
      <c r="E36" s="6">
        <v>0</v>
      </c>
    </row>
    <row r="37" spans="2:5">
      <c r="B37" s="5" t="s">
        <v>52</v>
      </c>
      <c r="C37" s="5" t="s">
        <v>22</v>
      </c>
      <c r="D37" s="5" t="s">
        <v>36</v>
      </c>
      <c r="E37" s="6">
        <v>21.697949999999999</v>
      </c>
    </row>
    <row r="38" spans="2:5">
      <c r="B38" s="5" t="s">
        <v>53</v>
      </c>
      <c r="C38" s="5" t="s">
        <v>51</v>
      </c>
      <c r="D38" s="5" t="s">
        <v>36</v>
      </c>
      <c r="E38" s="6">
        <v>6.823855</v>
      </c>
    </row>
    <row r="39" spans="2:5">
      <c r="B39" s="5" t="s">
        <v>54</v>
      </c>
      <c r="C39" s="5" t="s">
        <v>32</v>
      </c>
      <c r="D39" s="5" t="s">
        <v>36</v>
      </c>
      <c r="E39" s="6">
        <v>34.730400000000003</v>
      </c>
    </row>
    <row r="40" spans="2:5">
      <c r="B40" s="5" t="s">
        <v>55</v>
      </c>
      <c r="C40" s="5" t="s">
        <v>28</v>
      </c>
      <c r="D40" s="5" t="s">
        <v>36</v>
      </c>
      <c r="E40" s="6">
        <v>10.95928</v>
      </c>
    </row>
    <row r="41" spans="2:5">
      <c r="B41" s="5" t="s">
        <v>56</v>
      </c>
      <c r="C41" s="5" t="s">
        <v>57</v>
      </c>
      <c r="D41" s="5" t="s">
        <v>58</v>
      </c>
      <c r="E41" s="6">
        <v>10.448639999999999</v>
      </c>
    </row>
    <row r="42" spans="2:5">
      <c r="B42" s="5" t="s">
        <v>59</v>
      </c>
      <c r="C42" s="5" t="s">
        <v>22</v>
      </c>
      <c r="D42" s="5" t="s">
        <v>58</v>
      </c>
      <c r="E42" s="6">
        <v>10.753819999999999</v>
      </c>
    </row>
    <row r="43" spans="2:5">
      <c r="B43" s="5" t="s">
        <v>60</v>
      </c>
      <c r="C43" s="5" t="s">
        <v>28</v>
      </c>
      <c r="D43" s="5" t="s">
        <v>58</v>
      </c>
      <c r="E43" s="6">
        <v>8.4602470000000007</v>
      </c>
    </row>
    <row r="44" spans="2:5">
      <c r="B44" s="5" t="s">
        <v>61</v>
      </c>
      <c r="C44" s="5" t="s">
        <v>22</v>
      </c>
      <c r="D44" s="5" t="s">
        <v>58</v>
      </c>
      <c r="E44" s="6">
        <v>8.2361749999999994</v>
      </c>
    </row>
    <row r="45" spans="2:5">
      <c r="B45" s="5" t="s">
        <v>62</v>
      </c>
      <c r="C45" s="5" t="s">
        <v>22</v>
      </c>
      <c r="D45" s="5" t="s">
        <v>58</v>
      </c>
      <c r="E45" s="6">
        <v>11.851599999999999</v>
      </c>
    </row>
    <row r="46" spans="2:5">
      <c r="B46" s="5" t="s">
        <v>63</v>
      </c>
      <c r="C46" s="5" t="s">
        <v>22</v>
      </c>
      <c r="D46" s="5" t="s">
        <v>58</v>
      </c>
      <c r="E46" s="6">
        <v>8.9829430000000006</v>
      </c>
    </row>
    <row r="47" spans="2:5">
      <c r="B47" s="5" t="s">
        <v>64</v>
      </c>
      <c r="C47" s="5" t="s">
        <v>22</v>
      </c>
      <c r="D47" s="5" t="s">
        <v>58</v>
      </c>
      <c r="E47" s="6">
        <v>12.436059999999999</v>
      </c>
    </row>
    <row r="48" spans="2:5">
      <c r="B48" s="5" t="s">
        <v>65</v>
      </c>
      <c r="C48" s="5" t="s">
        <v>22</v>
      </c>
      <c r="D48" s="5" t="s">
        <v>58</v>
      </c>
      <c r="E48" s="6">
        <v>11.354520000000001</v>
      </c>
    </row>
    <row r="49" spans="1:26">
      <c r="B49" s="5" t="s">
        <v>66</v>
      </c>
      <c r="C49" s="5" t="s">
        <v>28</v>
      </c>
      <c r="D49" s="5" t="s">
        <v>58</v>
      </c>
      <c r="E49" s="6">
        <v>14.264799999999999</v>
      </c>
    </row>
    <row r="50" spans="1:26">
      <c r="B50" s="5" t="s">
        <v>67</v>
      </c>
      <c r="C50" s="5" t="s">
        <v>51</v>
      </c>
      <c r="D50" s="5" t="s">
        <v>58</v>
      </c>
      <c r="E50" s="6">
        <v>23.712859999999999</v>
      </c>
    </row>
    <row r="51" spans="1:26">
      <c r="B51" s="5" t="s">
        <v>68</v>
      </c>
      <c r="C51" s="5" t="s">
        <v>51</v>
      </c>
      <c r="D51" s="5" t="s">
        <v>58</v>
      </c>
      <c r="E51" s="6">
        <v>6.496956</v>
      </c>
    </row>
    <row r="52" spans="1:26">
      <c r="B52" s="5" t="s">
        <v>69</v>
      </c>
      <c r="C52" s="5" t="s">
        <v>22</v>
      </c>
      <c r="D52" s="5" t="s">
        <v>58</v>
      </c>
      <c r="E52" s="6">
        <v>11.412739999999999</v>
      </c>
    </row>
    <row r="53" spans="1:26">
      <c r="B53" s="5" t="s">
        <v>70</v>
      </c>
      <c r="C53" s="5" t="s">
        <v>22</v>
      </c>
      <c r="D53" s="5" t="s">
        <v>58</v>
      </c>
      <c r="E53" s="6">
        <v>11.00421</v>
      </c>
    </row>
    <row r="54" spans="1:26">
      <c r="B54" s="5" t="s">
        <v>71</v>
      </c>
      <c r="C54" s="5" t="s">
        <v>51</v>
      </c>
      <c r="D54" s="5" t="s">
        <v>58</v>
      </c>
      <c r="E54" s="6">
        <v>7.0395770000000004</v>
      </c>
    </row>
    <row r="55" spans="1:26">
      <c r="A55" s="1" t="s">
        <v>72</v>
      </c>
    </row>
    <row r="56" spans="1:26">
      <c r="A56" s="11" t="s">
        <v>73</v>
      </c>
      <c r="B56" s="48" t="s">
        <v>74</v>
      </c>
      <c r="C56" s="46"/>
      <c r="D56" s="46"/>
      <c r="E56" s="46"/>
      <c r="F56" s="46"/>
      <c r="G56" s="46"/>
      <c r="H56" s="46"/>
      <c r="I56" s="46"/>
      <c r="J56" s="46"/>
      <c r="K56" s="46"/>
      <c r="L56" s="46"/>
      <c r="M56" s="46"/>
      <c r="N56" s="46"/>
      <c r="O56" s="46"/>
      <c r="P56" s="46"/>
      <c r="Q56" s="46"/>
      <c r="R56" s="46"/>
      <c r="S56" s="46"/>
      <c r="T56" s="46"/>
      <c r="U56" s="46"/>
      <c r="V56" s="46"/>
      <c r="W56" s="46"/>
      <c r="X56" s="46"/>
      <c r="Y56" s="46"/>
      <c r="Z56" s="46"/>
    </row>
    <row r="57" spans="1:26">
      <c r="A57" s="11" t="s">
        <v>73</v>
      </c>
      <c r="B57" s="49" t="s">
        <v>75</v>
      </c>
      <c r="C57" s="46"/>
      <c r="D57" s="46"/>
      <c r="E57" s="46"/>
      <c r="F57" s="46"/>
      <c r="G57" s="46"/>
      <c r="H57" s="46"/>
      <c r="I57" s="46"/>
      <c r="J57" s="46"/>
      <c r="K57" s="46"/>
      <c r="L57" s="46"/>
      <c r="M57" s="46"/>
      <c r="N57" s="46"/>
      <c r="O57" s="46"/>
      <c r="P57" s="46"/>
      <c r="Q57" s="46"/>
      <c r="R57" s="46"/>
      <c r="S57" s="46"/>
      <c r="T57" s="46"/>
      <c r="U57" s="46"/>
      <c r="V57" s="46"/>
      <c r="W57" s="46"/>
      <c r="X57" s="46"/>
      <c r="Y57" s="46"/>
      <c r="Z57" s="46"/>
    </row>
    <row r="58" spans="1:26">
      <c r="A58" s="11"/>
      <c r="B58" s="14" t="s">
        <v>76</v>
      </c>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c r="A59" s="11" t="s">
        <v>73</v>
      </c>
      <c r="B59" s="49" t="s">
        <v>77</v>
      </c>
      <c r="C59" s="46"/>
      <c r="D59" s="46"/>
      <c r="E59" s="46"/>
      <c r="F59" s="46"/>
      <c r="G59" s="46"/>
      <c r="H59" s="46"/>
      <c r="I59" s="46"/>
      <c r="J59" s="46"/>
      <c r="K59" s="46"/>
      <c r="L59" s="46"/>
      <c r="M59" s="46"/>
      <c r="N59" s="46"/>
      <c r="O59" s="46"/>
      <c r="P59" s="46"/>
      <c r="Q59" s="46"/>
      <c r="R59" s="46"/>
      <c r="S59" s="46"/>
      <c r="T59" s="46"/>
      <c r="U59" s="46"/>
      <c r="V59" s="46"/>
      <c r="W59" s="46"/>
      <c r="X59" s="46"/>
      <c r="Y59" s="46"/>
      <c r="Z59" s="46"/>
    </row>
    <row r="60" spans="1:26">
      <c r="A60" s="11"/>
      <c r="B60" s="49" t="s">
        <v>78</v>
      </c>
      <c r="C60" s="46"/>
      <c r="D60" s="46"/>
      <c r="E60" s="46"/>
      <c r="F60" s="46"/>
      <c r="G60" s="46"/>
      <c r="H60" s="46"/>
      <c r="I60" s="46"/>
      <c r="J60" s="46"/>
      <c r="K60" s="46"/>
      <c r="L60" s="46"/>
      <c r="M60" s="46"/>
      <c r="N60" s="46"/>
      <c r="O60" s="46"/>
      <c r="P60" s="46"/>
      <c r="Q60" s="46"/>
      <c r="R60" s="46"/>
      <c r="S60" s="46"/>
      <c r="T60" s="46"/>
      <c r="U60" s="46"/>
      <c r="V60" s="46"/>
      <c r="W60" s="46"/>
      <c r="X60" s="46"/>
      <c r="Y60" s="46"/>
      <c r="Z60" s="46"/>
    </row>
    <row r="61" spans="1:26">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c r="A62" s="13"/>
      <c r="B62" s="12" t="s">
        <v>79</v>
      </c>
      <c r="C62" s="12"/>
      <c r="D62" s="12"/>
      <c r="E62" s="12"/>
      <c r="F62" s="12"/>
      <c r="G62" s="12"/>
      <c r="H62" s="12"/>
      <c r="I62" s="12"/>
      <c r="J62" s="12"/>
      <c r="K62" s="12"/>
      <c r="L62" s="12"/>
      <c r="M62" s="12"/>
      <c r="N62" s="12"/>
      <c r="O62" s="12"/>
      <c r="P62" s="12"/>
      <c r="Q62" s="12"/>
      <c r="R62" s="11"/>
      <c r="S62" s="11"/>
      <c r="T62" s="11"/>
      <c r="U62" s="11"/>
      <c r="V62" s="11"/>
      <c r="W62" s="11"/>
      <c r="X62" s="11"/>
      <c r="Y62" s="11"/>
      <c r="Z62" s="11"/>
    </row>
    <row r="63" spans="1:26">
      <c r="A63" s="13"/>
      <c r="B63" s="12" t="s">
        <v>80</v>
      </c>
      <c r="C63" s="12"/>
      <c r="D63" s="12"/>
      <c r="E63" s="12"/>
      <c r="F63" s="12"/>
      <c r="G63" s="12"/>
      <c r="H63" s="12"/>
      <c r="I63" s="12"/>
      <c r="J63" s="12"/>
      <c r="K63" s="12"/>
      <c r="L63" s="12"/>
      <c r="M63" s="12"/>
      <c r="N63" s="12"/>
      <c r="O63" s="12"/>
      <c r="P63" s="12"/>
      <c r="Q63" s="12"/>
      <c r="R63" s="11"/>
      <c r="S63" s="11"/>
      <c r="T63" s="11"/>
      <c r="U63" s="11"/>
      <c r="V63" s="11"/>
      <c r="W63" s="11"/>
      <c r="X63" s="11"/>
      <c r="Y63" s="11"/>
      <c r="Z63" s="11"/>
    </row>
    <row r="64" spans="1:26">
      <c r="A64" s="13"/>
      <c r="B64" s="12" t="s">
        <v>81</v>
      </c>
      <c r="C64" s="12"/>
      <c r="D64" s="12"/>
      <c r="E64" s="12"/>
      <c r="F64" s="12"/>
      <c r="G64" s="12"/>
      <c r="H64" s="12"/>
      <c r="I64" s="12"/>
      <c r="J64" s="12"/>
      <c r="K64" s="12"/>
      <c r="L64" s="12"/>
      <c r="M64" s="12"/>
      <c r="N64" s="12"/>
      <c r="O64" s="12"/>
      <c r="P64" s="12"/>
      <c r="Q64" s="12"/>
      <c r="R64" s="11"/>
      <c r="S64" s="11"/>
      <c r="T64" s="11"/>
      <c r="U64" s="11"/>
      <c r="V64" s="11"/>
      <c r="W64" s="11"/>
      <c r="X64" s="11"/>
      <c r="Y64" s="11"/>
      <c r="Z64" s="11"/>
    </row>
    <row r="65" spans="1:26">
      <c r="A65" s="13"/>
      <c r="B65" s="48" t="s">
        <v>82</v>
      </c>
      <c r="C65" s="46"/>
      <c r="D65" s="46"/>
      <c r="E65" s="46"/>
      <c r="F65" s="46"/>
      <c r="G65" s="46"/>
      <c r="H65" s="46"/>
      <c r="I65" s="46"/>
      <c r="J65" s="46"/>
      <c r="K65" s="46"/>
      <c r="L65" s="46"/>
      <c r="M65" s="46"/>
      <c r="N65" s="46"/>
      <c r="O65" s="46"/>
      <c r="P65" s="46"/>
      <c r="Q65" s="46"/>
      <c r="R65" s="11"/>
      <c r="S65" s="11"/>
      <c r="T65" s="11"/>
      <c r="U65" s="11"/>
      <c r="V65" s="11"/>
      <c r="W65" s="11"/>
      <c r="X65" s="11"/>
      <c r="Y65" s="11"/>
      <c r="Z65" s="11"/>
    </row>
    <row r="66" spans="1:2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c r="A67" s="11" t="s">
        <v>73</v>
      </c>
      <c r="B67" s="51" t="s">
        <v>83</v>
      </c>
      <c r="C67" s="46"/>
      <c r="D67" s="46"/>
      <c r="E67" s="46"/>
      <c r="F67" s="46"/>
      <c r="G67" s="15"/>
      <c r="H67" s="15"/>
      <c r="I67" s="15"/>
      <c r="J67" s="15"/>
      <c r="K67" s="15"/>
      <c r="L67" s="15"/>
      <c r="M67" s="15"/>
      <c r="N67" s="15"/>
      <c r="O67" s="15"/>
      <c r="P67" s="15"/>
      <c r="Q67" s="15"/>
      <c r="R67" s="15"/>
      <c r="S67" s="11"/>
      <c r="T67" s="11"/>
      <c r="U67" s="11"/>
      <c r="V67" s="11"/>
      <c r="W67" s="11"/>
      <c r="X67" s="11"/>
      <c r="Y67" s="11"/>
      <c r="Z67" s="11"/>
    </row>
    <row r="68" spans="1:26">
      <c r="A68" s="11"/>
      <c r="B68" s="48" t="s">
        <v>151</v>
      </c>
      <c r="C68" s="46"/>
      <c r="D68" s="46"/>
      <c r="E68" s="46"/>
      <c r="F68" s="46"/>
      <c r="G68" s="46"/>
      <c r="H68" s="46"/>
      <c r="I68" s="46"/>
      <c r="J68" s="46"/>
      <c r="K68" s="46"/>
      <c r="L68" s="46"/>
      <c r="M68" s="46"/>
      <c r="N68" s="15"/>
      <c r="O68" s="15"/>
      <c r="P68" s="15"/>
      <c r="Q68" s="15"/>
      <c r="R68" s="15"/>
      <c r="S68" s="11"/>
      <c r="T68" s="11"/>
      <c r="U68" s="11"/>
      <c r="V68" s="11"/>
      <c r="W68" s="11"/>
      <c r="X68" s="11"/>
      <c r="Y68" s="11"/>
      <c r="Z68" s="11"/>
    </row>
    <row r="69" spans="1:26">
      <c r="A69" s="11"/>
      <c r="B69" s="51" t="s">
        <v>84</v>
      </c>
      <c r="C69" s="46"/>
      <c r="D69" s="46"/>
      <c r="E69" s="46"/>
      <c r="F69" s="46"/>
      <c r="G69" s="46"/>
      <c r="H69" s="46"/>
      <c r="I69" s="46"/>
      <c r="J69" s="46"/>
      <c r="K69" s="46"/>
      <c r="L69" s="46"/>
      <c r="M69" s="15"/>
      <c r="N69" s="15"/>
      <c r="O69" s="15"/>
      <c r="P69" s="15"/>
      <c r="Q69" s="15"/>
      <c r="R69" s="15"/>
      <c r="S69" s="11"/>
      <c r="T69" s="11"/>
      <c r="U69" s="11"/>
      <c r="V69" s="11"/>
      <c r="W69" s="11"/>
      <c r="X69" s="11"/>
      <c r="Y69" s="11"/>
      <c r="Z69" s="11"/>
    </row>
    <row r="70" spans="1:26">
      <c r="A70" s="11" t="s">
        <v>73</v>
      </c>
      <c r="B70" s="51" t="s">
        <v>85</v>
      </c>
      <c r="C70" s="46"/>
      <c r="D70" s="46"/>
      <c r="E70" s="46"/>
      <c r="F70" s="46"/>
      <c r="G70" s="15"/>
      <c r="H70" s="15"/>
      <c r="I70" s="15"/>
      <c r="J70" s="15"/>
      <c r="K70" s="15"/>
      <c r="L70" s="15"/>
      <c r="M70" s="15"/>
      <c r="N70" s="15"/>
      <c r="O70" s="15"/>
      <c r="P70" s="15"/>
      <c r="Q70" s="15"/>
      <c r="R70" s="15"/>
      <c r="S70" s="11"/>
      <c r="T70" s="11"/>
      <c r="U70" s="11"/>
      <c r="V70" s="11"/>
      <c r="W70" s="11"/>
      <c r="X70" s="11"/>
      <c r="Y70" s="11"/>
      <c r="Z70" s="11"/>
    </row>
    <row r="71" spans="1:26">
      <c r="A71" s="11"/>
      <c r="B71" s="51" t="s">
        <v>86</v>
      </c>
      <c r="C71" s="46"/>
      <c r="D71" s="46"/>
      <c r="E71" s="46"/>
      <c r="F71" s="46"/>
      <c r="G71" s="46"/>
      <c r="H71" s="46"/>
      <c r="I71" s="46"/>
      <c r="J71" s="46"/>
      <c r="K71" s="46"/>
      <c r="L71" s="46"/>
      <c r="M71" s="15"/>
      <c r="N71" s="15"/>
      <c r="O71" s="15"/>
      <c r="P71" s="15"/>
      <c r="Q71" s="15"/>
      <c r="R71" s="15"/>
      <c r="S71" s="11"/>
      <c r="T71" s="11"/>
      <c r="U71" s="11"/>
      <c r="V71" s="11"/>
      <c r="W71" s="11"/>
      <c r="X71" s="11"/>
      <c r="Y71" s="11"/>
      <c r="Z71" s="11"/>
    </row>
    <row r="72" spans="1:26">
      <c r="A72" s="11"/>
      <c r="B72" s="51" t="s">
        <v>87</v>
      </c>
      <c r="C72" s="46"/>
      <c r="D72" s="46"/>
      <c r="E72" s="46"/>
      <c r="F72" s="46"/>
      <c r="G72" s="46"/>
      <c r="H72" s="46"/>
      <c r="I72" s="46"/>
      <c r="J72" s="46"/>
      <c r="K72" s="46"/>
      <c r="L72" s="46"/>
      <c r="M72" s="46"/>
      <c r="N72" s="46"/>
      <c r="O72" s="46"/>
      <c r="P72" s="46"/>
      <c r="Q72" s="46"/>
      <c r="R72" s="46"/>
      <c r="S72" s="11"/>
      <c r="T72" s="11"/>
      <c r="U72" s="11"/>
      <c r="V72" s="11"/>
      <c r="W72" s="11"/>
      <c r="X72" s="11"/>
      <c r="Y72" s="11"/>
      <c r="Z72" s="11"/>
    </row>
    <row r="74" spans="1:26">
      <c r="A74" s="1" t="s">
        <v>88</v>
      </c>
    </row>
    <row r="104" spans="1:8">
      <c r="A104" s="1"/>
      <c r="B104" s="16"/>
    </row>
    <row r="105" spans="1:8">
      <c r="A105" s="1"/>
      <c r="B105" s="16"/>
    </row>
    <row r="106" spans="1:8">
      <c r="A106" s="1"/>
      <c r="B106" s="16"/>
    </row>
    <row r="107" spans="1:8">
      <c r="A107" s="1"/>
      <c r="B107" s="16"/>
    </row>
    <row r="108" spans="1:8">
      <c r="A108" s="1"/>
      <c r="B108" s="16"/>
    </row>
    <row r="109" spans="1:8">
      <c r="A109" s="1"/>
      <c r="B109" s="16"/>
    </row>
    <row r="110" spans="1:8">
      <c r="A110" s="1"/>
      <c r="B110" s="17" t="s">
        <v>89</v>
      </c>
      <c r="C110" s="17" t="s">
        <v>90</v>
      </c>
      <c r="E110" s="18" t="s">
        <v>13</v>
      </c>
      <c r="F110" s="18" t="s">
        <v>20</v>
      </c>
      <c r="G110" s="18" t="s">
        <v>36</v>
      </c>
      <c r="H110" s="18" t="s">
        <v>58</v>
      </c>
    </row>
    <row r="111" spans="1:8">
      <c r="A111" s="1"/>
    </row>
    <row r="112" spans="1:8">
      <c r="A112" s="1"/>
      <c r="B112" s="19" t="s">
        <v>91</v>
      </c>
      <c r="C112" s="1">
        <f>AVERAGE(E5:E54)</f>
        <v>12.489390199999997</v>
      </c>
      <c r="E112" s="1">
        <f>AVERAGE(G5:G10)</f>
        <v>15.747209333333332</v>
      </c>
      <c r="F112" s="1">
        <f>AVERAGE(H5:H15)</f>
        <v>10.958715090909092</v>
      </c>
      <c r="G112" s="1">
        <f>AVERAGE(I5:I23)</f>
        <v>13.315012631578949</v>
      </c>
      <c r="H112" s="1">
        <f>AVERAGE(J5:J18)</f>
        <v>11.175367714285713</v>
      </c>
    </row>
    <row r="113" spans="1:8">
      <c r="A113" s="1"/>
      <c r="B113" s="19" t="s">
        <v>92</v>
      </c>
      <c r="C113" s="1">
        <f>MEDIAN(E5:E54)</f>
        <v>10.981745</v>
      </c>
      <c r="E113" s="1">
        <f>MEDIAN(G5:G10)</f>
        <v>14.47475</v>
      </c>
      <c r="F113" s="1">
        <f>MEDIAN(H5:H15)</f>
        <v>7.7805390000000001</v>
      </c>
      <c r="G113" s="1">
        <f>MEDIAN(I5:I23)</f>
        <v>11.76605</v>
      </c>
      <c r="H113" s="1">
        <f>MEDIAN(J5:J18)</f>
        <v>10.879014999999999</v>
      </c>
    </row>
    <row r="114" spans="1:8">
      <c r="A114" s="1"/>
      <c r="B114" s="19" t="s">
        <v>93</v>
      </c>
      <c r="C114" s="1">
        <f>C121-C117</f>
        <v>35.47381</v>
      </c>
      <c r="E114" s="1">
        <f t="shared" ref="E114:H114" si="0">E121-E117</f>
        <v>21.209002999999999</v>
      </c>
      <c r="F114" s="1">
        <f t="shared" si="0"/>
        <v>33.196685000000002</v>
      </c>
      <c r="G114" s="1">
        <f t="shared" si="0"/>
        <v>34.730400000000003</v>
      </c>
      <c r="H114" s="1">
        <f t="shared" si="0"/>
        <v>17.215903999999998</v>
      </c>
    </row>
    <row r="115" spans="1:8">
      <c r="A115" s="1"/>
      <c r="B115" s="19" t="s">
        <v>94</v>
      </c>
      <c r="C115" s="1">
        <f>_xlfn.VAR.S(E5:E54)</f>
        <v>49.64252730276111</v>
      </c>
      <c r="E115" s="1">
        <f>_xlfn.VAR.S(G5:G10)</f>
        <v>70.926164755153508</v>
      </c>
      <c r="F115" s="1">
        <f>_xlfn.VAR.S(H5:H15)</f>
        <v>79.295502248506708</v>
      </c>
      <c r="G115" s="1">
        <f>_xlfn.VAR.S(I5:I23)</f>
        <v>51.605956081741901</v>
      </c>
      <c r="H115" s="1">
        <f>_xlfn.VAR.S(J5:J18)</f>
        <v>17.647174845542693</v>
      </c>
    </row>
    <row r="116" spans="1:8">
      <c r="A116" s="1"/>
      <c r="B116" s="19" t="s">
        <v>95</v>
      </c>
      <c r="C116" s="1">
        <f>_xlfn.STDEV.S(E5:E54)</f>
        <v>7.0457453333739721</v>
      </c>
      <c r="E116" s="1">
        <f>_xlfn.STDEV.S(G5:G10)</f>
        <v>8.4217673177993646</v>
      </c>
      <c r="F116" s="1">
        <f>_xlfn.STDEV.S(H5:H15)</f>
        <v>8.9048022015374784</v>
      </c>
      <c r="G116" s="1">
        <f>_xlfn.STDEV.S(I5:I23)</f>
        <v>7.1837285640356638</v>
      </c>
      <c r="H116" s="1">
        <f>_xlfn.STDEV.S(J5:J18)</f>
        <v>4.2008540614430645</v>
      </c>
    </row>
    <row r="117" spans="1:8">
      <c r="A117" s="1"/>
      <c r="B117" s="19" t="s">
        <v>96</v>
      </c>
      <c r="C117" s="1">
        <f>MIN(G19:G24)</f>
        <v>0</v>
      </c>
      <c r="E117" s="1">
        <f>MIN(G5:G10)</f>
        <v>7.4511770000000004</v>
      </c>
      <c r="F117" s="1">
        <f>MIN(H5:H15)</f>
        <v>2.2771249999999998</v>
      </c>
      <c r="G117" s="1">
        <f>MIN(I5:I26)</f>
        <v>0</v>
      </c>
      <c r="H117" s="1">
        <f>MIN(J5:J18)</f>
        <v>6.496956</v>
      </c>
    </row>
    <row r="118" spans="1:8">
      <c r="A118" s="1"/>
      <c r="B118" s="19" t="s">
        <v>97</v>
      </c>
      <c r="C118" s="1">
        <f>_xlfn.PERCENTILE.INC(E5:E54,0.25)</f>
        <v>7.9484329999999996</v>
      </c>
      <c r="E118" s="1">
        <f>_xlfn.PERCENTILE.INC(G5:G10,0.25)</f>
        <v>8.7255742499999993</v>
      </c>
      <c r="F118" s="1">
        <f>_xlfn.PERCENTILE.INC(H5:H15,0.25)</f>
        <v>6.6014614999999992</v>
      </c>
      <c r="G118" s="1">
        <f>_xlfn.PERCENTILE.INC(I5:I23,0.25)</f>
        <v>9.4206819999999993</v>
      </c>
      <c r="H118" s="1">
        <f>_xlfn.PERCENTILE.INC(J5:J18,0.25)</f>
        <v>8.5909210000000016</v>
      </c>
    </row>
    <row r="119" spans="1:8">
      <c r="A119" s="1"/>
      <c r="B119" s="19" t="s">
        <v>98</v>
      </c>
      <c r="C119" s="1">
        <f>_xlfn.PERCENTILE.INC(E5:E54,0.5)</f>
        <v>10.981745</v>
      </c>
      <c r="E119" s="1">
        <f>_xlfn.PERCENTILE.INC(G6:G11,0.5)</f>
        <v>11.34474</v>
      </c>
      <c r="F119" s="1">
        <f>_xlfn.PERCENTILE.INC(H6:H16,0.5)</f>
        <v>7.5468764999999998</v>
      </c>
      <c r="G119" s="1">
        <f>_xlfn.PERCENTILE.INC(I6:I26,0.5)</f>
        <v>12.144780000000001</v>
      </c>
      <c r="H119" s="1">
        <f>_xlfn.PERCENTILE.INC(J6:J19,0.5)</f>
        <v>11.00421</v>
      </c>
    </row>
    <row r="120" spans="1:8">
      <c r="A120" s="1"/>
      <c r="B120" s="19" t="s">
        <v>99</v>
      </c>
      <c r="C120" s="1">
        <f>_xlfn.PERCENTILE.INC(E5:E54,0.75)</f>
        <v>14.525627500000001</v>
      </c>
      <c r="E120" s="1">
        <f>_xlfn.PERCENTILE.INC(G7:G12,0.75)</f>
        <v>20.368614999999998</v>
      </c>
      <c r="F120" s="1">
        <f>_xlfn.PERCENTILE.INC(H7:H17,0.75)</f>
        <v>10.670970000000001</v>
      </c>
      <c r="G120" s="1">
        <f>_xlfn.PERCENTILE.INC(I7:I27,0.75)</f>
        <v>15.2202</v>
      </c>
      <c r="H120" s="1">
        <f>_xlfn.PERCENTILE.INC(J7:J20,0.25)</f>
        <v>8.4042290000000008</v>
      </c>
    </row>
    <row r="121" spans="1:8">
      <c r="A121" s="1"/>
      <c r="B121" s="19" t="s">
        <v>100</v>
      </c>
      <c r="C121" s="1">
        <f>MAX(E5:E54)</f>
        <v>35.47381</v>
      </c>
      <c r="E121" s="1">
        <f>MAX(G5:G10)</f>
        <v>28.66018</v>
      </c>
      <c r="F121" s="1">
        <f>MAX(H5:H15)</f>
        <v>35.47381</v>
      </c>
      <c r="G121" s="1">
        <f>MAX(I5:I23)</f>
        <v>34.730400000000003</v>
      </c>
      <c r="H121" s="1">
        <f>MAX(J5:J18)</f>
        <v>23.712859999999999</v>
      </c>
    </row>
    <row r="122" spans="1:8">
      <c r="A122" s="1"/>
      <c r="B122" s="16"/>
    </row>
    <row r="123" spans="1:8">
      <c r="A123" s="1"/>
      <c r="B123" s="20"/>
    </row>
    <row r="124" spans="1:8">
      <c r="A124" s="1"/>
      <c r="B124" s="21" t="s">
        <v>101</v>
      </c>
    </row>
    <row r="125" spans="1:8">
      <c r="A125" s="1"/>
      <c r="B125" s="22" t="s">
        <v>102</v>
      </c>
    </row>
    <row r="126" spans="1:8">
      <c r="A126" s="1"/>
      <c r="B126" s="22" t="s">
        <v>103</v>
      </c>
    </row>
    <row r="127" spans="1:8">
      <c r="A127" s="1"/>
      <c r="B127" s="22" t="s">
        <v>104</v>
      </c>
    </row>
    <row r="128" spans="1:8">
      <c r="A128" s="1"/>
    </row>
    <row r="129" spans="1:6">
      <c r="A129" s="23"/>
      <c r="B129" s="23"/>
      <c r="C129" s="23"/>
      <c r="D129" s="23"/>
      <c r="E129" s="23"/>
      <c r="F129" s="23"/>
    </row>
    <row r="130" spans="1:6">
      <c r="A130" s="24" t="s">
        <v>105</v>
      </c>
      <c r="B130" s="24" t="s">
        <v>106</v>
      </c>
      <c r="C130" s="24"/>
      <c r="D130" s="24"/>
      <c r="E130" s="24"/>
      <c r="F130" s="24"/>
    </row>
    <row r="131" spans="1:6">
      <c r="A131" s="25" t="s">
        <v>107</v>
      </c>
      <c r="B131" s="25" t="s">
        <v>58</v>
      </c>
      <c r="C131" s="25" t="s">
        <v>13</v>
      </c>
      <c r="D131" s="25" t="s">
        <v>20</v>
      </c>
      <c r="E131" s="25" t="s">
        <v>36</v>
      </c>
      <c r="F131" s="25" t="s">
        <v>108</v>
      </c>
    </row>
    <row r="132" spans="1:6">
      <c r="A132" s="26" t="s">
        <v>28</v>
      </c>
      <c r="B132" s="27">
        <v>2</v>
      </c>
      <c r="C132" s="23"/>
      <c r="D132" s="27">
        <v>1</v>
      </c>
      <c r="E132" s="27">
        <v>3</v>
      </c>
      <c r="F132" s="27">
        <v>6</v>
      </c>
    </row>
    <row r="133" spans="1:6">
      <c r="A133" s="26" t="s">
        <v>22</v>
      </c>
      <c r="B133" s="27">
        <v>8</v>
      </c>
      <c r="C133" s="23"/>
      <c r="D133" s="27">
        <v>1</v>
      </c>
      <c r="E133" s="27">
        <v>8</v>
      </c>
      <c r="F133" s="27">
        <v>17</v>
      </c>
    </row>
    <row r="134" spans="1:6">
      <c r="A134" s="52" t="s">
        <v>32</v>
      </c>
      <c r="B134" s="46"/>
      <c r="C134" s="23"/>
      <c r="D134" s="27">
        <v>1</v>
      </c>
      <c r="E134" s="27">
        <v>4</v>
      </c>
      <c r="F134" s="27">
        <v>5</v>
      </c>
    </row>
    <row r="135" spans="1:6">
      <c r="A135" s="26" t="s">
        <v>51</v>
      </c>
      <c r="B135" s="27">
        <v>3</v>
      </c>
      <c r="C135" s="23"/>
      <c r="D135" s="23"/>
      <c r="E135" s="27">
        <v>2</v>
      </c>
      <c r="F135" s="27">
        <v>5</v>
      </c>
    </row>
    <row r="136" spans="1:6">
      <c r="A136" s="26" t="s">
        <v>57</v>
      </c>
      <c r="B136" s="27">
        <v>1</v>
      </c>
      <c r="C136" s="23"/>
      <c r="D136" s="23"/>
      <c r="E136" s="23"/>
      <c r="F136" s="27">
        <v>1</v>
      </c>
    </row>
    <row r="137" spans="1:6">
      <c r="A137" s="26" t="s">
        <v>25</v>
      </c>
      <c r="B137" s="23"/>
      <c r="C137" s="23"/>
      <c r="D137" s="27">
        <v>4</v>
      </c>
      <c r="E137" s="23"/>
      <c r="F137" s="27">
        <v>4</v>
      </c>
    </row>
    <row r="138" spans="1:6">
      <c r="A138" s="26" t="s">
        <v>12</v>
      </c>
      <c r="B138" s="23"/>
      <c r="C138" s="27">
        <v>6</v>
      </c>
      <c r="D138" s="27">
        <v>4</v>
      </c>
      <c r="E138" s="27">
        <v>2</v>
      </c>
      <c r="F138" s="27">
        <v>12</v>
      </c>
    </row>
    <row r="139" spans="1:6">
      <c r="A139" s="28" t="s">
        <v>108</v>
      </c>
      <c r="B139" s="29">
        <v>14</v>
      </c>
      <c r="C139" s="29">
        <v>6</v>
      </c>
      <c r="D139" s="29">
        <v>11</v>
      </c>
      <c r="E139" s="29">
        <v>19</v>
      </c>
      <c r="F139" s="29">
        <v>50</v>
      </c>
    </row>
    <row r="140" spans="1:6">
      <c r="A140" s="23"/>
      <c r="B140" s="23"/>
      <c r="C140" s="23"/>
      <c r="D140" s="23"/>
      <c r="E140" s="23"/>
      <c r="F140" s="23"/>
    </row>
    <row r="141" spans="1:6">
      <c r="A141" s="30" t="s">
        <v>109</v>
      </c>
      <c r="B141" s="23"/>
      <c r="C141" s="23"/>
      <c r="D141" s="23"/>
      <c r="E141" s="23"/>
      <c r="F141" s="23"/>
    </row>
    <row r="142" spans="1:6">
      <c r="A142" s="23"/>
      <c r="B142" s="23"/>
      <c r="C142" s="23"/>
      <c r="D142" s="23"/>
      <c r="E142" s="23"/>
      <c r="F142" s="23"/>
    </row>
    <row r="143" spans="1:6">
      <c r="A143" s="50" t="s">
        <v>110</v>
      </c>
      <c r="B143" s="46"/>
      <c r="C143" s="46"/>
      <c r="D143" s="46"/>
      <c r="E143" s="46"/>
      <c r="F143" s="46"/>
    </row>
    <row r="144" spans="1:6">
      <c r="A144" s="23"/>
      <c r="B144" s="23"/>
      <c r="C144" s="23"/>
      <c r="D144" s="23"/>
      <c r="E144" s="23"/>
      <c r="F144" s="23"/>
    </row>
    <row r="145" spans="1:6">
      <c r="A145" s="50" t="s">
        <v>111</v>
      </c>
      <c r="B145" s="46"/>
      <c r="C145" s="46"/>
      <c r="D145" s="46"/>
      <c r="E145" s="46"/>
      <c r="F145" s="46"/>
    </row>
    <row r="146" spans="1:6">
      <c r="A146" s="23"/>
      <c r="B146" s="23"/>
      <c r="C146" s="23"/>
      <c r="D146" s="23"/>
      <c r="E146" s="23"/>
      <c r="F146" s="23"/>
    </row>
    <row r="147" spans="1:6">
      <c r="A147" s="50" t="s">
        <v>112</v>
      </c>
      <c r="B147" s="46"/>
      <c r="C147" s="46"/>
      <c r="D147" s="46"/>
      <c r="E147" s="46"/>
      <c r="F147" s="46"/>
    </row>
    <row r="148" spans="1:6">
      <c r="A148" s="23"/>
      <c r="B148" s="23"/>
      <c r="C148" s="23"/>
      <c r="D148" s="23"/>
      <c r="E148" s="23"/>
      <c r="F148" s="23"/>
    </row>
    <row r="149" spans="1:6">
      <c r="A149" s="30" t="s">
        <v>113</v>
      </c>
      <c r="B149" s="23"/>
      <c r="C149" s="23"/>
      <c r="D149" s="23"/>
      <c r="E149" s="23"/>
      <c r="F149" s="23"/>
    </row>
    <row r="150" spans="1:6">
      <c r="A150" s="50" t="s">
        <v>114</v>
      </c>
      <c r="B150" s="46"/>
      <c r="C150" s="46"/>
      <c r="D150" s="46"/>
      <c r="E150" s="46"/>
      <c r="F150" s="46"/>
    </row>
    <row r="151" spans="1:6">
      <c r="A151" s="23"/>
      <c r="B151" s="23"/>
      <c r="C151" s="23"/>
      <c r="D151" s="23"/>
      <c r="E151" s="23"/>
      <c r="F151" s="23"/>
    </row>
    <row r="152" spans="1:6">
      <c r="A152" s="50" t="s">
        <v>115</v>
      </c>
      <c r="B152" s="46"/>
      <c r="C152" s="46"/>
      <c r="D152" s="46"/>
      <c r="E152" s="46"/>
      <c r="F152" s="23"/>
    </row>
    <row r="153" spans="1:6">
      <c r="A153" s="23"/>
      <c r="B153" s="23"/>
      <c r="C153" s="23"/>
      <c r="D153" s="23"/>
      <c r="E153" s="23"/>
      <c r="F153" s="23"/>
    </row>
    <row r="154" spans="1:6">
      <c r="A154" s="50" t="s">
        <v>116</v>
      </c>
      <c r="B154" s="46"/>
      <c r="C154" s="46"/>
      <c r="D154" s="46"/>
      <c r="E154" s="46"/>
      <c r="F154" s="46"/>
    </row>
    <row r="155" spans="1:6">
      <c r="A155" s="23"/>
      <c r="B155" s="23"/>
      <c r="C155" s="23"/>
      <c r="D155" s="23"/>
      <c r="E155" s="23"/>
      <c r="F155" s="23"/>
    </row>
    <row r="156" spans="1:6">
      <c r="A156" s="50" t="s">
        <v>117</v>
      </c>
      <c r="B156" s="46"/>
      <c r="C156" s="46"/>
      <c r="D156" s="46"/>
      <c r="E156" s="46"/>
      <c r="F156" s="46"/>
    </row>
    <row r="157" spans="1:6">
      <c r="A157" s="23"/>
      <c r="B157" s="23"/>
      <c r="C157" s="23"/>
      <c r="D157" s="23"/>
      <c r="E157" s="23"/>
      <c r="F157" s="23"/>
    </row>
    <row r="158" spans="1:6">
      <c r="A158" s="23"/>
      <c r="B158" s="50" t="s">
        <v>118</v>
      </c>
      <c r="C158" s="46"/>
      <c r="D158" s="46"/>
      <c r="E158" s="46"/>
      <c r="F158" s="46"/>
    </row>
    <row r="162" spans="1:3" ht="15.75" customHeight="1">
      <c r="A162" s="61" t="s">
        <v>154</v>
      </c>
    </row>
    <row r="163" spans="1:3" ht="15.75" customHeight="1">
      <c r="B163" s="62" t="s">
        <v>155</v>
      </c>
      <c r="C163" s="62"/>
    </row>
    <row r="164" spans="1:3" ht="15.75" customHeight="1">
      <c r="B164" s="62" t="s">
        <v>157</v>
      </c>
      <c r="C164" s="62"/>
    </row>
    <row r="165" spans="1:3" ht="15.75" customHeight="1">
      <c r="B165" s="62" t="s">
        <v>156</v>
      </c>
      <c r="C165" s="62"/>
    </row>
    <row r="166" spans="1:3" ht="15.75" customHeight="1">
      <c r="B166" s="62" t="s">
        <v>158</v>
      </c>
      <c r="C166" s="62"/>
    </row>
    <row r="167" spans="1:3" ht="15.75" customHeight="1">
      <c r="B167" s="62" t="s">
        <v>159</v>
      </c>
      <c r="C167" s="62"/>
    </row>
    <row r="292" spans="1:8">
      <c r="A292" s="23"/>
      <c r="B292" s="23"/>
      <c r="C292" s="23"/>
      <c r="D292" s="23"/>
      <c r="E292" s="23"/>
      <c r="F292" s="23"/>
      <c r="G292" s="31"/>
      <c r="H292" s="31"/>
    </row>
    <row r="293" spans="1:8">
      <c r="B293" s="32"/>
      <c r="C293" s="32"/>
      <c r="D293" s="32"/>
      <c r="E293" s="32"/>
      <c r="F293" s="9"/>
      <c r="G293" s="31"/>
      <c r="H293" s="31"/>
    </row>
    <row r="294" spans="1:8">
      <c r="B294" s="32"/>
      <c r="C294" s="32"/>
      <c r="D294" s="32"/>
      <c r="E294" s="32"/>
      <c r="F294" s="9"/>
      <c r="G294" s="31"/>
      <c r="H294" s="31"/>
    </row>
    <row r="295" spans="1:8">
      <c r="B295" s="32"/>
      <c r="C295" s="32"/>
      <c r="D295" s="32"/>
      <c r="E295" s="32"/>
      <c r="F295" s="9"/>
      <c r="G295" s="31"/>
      <c r="H295" s="31"/>
    </row>
    <row r="296" spans="1:8">
      <c r="B296" s="32"/>
      <c r="C296" s="32"/>
      <c r="D296" s="32"/>
      <c r="E296" s="32"/>
      <c r="F296" s="9"/>
      <c r="G296" s="31"/>
      <c r="H296" s="31"/>
    </row>
    <row r="297" spans="1:8">
      <c r="B297" s="32"/>
      <c r="C297" s="32"/>
      <c r="D297" s="32"/>
      <c r="E297" s="32"/>
      <c r="F297" s="9"/>
      <c r="G297" s="31"/>
      <c r="H297" s="31"/>
    </row>
    <row r="298" spans="1:8">
      <c r="B298" s="32"/>
      <c r="C298" s="32"/>
      <c r="D298" s="32"/>
      <c r="E298" s="32"/>
      <c r="F298" s="9"/>
      <c r="G298" s="31"/>
      <c r="H298" s="31"/>
    </row>
    <row r="299" spans="1:8">
      <c r="B299" s="32"/>
      <c r="C299" s="32"/>
      <c r="D299" s="32"/>
      <c r="E299" s="32"/>
      <c r="F299" s="9"/>
      <c r="G299" s="31"/>
      <c r="H299" s="31"/>
    </row>
    <row r="300" spans="1:8">
      <c r="B300" s="32"/>
      <c r="C300" s="32"/>
      <c r="D300" s="32"/>
      <c r="E300" s="32"/>
      <c r="F300" s="9"/>
      <c r="G300" s="31"/>
      <c r="H300" s="31"/>
    </row>
    <row r="301" spans="1:8">
      <c r="B301" s="32"/>
      <c r="C301" s="32"/>
      <c r="D301" s="32"/>
      <c r="E301" s="32"/>
      <c r="F301" s="9"/>
      <c r="G301" s="31"/>
      <c r="H301" s="31"/>
    </row>
    <row r="302" spans="1:8">
      <c r="B302" s="32"/>
      <c r="C302" s="32"/>
      <c r="D302" s="32"/>
      <c r="E302" s="32"/>
      <c r="F302" s="9"/>
      <c r="G302" s="31"/>
      <c r="H302" s="31"/>
    </row>
    <row r="303" spans="1:8">
      <c r="B303" s="32"/>
      <c r="C303" s="32"/>
      <c r="D303" s="32"/>
      <c r="E303" s="32"/>
      <c r="F303" s="9"/>
      <c r="G303" s="31"/>
      <c r="H303" s="31"/>
    </row>
    <row r="304" spans="1:8">
      <c r="B304" s="32"/>
      <c r="C304" s="32"/>
      <c r="D304" s="32"/>
      <c r="E304" s="32"/>
      <c r="F304" s="9"/>
      <c r="G304" s="31"/>
      <c r="H304" s="31"/>
    </row>
    <row r="305" spans="2:8">
      <c r="B305" s="32"/>
      <c r="C305" s="32"/>
      <c r="D305" s="32"/>
      <c r="E305" s="32"/>
      <c r="F305" s="9"/>
      <c r="G305" s="31"/>
      <c r="H305" s="31"/>
    </row>
    <row r="306" spans="2:8">
      <c r="B306" s="32"/>
      <c r="C306" s="32"/>
      <c r="D306" s="32"/>
      <c r="E306" s="32"/>
      <c r="F306" s="9"/>
      <c r="G306" s="31"/>
      <c r="H306" s="31"/>
    </row>
    <row r="307" spans="2:8">
      <c r="B307" s="32"/>
      <c r="C307" s="32"/>
      <c r="D307" s="32"/>
      <c r="E307" s="32"/>
      <c r="F307" s="9"/>
      <c r="G307" s="31"/>
      <c r="H307" s="31"/>
    </row>
    <row r="308" spans="2:8">
      <c r="B308" s="32"/>
      <c r="C308" s="32"/>
      <c r="D308" s="32"/>
      <c r="E308" s="32"/>
      <c r="F308" s="9"/>
      <c r="G308" s="31"/>
      <c r="H308" s="31"/>
    </row>
    <row r="309" spans="2:8">
      <c r="B309" s="32"/>
      <c r="C309" s="32"/>
      <c r="D309" s="32"/>
      <c r="E309" s="32"/>
      <c r="F309" s="9"/>
      <c r="G309" s="31"/>
      <c r="H309" s="31"/>
    </row>
    <row r="310" spans="2:8">
      <c r="B310" s="32"/>
      <c r="C310" s="32"/>
      <c r="D310" s="32"/>
      <c r="E310" s="32"/>
      <c r="F310" s="9"/>
      <c r="G310" s="31"/>
      <c r="H310" s="31"/>
    </row>
    <row r="311" spans="2:8">
      <c r="B311" s="32"/>
      <c r="C311" s="32"/>
      <c r="D311" s="32"/>
      <c r="E311" s="32"/>
      <c r="F311" s="9"/>
      <c r="G311" s="31"/>
      <c r="H311" s="31"/>
    </row>
    <row r="312" spans="2:8">
      <c r="B312" s="32"/>
      <c r="C312" s="32"/>
      <c r="D312" s="32"/>
      <c r="E312" s="32"/>
      <c r="F312" s="9"/>
      <c r="G312" s="31"/>
      <c r="H312" s="31"/>
    </row>
    <row r="313" spans="2:8">
      <c r="B313" s="32"/>
      <c r="C313" s="32"/>
      <c r="D313" s="32"/>
      <c r="E313" s="32"/>
      <c r="F313" s="9"/>
      <c r="G313" s="31"/>
      <c r="H313" s="31"/>
    </row>
    <row r="314" spans="2:8">
      <c r="B314" s="32"/>
      <c r="C314" s="32"/>
      <c r="D314" s="32"/>
      <c r="E314" s="32"/>
      <c r="F314" s="9"/>
      <c r="G314" s="31"/>
      <c r="H314" s="31"/>
    </row>
    <row r="315" spans="2:8">
      <c r="B315" s="32"/>
      <c r="C315" s="32"/>
      <c r="D315" s="32"/>
      <c r="E315" s="32"/>
      <c r="F315" s="9"/>
      <c r="G315" s="31"/>
      <c r="H315" s="31"/>
    </row>
    <row r="316" spans="2:8">
      <c r="B316" s="32"/>
      <c r="C316" s="32"/>
      <c r="D316" s="32"/>
      <c r="E316" s="32"/>
      <c r="F316" s="9"/>
      <c r="G316" s="31"/>
      <c r="H316" s="31"/>
    </row>
    <row r="317" spans="2:8">
      <c r="B317" s="32"/>
      <c r="C317" s="32"/>
      <c r="D317" s="32"/>
      <c r="E317" s="32"/>
      <c r="F317" s="9"/>
      <c r="G317" s="31"/>
      <c r="H317" s="31"/>
    </row>
    <row r="318" spans="2:8">
      <c r="B318" s="32"/>
      <c r="C318" s="32"/>
      <c r="D318" s="32"/>
      <c r="E318" s="32"/>
      <c r="F318" s="9"/>
      <c r="G318" s="31"/>
      <c r="H318" s="31"/>
    </row>
    <row r="319" spans="2:8">
      <c r="B319" s="32"/>
      <c r="C319" s="32"/>
      <c r="D319" s="32"/>
      <c r="E319" s="32"/>
      <c r="F319" s="9"/>
      <c r="G319" s="31"/>
      <c r="H319" s="31"/>
    </row>
    <row r="320" spans="2:8">
      <c r="B320" s="32"/>
      <c r="C320" s="32"/>
      <c r="D320" s="32"/>
      <c r="E320" s="32"/>
      <c r="F320" s="9"/>
      <c r="G320" s="31"/>
      <c r="H320" s="31"/>
    </row>
    <row r="321" spans="2:8">
      <c r="B321" s="32"/>
      <c r="C321" s="32"/>
      <c r="D321" s="32"/>
      <c r="E321" s="32"/>
      <c r="F321" s="9"/>
      <c r="G321" s="31"/>
      <c r="H321" s="31"/>
    </row>
    <row r="322" spans="2:8">
      <c r="B322" s="32"/>
      <c r="C322" s="32"/>
      <c r="D322" s="32"/>
      <c r="E322" s="32"/>
      <c r="F322" s="9"/>
      <c r="G322" s="31"/>
      <c r="H322" s="31"/>
    </row>
    <row r="323" spans="2:8">
      <c r="B323" s="32"/>
      <c r="C323" s="32"/>
      <c r="D323" s="32"/>
      <c r="E323" s="32"/>
      <c r="F323" s="9"/>
      <c r="G323" s="31"/>
      <c r="H323" s="31"/>
    </row>
    <row r="324" spans="2:8">
      <c r="B324" s="32"/>
      <c r="C324" s="32"/>
      <c r="D324" s="32"/>
      <c r="E324" s="32"/>
      <c r="F324" s="9"/>
      <c r="G324" s="31"/>
      <c r="H324" s="31"/>
    </row>
    <row r="325" spans="2:8">
      <c r="B325" s="32"/>
      <c r="C325" s="32"/>
      <c r="D325" s="32"/>
      <c r="E325" s="32"/>
      <c r="F325" s="9"/>
      <c r="G325" s="31"/>
      <c r="H325" s="31"/>
    </row>
    <row r="326" spans="2:8">
      <c r="B326" s="32"/>
      <c r="C326" s="32"/>
      <c r="D326" s="32"/>
      <c r="E326" s="32"/>
      <c r="F326" s="9"/>
      <c r="G326" s="31"/>
      <c r="H326" s="31"/>
    </row>
    <row r="327" spans="2:8">
      <c r="B327" s="32"/>
      <c r="C327" s="32"/>
      <c r="D327" s="32"/>
      <c r="E327" s="32"/>
      <c r="F327" s="9"/>
      <c r="G327" s="31"/>
      <c r="H327" s="31"/>
    </row>
    <row r="328" spans="2:8">
      <c r="B328" s="32"/>
      <c r="C328" s="32"/>
      <c r="D328" s="32"/>
      <c r="E328" s="32"/>
      <c r="F328" s="9"/>
      <c r="G328" s="31"/>
      <c r="H328" s="31"/>
    </row>
    <row r="329" spans="2:8">
      <c r="B329" s="32"/>
      <c r="C329" s="32"/>
      <c r="D329" s="32"/>
      <c r="E329" s="32"/>
      <c r="F329" s="9"/>
      <c r="G329" s="31"/>
      <c r="H329" s="31"/>
    </row>
    <row r="330" spans="2:8">
      <c r="B330" s="32"/>
      <c r="C330" s="32"/>
      <c r="D330" s="32"/>
      <c r="E330" s="32"/>
      <c r="F330" s="9"/>
      <c r="G330" s="31"/>
      <c r="H330" s="31"/>
    </row>
    <row r="331" spans="2:8">
      <c r="B331" s="32"/>
      <c r="C331" s="32"/>
      <c r="D331" s="32"/>
      <c r="E331" s="32"/>
      <c r="F331" s="9"/>
      <c r="G331" s="31"/>
      <c r="H331" s="31"/>
    </row>
    <row r="332" spans="2:8">
      <c r="B332" s="32"/>
      <c r="C332" s="32"/>
      <c r="D332" s="32"/>
      <c r="E332" s="32"/>
      <c r="F332" s="9"/>
      <c r="G332" s="31"/>
      <c r="H332" s="31"/>
    </row>
    <row r="333" spans="2:8">
      <c r="B333" s="32"/>
      <c r="C333" s="32"/>
      <c r="D333" s="32"/>
      <c r="E333" s="32"/>
      <c r="F333" s="9"/>
      <c r="G333" s="31"/>
      <c r="H333" s="31"/>
    </row>
    <row r="334" spans="2:8">
      <c r="B334" s="32"/>
      <c r="C334" s="32"/>
      <c r="D334" s="32"/>
      <c r="E334" s="32"/>
      <c r="F334" s="9"/>
      <c r="G334" s="31"/>
      <c r="H334" s="31"/>
    </row>
    <row r="335" spans="2:8">
      <c r="B335" s="32"/>
      <c r="C335" s="32"/>
      <c r="D335" s="32"/>
      <c r="E335" s="32"/>
      <c r="F335" s="9"/>
      <c r="G335" s="31"/>
      <c r="H335" s="31"/>
    </row>
    <row r="336" spans="2:8">
      <c r="B336" s="32"/>
      <c r="C336" s="32"/>
      <c r="D336" s="32"/>
      <c r="E336" s="32"/>
      <c r="F336" s="9"/>
      <c r="G336" s="31"/>
      <c r="H336" s="31"/>
    </row>
    <row r="337" spans="2:8">
      <c r="B337" s="32"/>
      <c r="C337" s="32"/>
      <c r="D337" s="32"/>
      <c r="E337" s="32"/>
      <c r="F337" s="9"/>
      <c r="G337" s="31"/>
      <c r="H337" s="31"/>
    </row>
    <row r="338" spans="2:8">
      <c r="B338" s="32"/>
      <c r="C338" s="32"/>
      <c r="D338" s="32"/>
      <c r="E338" s="32"/>
      <c r="F338" s="9"/>
      <c r="G338" s="31"/>
      <c r="H338" s="31"/>
    </row>
    <row r="339" spans="2:8">
      <c r="B339" s="32"/>
      <c r="C339" s="32"/>
      <c r="D339" s="32"/>
      <c r="E339" s="32"/>
      <c r="F339" s="9"/>
      <c r="G339" s="31"/>
      <c r="H339" s="31"/>
    </row>
    <row r="340" spans="2:8">
      <c r="B340" s="32"/>
      <c r="C340" s="32"/>
      <c r="D340" s="32"/>
      <c r="E340" s="32"/>
      <c r="F340" s="9"/>
      <c r="G340" s="31"/>
      <c r="H340" s="31"/>
    </row>
    <row r="341" spans="2:8">
      <c r="B341" s="32"/>
      <c r="C341" s="32"/>
      <c r="D341" s="32"/>
      <c r="E341" s="32"/>
      <c r="F341" s="9"/>
      <c r="G341" s="31"/>
      <c r="H341" s="31"/>
    </row>
    <row r="342" spans="2:8">
      <c r="B342" s="32"/>
      <c r="C342" s="32"/>
      <c r="D342" s="32"/>
      <c r="E342" s="32"/>
      <c r="F342" s="9"/>
      <c r="G342" s="31"/>
      <c r="H342" s="31"/>
    </row>
    <row r="343" spans="2:8">
      <c r="B343" s="32"/>
      <c r="C343" s="32"/>
      <c r="D343" s="32"/>
      <c r="E343" s="32"/>
      <c r="F343" s="9"/>
      <c r="G343" s="31"/>
      <c r="H343" s="31"/>
    </row>
    <row r="344" spans="2:8">
      <c r="B344" s="32"/>
      <c r="C344" s="32"/>
      <c r="D344" s="32"/>
      <c r="E344" s="32"/>
      <c r="F344" s="9"/>
      <c r="G344" s="31"/>
      <c r="H344" s="31"/>
    </row>
    <row r="345" spans="2:8">
      <c r="B345" s="32"/>
      <c r="C345" s="32"/>
      <c r="D345" s="32"/>
      <c r="E345" s="32"/>
      <c r="F345" s="9"/>
      <c r="G345" s="31"/>
      <c r="H345" s="31"/>
    </row>
    <row r="346" spans="2:8">
      <c r="B346" s="32"/>
      <c r="C346" s="32"/>
      <c r="D346" s="32"/>
      <c r="E346" s="32"/>
      <c r="F346" s="9"/>
      <c r="G346" s="31"/>
      <c r="H346" s="31"/>
    </row>
    <row r="347" spans="2:8">
      <c r="B347" s="32"/>
      <c r="C347" s="32"/>
      <c r="D347" s="32"/>
      <c r="E347" s="32"/>
      <c r="F347" s="9"/>
      <c r="G347" s="31"/>
      <c r="H347" s="31"/>
    </row>
    <row r="348" spans="2:8">
      <c r="B348" s="32"/>
      <c r="C348" s="32"/>
      <c r="D348" s="32"/>
      <c r="E348" s="32"/>
      <c r="F348" s="9"/>
      <c r="G348" s="31"/>
      <c r="H348" s="31"/>
    </row>
    <row r="349" spans="2:8">
      <c r="B349" s="32"/>
      <c r="C349" s="32"/>
      <c r="D349" s="32"/>
      <c r="E349" s="32"/>
      <c r="F349" s="9"/>
      <c r="G349" s="31"/>
      <c r="H349" s="31"/>
    </row>
    <row r="350" spans="2:8">
      <c r="B350" s="32"/>
      <c r="C350" s="32"/>
      <c r="D350" s="32"/>
      <c r="E350" s="32"/>
      <c r="F350" s="9"/>
      <c r="G350" s="31"/>
      <c r="H350" s="31"/>
    </row>
    <row r="351" spans="2:8">
      <c r="B351" s="32"/>
      <c r="C351" s="32"/>
      <c r="D351" s="32"/>
      <c r="E351" s="32"/>
      <c r="F351" s="9"/>
      <c r="G351" s="31"/>
      <c r="H351" s="31"/>
    </row>
    <row r="352" spans="2:8">
      <c r="B352" s="32"/>
      <c r="C352" s="32"/>
      <c r="D352" s="32"/>
      <c r="E352" s="32"/>
      <c r="F352" s="9"/>
      <c r="G352" s="31"/>
      <c r="H352" s="31"/>
    </row>
    <row r="353" spans="2:8">
      <c r="B353" s="32"/>
      <c r="C353" s="32"/>
      <c r="D353" s="32"/>
      <c r="E353" s="32"/>
      <c r="F353" s="9"/>
      <c r="G353" s="31"/>
      <c r="H353" s="31"/>
    </row>
    <row r="354" spans="2:8">
      <c r="B354" s="32"/>
      <c r="C354" s="32"/>
      <c r="D354" s="32"/>
      <c r="E354" s="32"/>
      <c r="F354" s="9"/>
      <c r="G354" s="31"/>
      <c r="H354" s="31"/>
    </row>
    <row r="355" spans="2:8">
      <c r="B355" s="32"/>
      <c r="C355" s="32"/>
      <c r="D355" s="32"/>
      <c r="E355" s="32"/>
      <c r="F355" s="9"/>
      <c r="G355" s="31"/>
      <c r="H355" s="31"/>
    </row>
    <row r="356" spans="2:8">
      <c r="B356" s="32"/>
      <c r="C356" s="32"/>
      <c r="D356" s="32"/>
      <c r="E356" s="32"/>
      <c r="F356" s="9"/>
      <c r="G356" s="31"/>
      <c r="H356" s="31"/>
    </row>
    <row r="357" spans="2:8">
      <c r="B357" s="32"/>
      <c r="C357" s="32"/>
      <c r="D357" s="32"/>
      <c r="E357" s="32"/>
      <c r="F357" s="9"/>
      <c r="G357" s="31"/>
      <c r="H357" s="31"/>
    </row>
    <row r="358" spans="2:8">
      <c r="B358" s="32"/>
      <c r="C358" s="32"/>
      <c r="D358" s="32"/>
      <c r="E358" s="32"/>
      <c r="F358" s="9"/>
      <c r="G358" s="31"/>
      <c r="H358" s="31"/>
    </row>
    <row r="359" spans="2:8">
      <c r="B359" s="32"/>
      <c r="C359" s="32"/>
      <c r="D359" s="32"/>
      <c r="E359" s="32"/>
      <c r="F359" s="9"/>
      <c r="G359" s="31"/>
      <c r="H359" s="31"/>
    </row>
    <row r="360" spans="2:8">
      <c r="B360" s="32"/>
      <c r="C360" s="32"/>
      <c r="D360" s="32"/>
      <c r="E360" s="32"/>
      <c r="F360" s="9"/>
      <c r="G360" s="31"/>
      <c r="H360" s="31"/>
    </row>
    <row r="361" spans="2:8">
      <c r="B361" s="32"/>
      <c r="C361" s="32"/>
      <c r="D361" s="32"/>
      <c r="E361" s="32"/>
      <c r="F361" s="9"/>
      <c r="G361" s="31"/>
      <c r="H361" s="31"/>
    </row>
    <row r="362" spans="2:8">
      <c r="B362" s="32"/>
      <c r="C362" s="32"/>
      <c r="D362" s="32"/>
      <c r="E362" s="32"/>
      <c r="F362" s="9"/>
      <c r="G362" s="31"/>
      <c r="H362" s="31"/>
    </row>
    <row r="363" spans="2:8">
      <c r="B363" s="32"/>
      <c r="C363" s="32"/>
      <c r="D363" s="32"/>
      <c r="E363" s="32"/>
      <c r="F363" s="9"/>
      <c r="G363" s="31"/>
      <c r="H363" s="31"/>
    </row>
    <row r="364" spans="2:8">
      <c r="B364" s="32"/>
      <c r="C364" s="32"/>
      <c r="D364" s="32"/>
      <c r="E364" s="32"/>
      <c r="F364" s="9"/>
      <c r="G364" s="31"/>
      <c r="H364" s="31"/>
    </row>
    <row r="365" spans="2:8">
      <c r="B365" s="32"/>
      <c r="C365" s="32"/>
      <c r="D365" s="32"/>
      <c r="E365" s="32"/>
      <c r="F365" s="9"/>
      <c r="G365" s="31"/>
      <c r="H365" s="31"/>
    </row>
    <row r="366" spans="2:8">
      <c r="B366" s="32"/>
      <c r="C366" s="32"/>
      <c r="D366" s="32"/>
      <c r="E366" s="32"/>
      <c r="F366" s="9"/>
      <c r="G366" s="31"/>
      <c r="H366" s="31"/>
    </row>
    <row r="367" spans="2:8">
      <c r="B367" s="32"/>
      <c r="C367" s="32"/>
      <c r="D367" s="32"/>
      <c r="E367" s="32"/>
      <c r="F367" s="9"/>
      <c r="G367" s="31"/>
      <c r="H367" s="31"/>
    </row>
    <row r="368" spans="2:8">
      <c r="B368" s="32"/>
      <c r="C368" s="32"/>
      <c r="D368" s="32"/>
      <c r="E368" s="32"/>
      <c r="F368" s="9"/>
      <c r="G368" s="31"/>
      <c r="H368" s="31"/>
    </row>
    <row r="369" spans="2:8">
      <c r="B369" s="32"/>
      <c r="C369" s="32"/>
      <c r="D369" s="32"/>
      <c r="E369" s="32"/>
      <c r="F369" s="9"/>
      <c r="G369" s="31"/>
      <c r="H369" s="31"/>
    </row>
    <row r="370" spans="2:8">
      <c r="B370" s="32"/>
      <c r="C370" s="32"/>
      <c r="D370" s="32"/>
      <c r="E370" s="32"/>
      <c r="F370" s="9"/>
      <c r="G370" s="31"/>
      <c r="H370" s="31"/>
    </row>
    <row r="371" spans="2:8">
      <c r="B371" s="32"/>
      <c r="C371" s="32"/>
      <c r="D371" s="32"/>
      <c r="E371" s="32"/>
      <c r="F371" s="9"/>
      <c r="G371" s="31"/>
      <c r="H371" s="31"/>
    </row>
    <row r="372" spans="2:8">
      <c r="B372" s="32"/>
      <c r="C372" s="32"/>
      <c r="D372" s="32"/>
      <c r="E372" s="32"/>
      <c r="F372" s="9"/>
      <c r="G372" s="31"/>
      <c r="H372" s="31"/>
    </row>
    <row r="373" spans="2:8">
      <c r="B373" s="32"/>
      <c r="C373" s="32"/>
      <c r="D373" s="32"/>
      <c r="E373" s="32"/>
      <c r="F373" s="9"/>
      <c r="G373" s="31"/>
      <c r="H373" s="31"/>
    </row>
    <row r="374" spans="2:8">
      <c r="B374" s="32"/>
      <c r="C374" s="32"/>
      <c r="D374" s="32"/>
      <c r="E374" s="32"/>
      <c r="F374" s="9"/>
      <c r="G374" s="31"/>
      <c r="H374" s="31"/>
    </row>
    <row r="375" spans="2:8">
      <c r="B375" s="32"/>
      <c r="C375" s="32"/>
      <c r="D375" s="32"/>
      <c r="E375" s="32"/>
      <c r="F375" s="9"/>
      <c r="G375" s="31"/>
      <c r="H375" s="31"/>
    </row>
    <row r="376" spans="2:8">
      <c r="B376" s="32"/>
      <c r="C376" s="32"/>
      <c r="D376" s="32"/>
      <c r="E376" s="32"/>
      <c r="F376" s="9"/>
      <c r="G376" s="31"/>
      <c r="H376" s="31"/>
    </row>
    <row r="377" spans="2:8">
      <c r="B377" s="32"/>
      <c r="C377" s="32"/>
      <c r="D377" s="32"/>
      <c r="E377" s="32"/>
      <c r="F377" s="9"/>
      <c r="G377" s="31"/>
      <c r="H377" s="31"/>
    </row>
    <row r="378" spans="2:8">
      <c r="B378" s="32"/>
      <c r="C378" s="32"/>
      <c r="D378" s="32"/>
      <c r="E378" s="32"/>
      <c r="F378" s="9"/>
      <c r="G378" s="31"/>
      <c r="H378" s="31"/>
    </row>
    <row r="379" spans="2:8">
      <c r="B379" s="32"/>
      <c r="C379" s="32"/>
      <c r="D379" s="32"/>
      <c r="E379" s="32"/>
      <c r="F379" s="9"/>
      <c r="G379" s="31"/>
      <c r="H379" s="31"/>
    </row>
    <row r="380" spans="2:8">
      <c r="B380" s="32"/>
      <c r="C380" s="32"/>
      <c r="D380" s="32"/>
      <c r="E380" s="32"/>
      <c r="F380" s="9"/>
      <c r="G380" s="31"/>
      <c r="H380" s="31"/>
    </row>
    <row r="381" spans="2:8">
      <c r="B381" s="32"/>
      <c r="C381" s="32"/>
      <c r="D381" s="32"/>
      <c r="E381" s="32"/>
      <c r="F381" s="9"/>
      <c r="G381" s="31"/>
      <c r="H381" s="31"/>
    </row>
    <row r="382" spans="2:8">
      <c r="B382" s="32"/>
      <c r="C382" s="32"/>
      <c r="D382" s="32"/>
      <c r="E382" s="32"/>
      <c r="F382" s="9"/>
      <c r="G382" s="31"/>
      <c r="H382" s="31"/>
    </row>
    <row r="383" spans="2:8">
      <c r="B383" s="32"/>
      <c r="C383" s="32"/>
      <c r="D383" s="32"/>
      <c r="E383" s="32"/>
      <c r="F383" s="9"/>
      <c r="G383" s="31"/>
      <c r="H383" s="31"/>
    </row>
    <row r="384" spans="2:8">
      <c r="B384" s="32"/>
      <c r="C384" s="32"/>
      <c r="D384" s="32"/>
      <c r="E384" s="32"/>
      <c r="F384" s="9"/>
      <c r="G384" s="31"/>
      <c r="H384" s="31"/>
    </row>
    <row r="385" spans="2:8">
      <c r="B385" s="32"/>
      <c r="C385" s="32"/>
      <c r="D385" s="32"/>
      <c r="E385" s="32"/>
      <c r="F385" s="9"/>
      <c r="G385" s="31"/>
      <c r="H385" s="31"/>
    </row>
    <row r="386" spans="2:8">
      <c r="B386" s="32"/>
      <c r="C386" s="32"/>
      <c r="D386" s="32"/>
      <c r="E386" s="32"/>
      <c r="F386" s="9"/>
      <c r="G386" s="31"/>
      <c r="H386" s="31"/>
    </row>
    <row r="387" spans="2:8">
      <c r="B387" s="32"/>
      <c r="C387" s="32"/>
      <c r="D387" s="32"/>
      <c r="E387" s="32"/>
      <c r="F387" s="9"/>
      <c r="G387" s="31"/>
      <c r="H387" s="31"/>
    </row>
    <row r="388" spans="2:8">
      <c r="B388" s="32"/>
      <c r="C388" s="32"/>
      <c r="D388" s="32"/>
      <c r="E388" s="32"/>
      <c r="F388" s="9"/>
      <c r="G388" s="31"/>
      <c r="H388" s="31"/>
    </row>
    <row r="389" spans="2:8">
      <c r="B389" s="32"/>
      <c r="C389" s="32"/>
      <c r="D389" s="32"/>
      <c r="E389" s="32"/>
      <c r="F389" s="9"/>
      <c r="G389" s="31"/>
      <c r="H389" s="31"/>
    </row>
    <row r="390" spans="2:8">
      <c r="B390" s="32"/>
      <c r="C390" s="32"/>
      <c r="D390" s="32"/>
      <c r="E390" s="32"/>
      <c r="F390" s="9"/>
      <c r="G390" s="31"/>
      <c r="H390" s="31"/>
    </row>
    <row r="391" spans="2:8">
      <c r="B391" s="32"/>
      <c r="C391" s="32"/>
      <c r="D391" s="32"/>
      <c r="E391" s="32"/>
      <c r="F391" s="9"/>
      <c r="G391" s="31"/>
      <c r="H391" s="31"/>
    </row>
    <row r="392" spans="2:8">
      <c r="B392" s="32"/>
      <c r="C392" s="32"/>
      <c r="D392" s="32"/>
      <c r="E392" s="32"/>
      <c r="F392" s="9"/>
      <c r="G392" s="31"/>
      <c r="H392" s="31"/>
    </row>
    <row r="393" spans="2:8">
      <c r="B393" s="32"/>
      <c r="C393" s="32"/>
      <c r="D393" s="32"/>
      <c r="E393" s="32"/>
      <c r="F393" s="9"/>
      <c r="G393" s="31"/>
      <c r="H393" s="31"/>
    </row>
    <row r="394" spans="2:8">
      <c r="B394" s="32"/>
      <c r="C394" s="32"/>
      <c r="D394" s="32"/>
      <c r="E394" s="32"/>
      <c r="F394" s="9"/>
      <c r="G394" s="31"/>
      <c r="H394" s="31"/>
    </row>
    <row r="395" spans="2:8">
      <c r="B395" s="31"/>
      <c r="C395" s="31"/>
      <c r="D395" s="31"/>
      <c r="E395" s="31"/>
      <c r="F395" s="31"/>
      <c r="G395" s="31"/>
      <c r="H395" s="31"/>
    </row>
    <row r="396" spans="2:8">
      <c r="B396" s="31"/>
      <c r="C396" s="31"/>
      <c r="D396" s="31"/>
      <c r="E396" s="31"/>
      <c r="F396" s="31"/>
      <c r="G396" s="31"/>
      <c r="H396" s="31"/>
    </row>
    <row r="397" spans="2:8">
      <c r="B397" s="31"/>
      <c r="C397" s="31"/>
      <c r="D397" s="31"/>
      <c r="E397" s="31"/>
      <c r="F397" s="31"/>
      <c r="G397" s="31"/>
      <c r="H397" s="31"/>
    </row>
    <row r="398" spans="2:8">
      <c r="B398" s="31"/>
      <c r="C398" s="31"/>
      <c r="D398" s="31"/>
      <c r="E398" s="31"/>
      <c r="F398" s="31"/>
      <c r="G398" s="31"/>
      <c r="H398" s="31"/>
    </row>
    <row r="399" spans="2:8">
      <c r="B399" s="31"/>
      <c r="C399" s="31"/>
      <c r="D399" s="31"/>
      <c r="E399" s="31"/>
      <c r="F399" s="31"/>
      <c r="G399" s="31"/>
      <c r="H399" s="31"/>
    </row>
    <row r="400" spans="2:8">
      <c r="B400" s="31"/>
      <c r="C400" s="31"/>
      <c r="D400" s="31"/>
      <c r="E400" s="31"/>
      <c r="F400" s="31"/>
      <c r="G400" s="31"/>
      <c r="H400" s="31"/>
    </row>
    <row r="401" spans="2:8">
      <c r="B401" s="31"/>
      <c r="C401" s="31"/>
      <c r="D401" s="31"/>
      <c r="E401" s="31"/>
      <c r="F401" s="31"/>
      <c r="G401" s="31"/>
      <c r="H401" s="31"/>
    </row>
    <row r="402" spans="2:8">
      <c r="B402" s="31"/>
      <c r="C402" s="31"/>
      <c r="D402" s="31"/>
      <c r="E402" s="31"/>
      <c r="F402" s="31"/>
      <c r="G402" s="31"/>
      <c r="H402" s="31"/>
    </row>
    <row r="403" spans="2:8">
      <c r="B403" s="31"/>
      <c r="C403" s="31"/>
      <c r="D403" s="31"/>
      <c r="E403" s="31"/>
      <c r="F403" s="31"/>
      <c r="G403" s="31"/>
      <c r="H403" s="31"/>
    </row>
    <row r="404" spans="2:8">
      <c r="B404" s="31"/>
      <c r="C404" s="31"/>
      <c r="D404" s="31"/>
      <c r="E404" s="31"/>
      <c r="F404" s="31"/>
      <c r="G404" s="31"/>
      <c r="H404" s="31"/>
    </row>
    <row r="405" spans="2:8">
      <c r="B405" s="31"/>
      <c r="C405" s="31"/>
      <c r="D405" s="31"/>
      <c r="E405" s="31"/>
      <c r="F405" s="31"/>
      <c r="G405" s="31"/>
      <c r="H405" s="31"/>
    </row>
    <row r="406" spans="2:8">
      <c r="B406" s="31"/>
      <c r="C406" s="31"/>
      <c r="D406" s="31"/>
      <c r="E406" s="31"/>
      <c r="F406" s="31"/>
      <c r="G406" s="31"/>
      <c r="H406" s="31"/>
    </row>
    <row r="407" spans="2:8">
      <c r="B407" s="31"/>
      <c r="C407" s="31"/>
      <c r="D407" s="31"/>
      <c r="E407" s="31"/>
      <c r="F407" s="31"/>
      <c r="G407" s="31"/>
      <c r="H407" s="31"/>
    </row>
    <row r="408" spans="2:8">
      <c r="B408" s="31"/>
      <c r="C408" s="31"/>
      <c r="D408" s="31"/>
      <c r="E408" s="31"/>
      <c r="F408" s="31"/>
      <c r="G408" s="31"/>
      <c r="H408" s="31"/>
    </row>
    <row r="409" spans="2:8">
      <c r="B409" s="31"/>
      <c r="C409" s="31"/>
      <c r="D409" s="31"/>
      <c r="E409" s="31"/>
      <c r="F409" s="31"/>
      <c r="G409" s="31"/>
      <c r="H409" s="31"/>
    </row>
    <row r="410" spans="2:8">
      <c r="B410" s="31"/>
      <c r="C410" s="31"/>
      <c r="D410" s="31"/>
      <c r="E410" s="31"/>
      <c r="F410" s="31"/>
      <c r="G410" s="31"/>
      <c r="H410" s="31"/>
    </row>
    <row r="411" spans="2:8">
      <c r="B411" s="31"/>
      <c r="C411" s="31"/>
      <c r="D411" s="31"/>
      <c r="E411" s="31"/>
      <c r="F411" s="31"/>
      <c r="G411" s="31"/>
      <c r="H411" s="31"/>
    </row>
    <row r="412" spans="2:8">
      <c r="B412" s="31"/>
      <c r="C412" s="31"/>
      <c r="D412" s="31"/>
      <c r="E412" s="31"/>
      <c r="F412" s="31"/>
      <c r="G412" s="31"/>
      <c r="H412" s="31"/>
    </row>
    <row r="413" spans="2:8">
      <c r="B413" s="31"/>
      <c r="C413" s="31"/>
      <c r="D413" s="31"/>
      <c r="E413" s="31"/>
      <c r="F413" s="31"/>
      <c r="G413" s="31"/>
      <c r="H413" s="31"/>
    </row>
    <row r="414" spans="2:8">
      <c r="B414" s="31"/>
      <c r="C414" s="31"/>
      <c r="D414" s="31"/>
      <c r="E414" s="31"/>
      <c r="F414" s="31"/>
      <c r="G414" s="31"/>
      <c r="H414" s="31"/>
    </row>
    <row r="415" spans="2:8">
      <c r="B415" s="31"/>
      <c r="C415" s="31"/>
      <c r="D415" s="31"/>
      <c r="E415" s="31"/>
      <c r="F415" s="31"/>
      <c r="G415" s="31"/>
      <c r="H415" s="31"/>
    </row>
    <row r="416" spans="2:8">
      <c r="B416" s="31"/>
      <c r="C416" s="31"/>
      <c r="D416" s="31"/>
      <c r="E416" s="31"/>
      <c r="F416" s="31"/>
      <c r="G416" s="31"/>
      <c r="H416" s="31"/>
    </row>
    <row r="417" spans="2:8">
      <c r="B417" s="31"/>
      <c r="C417" s="31"/>
      <c r="D417" s="31"/>
      <c r="E417" s="31"/>
      <c r="F417" s="31"/>
      <c r="G417" s="31"/>
      <c r="H417" s="31"/>
    </row>
    <row r="418" spans="2:8">
      <c r="B418" s="31"/>
      <c r="C418" s="31"/>
      <c r="D418" s="31"/>
      <c r="E418" s="31"/>
      <c r="F418" s="31"/>
      <c r="G418" s="31"/>
      <c r="H418" s="31"/>
    </row>
    <row r="419" spans="2:8">
      <c r="B419" s="31"/>
      <c r="C419" s="31"/>
      <c r="D419" s="31"/>
      <c r="E419" s="31"/>
      <c r="F419" s="31"/>
      <c r="G419" s="31"/>
      <c r="H419" s="31"/>
    </row>
    <row r="420" spans="2:8">
      <c r="B420" s="31"/>
      <c r="C420" s="31"/>
      <c r="D420" s="31"/>
      <c r="E420" s="31"/>
      <c r="F420" s="31"/>
      <c r="G420" s="31"/>
      <c r="H420" s="31"/>
    </row>
    <row r="421" spans="2:8">
      <c r="B421" s="31"/>
      <c r="C421" s="31"/>
      <c r="D421" s="31"/>
      <c r="E421" s="31"/>
      <c r="F421" s="31"/>
      <c r="G421" s="31"/>
      <c r="H421" s="31"/>
    </row>
    <row r="422" spans="2:8">
      <c r="B422" s="31"/>
      <c r="C422" s="31"/>
      <c r="D422" s="31"/>
      <c r="E422" s="31"/>
      <c r="F422" s="31"/>
      <c r="G422" s="31"/>
      <c r="H422" s="31"/>
    </row>
    <row r="423" spans="2:8">
      <c r="B423" s="31"/>
      <c r="C423" s="31"/>
      <c r="D423" s="31"/>
      <c r="E423" s="31"/>
      <c r="F423" s="31"/>
      <c r="G423" s="31"/>
      <c r="H423" s="31"/>
    </row>
    <row r="424" spans="2:8">
      <c r="B424" s="31"/>
      <c r="C424" s="31"/>
      <c r="D424" s="31"/>
      <c r="E424" s="31"/>
      <c r="F424" s="31"/>
      <c r="G424" s="31"/>
      <c r="H424" s="31"/>
    </row>
    <row r="425" spans="2:8">
      <c r="B425" s="31"/>
      <c r="C425" s="31"/>
      <c r="D425" s="31"/>
      <c r="E425" s="31"/>
      <c r="F425" s="31"/>
      <c r="G425" s="31"/>
      <c r="H425" s="31"/>
    </row>
    <row r="426" spans="2:8">
      <c r="B426" s="31"/>
      <c r="C426" s="31"/>
      <c r="D426" s="31"/>
      <c r="E426" s="31"/>
      <c r="F426" s="31"/>
      <c r="G426" s="31"/>
      <c r="H426" s="31"/>
    </row>
    <row r="427" spans="2:8">
      <c r="B427" s="31"/>
      <c r="C427" s="31"/>
      <c r="D427" s="31"/>
      <c r="E427" s="31"/>
      <c r="F427" s="31"/>
      <c r="G427" s="31"/>
      <c r="H427" s="31"/>
    </row>
    <row r="428" spans="2:8">
      <c r="B428" s="31"/>
      <c r="C428" s="31"/>
      <c r="D428" s="31"/>
      <c r="E428" s="31"/>
      <c r="F428" s="31"/>
      <c r="G428" s="31"/>
      <c r="H428" s="31"/>
    </row>
    <row r="429" spans="2:8">
      <c r="B429" s="31"/>
      <c r="C429" s="31"/>
      <c r="D429" s="31"/>
      <c r="E429" s="31"/>
      <c r="F429" s="31"/>
      <c r="G429" s="31"/>
      <c r="H429" s="31"/>
    </row>
    <row r="430" spans="2:8">
      <c r="B430" s="31"/>
      <c r="C430" s="31"/>
      <c r="D430" s="31"/>
      <c r="E430" s="31"/>
      <c r="F430" s="31"/>
      <c r="G430" s="31"/>
      <c r="H430" s="31"/>
    </row>
    <row r="431" spans="2:8">
      <c r="B431" s="31"/>
      <c r="C431" s="31"/>
      <c r="D431" s="31"/>
      <c r="E431" s="31"/>
      <c r="F431" s="31"/>
      <c r="G431" s="31"/>
      <c r="H431" s="31"/>
    </row>
    <row r="432" spans="2:8">
      <c r="B432" s="31"/>
      <c r="C432" s="31"/>
      <c r="D432" s="31"/>
      <c r="E432" s="31"/>
      <c r="F432" s="31"/>
      <c r="G432" s="31"/>
      <c r="H432" s="31"/>
    </row>
    <row r="433" spans="2:8">
      <c r="B433" s="31"/>
      <c r="C433" s="31"/>
      <c r="D433" s="31"/>
      <c r="E433" s="31"/>
      <c r="F433" s="31"/>
      <c r="G433" s="31"/>
      <c r="H433" s="31"/>
    </row>
    <row r="434" spans="2:8">
      <c r="B434" s="31"/>
      <c r="C434" s="31"/>
      <c r="D434" s="31"/>
      <c r="E434" s="31"/>
      <c r="F434" s="31"/>
      <c r="G434" s="31"/>
      <c r="H434" s="31"/>
    </row>
    <row r="435" spans="2:8">
      <c r="B435" s="31"/>
      <c r="C435" s="31"/>
      <c r="D435" s="31"/>
      <c r="E435" s="31"/>
      <c r="F435" s="31"/>
      <c r="G435" s="31"/>
      <c r="H435" s="31"/>
    </row>
    <row r="436" spans="2:8">
      <c r="B436" s="31"/>
      <c r="C436" s="31"/>
      <c r="D436" s="31"/>
      <c r="E436" s="31"/>
      <c r="F436" s="31"/>
      <c r="G436" s="31"/>
      <c r="H436" s="31"/>
    </row>
    <row r="437" spans="2:8">
      <c r="B437" s="31"/>
      <c r="C437" s="31"/>
      <c r="D437" s="31"/>
      <c r="E437" s="31"/>
      <c r="F437" s="31"/>
      <c r="G437" s="31"/>
      <c r="H437" s="31"/>
    </row>
    <row r="438" spans="2:8">
      <c r="B438" s="31"/>
      <c r="C438" s="31"/>
      <c r="D438" s="31"/>
      <c r="E438" s="31"/>
      <c r="F438" s="31"/>
      <c r="G438" s="31"/>
      <c r="H438" s="31"/>
    </row>
    <row r="439" spans="2:8">
      <c r="B439" s="31"/>
      <c r="C439" s="31"/>
      <c r="D439" s="31"/>
      <c r="E439" s="31"/>
      <c r="F439" s="31"/>
      <c r="G439" s="31"/>
      <c r="H439" s="31"/>
    </row>
    <row r="440" spans="2:8">
      <c r="B440" s="31"/>
      <c r="C440" s="31"/>
      <c r="D440" s="31"/>
      <c r="E440" s="31"/>
      <c r="F440" s="31"/>
      <c r="G440" s="31"/>
      <c r="H440" s="31"/>
    </row>
    <row r="441" spans="2:8">
      <c r="B441" s="31"/>
      <c r="C441" s="31"/>
      <c r="D441" s="31"/>
      <c r="E441" s="31"/>
      <c r="F441" s="31"/>
      <c r="G441" s="31"/>
      <c r="H441" s="31"/>
    </row>
    <row r="442" spans="2:8">
      <c r="B442" s="31"/>
      <c r="C442" s="31"/>
      <c r="D442" s="31"/>
      <c r="E442" s="31"/>
      <c r="F442" s="31"/>
      <c r="G442" s="31"/>
      <c r="H442" s="31"/>
    </row>
    <row r="443" spans="2:8">
      <c r="B443" s="31"/>
      <c r="C443" s="31"/>
      <c r="D443" s="31"/>
      <c r="E443" s="31"/>
      <c r="F443" s="31"/>
      <c r="G443" s="31"/>
      <c r="H443" s="31"/>
    </row>
    <row r="444" spans="2:8">
      <c r="B444" s="31"/>
      <c r="C444" s="31"/>
      <c r="D444" s="31"/>
      <c r="E444" s="31"/>
      <c r="F444" s="31"/>
      <c r="G444" s="31"/>
      <c r="H444" s="31"/>
    </row>
    <row r="445" spans="2:8">
      <c r="B445" s="31"/>
      <c r="C445" s="31"/>
      <c r="D445" s="31"/>
      <c r="E445" s="31"/>
      <c r="F445" s="31"/>
      <c r="G445" s="31"/>
      <c r="H445" s="31"/>
    </row>
    <row r="446" spans="2:8">
      <c r="B446" s="31"/>
      <c r="C446" s="31"/>
      <c r="D446" s="31"/>
      <c r="E446" s="31"/>
      <c r="F446" s="31"/>
      <c r="G446" s="31"/>
      <c r="H446" s="31"/>
    </row>
    <row r="447" spans="2:8">
      <c r="B447" s="31"/>
      <c r="C447" s="31"/>
      <c r="D447" s="31"/>
      <c r="E447" s="31"/>
      <c r="F447" s="31"/>
      <c r="G447" s="31"/>
      <c r="H447" s="31"/>
    </row>
    <row r="448" spans="2:8">
      <c r="B448" s="31"/>
      <c r="C448" s="31"/>
      <c r="D448" s="31"/>
      <c r="E448" s="31"/>
      <c r="F448" s="31"/>
      <c r="G448" s="31"/>
      <c r="H448" s="31"/>
    </row>
    <row r="449" spans="2:8">
      <c r="B449" s="31"/>
      <c r="C449" s="31"/>
      <c r="D449" s="31"/>
      <c r="E449" s="31"/>
      <c r="F449" s="31"/>
      <c r="G449" s="31"/>
      <c r="H449" s="31"/>
    </row>
    <row r="450" spans="2:8">
      <c r="B450" s="31"/>
      <c r="C450" s="31"/>
      <c r="D450" s="31"/>
      <c r="E450" s="31"/>
      <c r="F450" s="31"/>
      <c r="G450" s="31"/>
      <c r="H450" s="31"/>
    </row>
    <row r="451" spans="2:8">
      <c r="B451" s="31"/>
      <c r="C451" s="31"/>
      <c r="D451" s="31"/>
      <c r="E451" s="31"/>
      <c r="F451" s="31"/>
      <c r="G451" s="31"/>
      <c r="H451" s="31"/>
    </row>
    <row r="452" spans="2:8">
      <c r="B452" s="31"/>
      <c r="C452" s="31"/>
      <c r="D452" s="31"/>
      <c r="E452" s="31"/>
      <c r="F452" s="31"/>
      <c r="G452" s="31"/>
      <c r="H452" s="31"/>
    </row>
    <row r="453" spans="2:8">
      <c r="B453" s="31"/>
      <c r="C453" s="31"/>
      <c r="D453" s="31"/>
      <c r="E453" s="31"/>
      <c r="F453" s="31"/>
      <c r="G453" s="31"/>
      <c r="H453" s="31"/>
    </row>
    <row r="454" spans="2:8">
      <c r="B454" s="31"/>
      <c r="C454" s="31"/>
      <c r="D454" s="31"/>
      <c r="E454" s="31"/>
      <c r="F454" s="31"/>
      <c r="G454" s="31"/>
      <c r="H454" s="31"/>
    </row>
    <row r="455" spans="2:8">
      <c r="B455" s="31"/>
      <c r="C455" s="31"/>
      <c r="D455" s="31"/>
      <c r="E455" s="31"/>
      <c r="F455" s="31"/>
      <c r="G455" s="31"/>
      <c r="H455" s="31"/>
    </row>
    <row r="456" spans="2:8">
      <c r="B456" s="31"/>
      <c r="C456" s="31"/>
      <c r="D456" s="31"/>
      <c r="E456" s="31"/>
      <c r="F456" s="31"/>
      <c r="G456" s="31"/>
      <c r="H456" s="31"/>
    </row>
    <row r="457" spans="2:8">
      <c r="B457" s="31"/>
      <c r="C457" s="31"/>
      <c r="D457" s="31"/>
      <c r="E457" s="31"/>
      <c r="F457" s="31"/>
      <c r="G457" s="31"/>
      <c r="H457" s="31"/>
    </row>
    <row r="458" spans="2:8">
      <c r="B458" s="31"/>
      <c r="C458" s="31"/>
      <c r="D458" s="31"/>
      <c r="E458" s="31"/>
      <c r="F458" s="31"/>
      <c r="G458" s="31"/>
      <c r="H458" s="31"/>
    </row>
    <row r="459" spans="2:8">
      <c r="B459" s="31"/>
      <c r="C459" s="31"/>
      <c r="D459" s="31"/>
      <c r="E459" s="31"/>
      <c r="F459" s="31"/>
      <c r="G459" s="31"/>
      <c r="H459" s="31"/>
    </row>
    <row r="460" spans="2:8">
      <c r="B460" s="31"/>
      <c r="C460" s="31"/>
      <c r="D460" s="31"/>
      <c r="E460" s="31"/>
      <c r="F460" s="31"/>
      <c r="G460" s="31"/>
      <c r="H460" s="31"/>
    </row>
    <row r="461" spans="2:8">
      <c r="B461" s="31"/>
      <c r="C461" s="31"/>
      <c r="D461" s="31"/>
      <c r="E461" s="31"/>
      <c r="F461" s="31"/>
      <c r="G461" s="31"/>
      <c r="H461" s="31"/>
    </row>
    <row r="462" spans="2:8">
      <c r="B462" s="31"/>
      <c r="C462" s="31"/>
      <c r="D462" s="31"/>
      <c r="E462" s="31"/>
      <c r="F462" s="31"/>
      <c r="G462" s="31"/>
      <c r="H462" s="31"/>
    </row>
    <row r="463" spans="2:8">
      <c r="B463" s="31"/>
      <c r="C463" s="31"/>
      <c r="D463" s="31"/>
      <c r="E463" s="31"/>
      <c r="F463" s="31"/>
      <c r="G463" s="31"/>
      <c r="H463" s="31"/>
    </row>
    <row r="464" spans="2:8">
      <c r="B464" s="31"/>
      <c r="C464" s="31"/>
      <c r="D464" s="31"/>
      <c r="E464" s="31"/>
      <c r="F464" s="31"/>
      <c r="G464" s="31"/>
      <c r="H464" s="31"/>
    </row>
    <row r="465" spans="2:8">
      <c r="B465" s="31"/>
      <c r="C465" s="31"/>
      <c r="D465" s="31"/>
      <c r="E465" s="31"/>
      <c r="F465" s="31"/>
      <c r="G465" s="31"/>
      <c r="H465" s="31"/>
    </row>
    <row r="466" spans="2:8">
      <c r="B466" s="31"/>
      <c r="C466" s="31"/>
      <c r="D466" s="31"/>
      <c r="E466" s="31"/>
      <c r="F466" s="31"/>
      <c r="G466" s="31"/>
      <c r="H466" s="31"/>
    </row>
    <row r="467" spans="2:8">
      <c r="B467" s="31"/>
      <c r="C467" s="31"/>
      <c r="D467" s="31"/>
      <c r="E467" s="31"/>
      <c r="F467" s="31"/>
      <c r="G467" s="31"/>
      <c r="H467" s="31"/>
    </row>
    <row r="468" spans="2:8">
      <c r="B468" s="31"/>
      <c r="C468" s="31"/>
      <c r="D468" s="31"/>
      <c r="E468" s="31"/>
      <c r="F468" s="31"/>
      <c r="G468" s="31"/>
      <c r="H468" s="31"/>
    </row>
    <row r="469" spans="2:8">
      <c r="B469" s="31"/>
      <c r="C469" s="31"/>
      <c r="D469" s="31"/>
      <c r="E469" s="31"/>
      <c r="F469" s="31"/>
      <c r="G469" s="31"/>
      <c r="H469" s="31"/>
    </row>
    <row r="470" spans="2:8">
      <c r="B470" s="31"/>
      <c r="C470" s="31"/>
      <c r="D470" s="31"/>
      <c r="E470" s="31"/>
      <c r="F470" s="31"/>
      <c r="G470" s="31"/>
      <c r="H470" s="31"/>
    </row>
    <row r="471" spans="2:8">
      <c r="B471" s="31"/>
      <c r="C471" s="31"/>
      <c r="D471" s="31"/>
      <c r="E471" s="31"/>
      <c r="F471" s="31"/>
      <c r="G471" s="31"/>
      <c r="H471" s="31"/>
    </row>
    <row r="472" spans="2:8">
      <c r="B472" s="31"/>
      <c r="C472" s="31"/>
      <c r="D472" s="31"/>
      <c r="E472" s="31"/>
      <c r="F472" s="31"/>
      <c r="G472" s="31"/>
      <c r="H472" s="31"/>
    </row>
    <row r="473" spans="2:8">
      <c r="B473" s="31"/>
      <c r="C473" s="31"/>
      <c r="D473" s="31"/>
      <c r="E473" s="31"/>
      <c r="F473" s="31"/>
      <c r="G473" s="31"/>
      <c r="H473" s="31"/>
    </row>
    <row r="474" spans="2:8">
      <c r="B474" s="31"/>
      <c r="C474" s="31"/>
      <c r="D474" s="31"/>
      <c r="E474" s="31"/>
      <c r="F474" s="31"/>
      <c r="G474" s="31"/>
      <c r="H474" s="31"/>
    </row>
    <row r="475" spans="2:8">
      <c r="B475" s="31"/>
      <c r="C475" s="31"/>
      <c r="D475" s="31"/>
      <c r="E475" s="31"/>
      <c r="F475" s="31"/>
      <c r="G475" s="31"/>
      <c r="H475" s="31"/>
    </row>
    <row r="476" spans="2:8">
      <c r="B476" s="31"/>
      <c r="C476" s="31"/>
      <c r="D476" s="31"/>
      <c r="E476" s="31"/>
      <c r="F476" s="31"/>
      <c r="G476" s="31"/>
      <c r="H476" s="31"/>
    </row>
    <row r="477" spans="2:8">
      <c r="B477" s="31"/>
      <c r="C477" s="31"/>
      <c r="D477" s="31"/>
      <c r="E477" s="31"/>
      <c r="F477" s="31"/>
      <c r="G477" s="31"/>
      <c r="H477" s="31"/>
    </row>
    <row r="478" spans="2:8">
      <c r="B478" s="31"/>
      <c r="C478" s="31"/>
      <c r="D478" s="31"/>
      <c r="E478" s="31"/>
      <c r="F478" s="31"/>
      <c r="G478" s="31"/>
      <c r="H478" s="31"/>
    </row>
    <row r="479" spans="2:8">
      <c r="B479" s="31"/>
      <c r="C479" s="31"/>
      <c r="D479" s="31"/>
      <c r="E479" s="31"/>
      <c r="F479" s="31"/>
      <c r="G479" s="31"/>
      <c r="H479" s="31"/>
    </row>
    <row r="480" spans="2:8">
      <c r="B480" s="31"/>
      <c r="C480" s="31"/>
      <c r="D480" s="31"/>
      <c r="E480" s="31"/>
      <c r="F480" s="31"/>
      <c r="G480" s="31"/>
      <c r="H480" s="31"/>
    </row>
    <row r="481" spans="2:8">
      <c r="B481" s="31"/>
      <c r="C481" s="31"/>
      <c r="D481" s="31"/>
      <c r="E481" s="31"/>
      <c r="F481" s="31"/>
      <c r="G481" s="31"/>
      <c r="H481" s="31"/>
    </row>
    <row r="482" spans="2:8">
      <c r="B482" s="31"/>
      <c r="C482" s="31"/>
      <c r="D482" s="31"/>
      <c r="E482" s="31"/>
      <c r="F482" s="31"/>
      <c r="G482" s="31"/>
      <c r="H482" s="31"/>
    </row>
    <row r="483" spans="2:8">
      <c r="B483" s="31"/>
      <c r="C483" s="31"/>
      <c r="D483" s="31"/>
      <c r="E483" s="31"/>
      <c r="F483" s="31"/>
      <c r="G483" s="31"/>
      <c r="H483" s="31"/>
    </row>
    <row r="484" spans="2:8">
      <c r="B484" s="31"/>
      <c r="C484" s="31"/>
      <c r="D484" s="31"/>
      <c r="E484" s="31"/>
      <c r="F484" s="31"/>
      <c r="G484" s="31"/>
      <c r="H484" s="31"/>
    </row>
    <row r="485" spans="2:8">
      <c r="B485" s="31"/>
      <c r="C485" s="31"/>
      <c r="D485" s="31"/>
      <c r="E485" s="31"/>
      <c r="F485" s="31"/>
      <c r="G485" s="31"/>
      <c r="H485" s="31"/>
    </row>
    <row r="486" spans="2:8">
      <c r="B486" s="31"/>
      <c r="C486" s="31"/>
      <c r="D486" s="31"/>
      <c r="E486" s="31"/>
      <c r="F486" s="31"/>
      <c r="G486" s="31"/>
      <c r="H486" s="31"/>
    </row>
    <row r="487" spans="2:8">
      <c r="B487" s="31"/>
      <c r="C487" s="31"/>
      <c r="D487" s="31"/>
      <c r="E487" s="31"/>
      <c r="F487" s="31"/>
      <c r="G487" s="31"/>
      <c r="H487" s="31"/>
    </row>
    <row r="488" spans="2:8">
      <c r="B488" s="31"/>
      <c r="C488" s="31"/>
      <c r="D488" s="31"/>
      <c r="E488" s="31"/>
      <c r="F488" s="31"/>
      <c r="G488" s="31"/>
      <c r="H488" s="31"/>
    </row>
    <row r="489" spans="2:8">
      <c r="B489" s="31"/>
      <c r="C489" s="31"/>
      <c r="D489" s="31"/>
      <c r="E489" s="31"/>
      <c r="F489" s="31"/>
      <c r="G489" s="31"/>
      <c r="H489" s="31"/>
    </row>
    <row r="490" spans="2:8">
      <c r="B490" s="31"/>
      <c r="C490" s="31"/>
      <c r="D490" s="31"/>
      <c r="E490" s="31"/>
      <c r="F490" s="31"/>
      <c r="G490" s="31"/>
      <c r="H490" s="31"/>
    </row>
    <row r="491" spans="2:8">
      <c r="B491" s="31"/>
      <c r="C491" s="31"/>
      <c r="D491" s="31"/>
      <c r="E491" s="31"/>
      <c r="F491" s="31"/>
      <c r="G491" s="31"/>
      <c r="H491" s="31"/>
    </row>
    <row r="492" spans="2:8">
      <c r="B492" s="31"/>
      <c r="C492" s="31"/>
      <c r="D492" s="31"/>
      <c r="E492" s="31"/>
      <c r="F492" s="31"/>
      <c r="G492" s="31"/>
      <c r="H492" s="31"/>
    </row>
    <row r="493" spans="2:8">
      <c r="B493" s="31"/>
      <c r="C493" s="31"/>
      <c r="D493" s="31"/>
      <c r="E493" s="31"/>
      <c r="F493" s="31"/>
      <c r="G493" s="31"/>
      <c r="H493" s="31"/>
    </row>
    <row r="494" spans="2:8">
      <c r="B494" s="31"/>
      <c r="C494" s="31"/>
      <c r="D494" s="31"/>
      <c r="E494" s="31"/>
      <c r="F494" s="31"/>
      <c r="G494" s="31"/>
      <c r="H494" s="31"/>
    </row>
    <row r="495" spans="2:8">
      <c r="B495" s="31"/>
      <c r="C495" s="31"/>
      <c r="D495" s="31"/>
      <c r="E495" s="31"/>
      <c r="F495" s="31"/>
      <c r="G495" s="31"/>
      <c r="H495" s="31"/>
    </row>
    <row r="496" spans="2:8">
      <c r="B496" s="31"/>
      <c r="C496" s="31"/>
      <c r="D496" s="31"/>
      <c r="E496" s="31"/>
      <c r="F496" s="31"/>
      <c r="G496" s="31"/>
      <c r="H496" s="31"/>
    </row>
    <row r="497" spans="2:8">
      <c r="B497" s="31"/>
      <c r="C497" s="31"/>
      <c r="D497" s="31"/>
      <c r="E497" s="31"/>
      <c r="F497" s="31"/>
      <c r="G497" s="31"/>
      <c r="H497" s="31"/>
    </row>
    <row r="498" spans="2:8">
      <c r="B498" s="31"/>
      <c r="C498" s="31"/>
      <c r="D498" s="31"/>
      <c r="E498" s="31"/>
      <c r="F498" s="31"/>
      <c r="G498" s="31"/>
      <c r="H498" s="31"/>
    </row>
    <row r="499" spans="2:8">
      <c r="B499" s="31"/>
      <c r="C499" s="31"/>
      <c r="D499" s="31"/>
      <c r="E499" s="31"/>
      <c r="F499" s="31"/>
      <c r="G499" s="31"/>
      <c r="H499" s="31"/>
    </row>
    <row r="500" spans="2:8">
      <c r="B500" s="31"/>
      <c r="C500" s="31"/>
      <c r="D500" s="31"/>
      <c r="E500" s="31"/>
      <c r="F500" s="31"/>
      <c r="G500" s="31"/>
      <c r="H500" s="31"/>
    </row>
    <row r="501" spans="2:8">
      <c r="B501" s="31"/>
      <c r="C501" s="31"/>
      <c r="D501" s="31"/>
      <c r="E501" s="31"/>
      <c r="F501" s="31"/>
      <c r="G501" s="31"/>
      <c r="H501" s="31"/>
    </row>
    <row r="502" spans="2:8">
      <c r="B502" s="31"/>
      <c r="C502" s="31"/>
      <c r="D502" s="31"/>
      <c r="E502" s="31"/>
      <c r="F502" s="31"/>
      <c r="G502" s="31"/>
      <c r="H502" s="31"/>
    </row>
    <row r="503" spans="2:8">
      <c r="B503" s="31"/>
      <c r="C503" s="31"/>
      <c r="D503" s="31"/>
      <c r="E503" s="31"/>
      <c r="F503" s="31"/>
      <c r="G503" s="31"/>
      <c r="H503" s="31"/>
    </row>
    <row r="504" spans="2:8">
      <c r="B504" s="31"/>
      <c r="C504" s="31"/>
      <c r="D504" s="31"/>
      <c r="E504" s="31"/>
      <c r="F504" s="31"/>
      <c r="G504" s="31"/>
      <c r="H504" s="31"/>
    </row>
    <row r="505" spans="2:8">
      <c r="B505" s="31"/>
      <c r="C505" s="31"/>
      <c r="D505" s="31"/>
      <c r="E505" s="31"/>
      <c r="F505" s="31"/>
      <c r="G505" s="31"/>
      <c r="H505" s="31"/>
    </row>
    <row r="506" spans="2:8">
      <c r="B506" s="31"/>
      <c r="C506" s="31"/>
      <c r="D506" s="31"/>
      <c r="E506" s="31"/>
      <c r="F506" s="31"/>
      <c r="G506" s="31"/>
      <c r="H506" s="31"/>
    </row>
    <row r="507" spans="2:8">
      <c r="B507" s="31"/>
      <c r="C507" s="31"/>
      <c r="D507" s="31"/>
      <c r="E507" s="31"/>
      <c r="F507" s="31"/>
      <c r="G507" s="31"/>
      <c r="H507" s="31"/>
    </row>
    <row r="508" spans="2:8">
      <c r="B508" s="31"/>
      <c r="C508" s="31"/>
      <c r="D508" s="31"/>
      <c r="E508" s="31"/>
      <c r="F508" s="31"/>
      <c r="G508" s="31"/>
      <c r="H508" s="31"/>
    </row>
    <row r="509" spans="2:8">
      <c r="B509" s="31"/>
      <c r="C509" s="31"/>
      <c r="D509" s="31"/>
      <c r="E509" s="31"/>
      <c r="F509" s="31"/>
      <c r="G509" s="31"/>
      <c r="H509" s="31"/>
    </row>
    <row r="510" spans="2:8">
      <c r="B510" s="31"/>
      <c r="C510" s="31"/>
      <c r="D510" s="31"/>
      <c r="E510" s="31"/>
      <c r="F510" s="31"/>
      <c r="G510" s="31"/>
      <c r="H510" s="31"/>
    </row>
    <row r="511" spans="2:8">
      <c r="B511" s="31"/>
      <c r="C511" s="31"/>
      <c r="D511" s="31"/>
      <c r="E511" s="31"/>
      <c r="F511" s="31"/>
      <c r="G511" s="31"/>
      <c r="H511" s="31"/>
    </row>
    <row r="512" spans="2:8">
      <c r="B512" s="31"/>
      <c r="C512" s="31"/>
      <c r="D512" s="31"/>
      <c r="E512" s="31"/>
      <c r="F512" s="31"/>
      <c r="G512" s="31"/>
      <c r="H512" s="31"/>
    </row>
    <row r="513" spans="2:8">
      <c r="B513" s="31"/>
      <c r="C513" s="31"/>
      <c r="D513" s="31"/>
      <c r="E513" s="31"/>
      <c r="F513" s="31"/>
      <c r="G513" s="31"/>
      <c r="H513" s="31"/>
    </row>
    <row r="514" spans="2:8">
      <c r="B514" s="31"/>
      <c r="C514" s="31"/>
      <c r="D514" s="31"/>
      <c r="E514" s="31"/>
      <c r="F514" s="31"/>
      <c r="G514" s="31"/>
      <c r="H514" s="31"/>
    </row>
    <row r="515" spans="2:8">
      <c r="B515" s="31"/>
      <c r="C515" s="31"/>
      <c r="D515" s="31"/>
      <c r="E515" s="31"/>
      <c r="F515" s="31"/>
      <c r="G515" s="31"/>
      <c r="H515" s="31"/>
    </row>
    <row r="516" spans="2:8">
      <c r="B516" s="31"/>
      <c r="C516" s="31"/>
      <c r="D516" s="31"/>
      <c r="E516" s="31"/>
      <c r="F516" s="31"/>
      <c r="G516" s="31"/>
      <c r="H516" s="31"/>
    </row>
    <row r="517" spans="2:8">
      <c r="B517" s="31"/>
      <c r="C517" s="31"/>
      <c r="D517" s="31"/>
      <c r="E517" s="31"/>
      <c r="F517" s="31"/>
      <c r="G517" s="31"/>
      <c r="H517" s="31"/>
    </row>
    <row r="518" spans="2:8">
      <c r="B518" s="31"/>
      <c r="C518" s="31"/>
      <c r="D518" s="31"/>
      <c r="E518" s="31"/>
      <c r="F518" s="31"/>
      <c r="G518" s="31"/>
      <c r="H518" s="31"/>
    </row>
    <row r="519" spans="2:8">
      <c r="B519" s="31"/>
      <c r="C519" s="31"/>
      <c r="D519" s="31"/>
      <c r="E519" s="31"/>
      <c r="F519" s="31"/>
      <c r="G519" s="31"/>
      <c r="H519" s="31"/>
    </row>
    <row r="520" spans="2:8">
      <c r="B520" s="31"/>
      <c r="C520" s="31"/>
      <c r="D520" s="31"/>
      <c r="E520" s="31"/>
      <c r="F520" s="31"/>
      <c r="G520" s="31"/>
      <c r="H520" s="31"/>
    </row>
    <row r="521" spans="2:8">
      <c r="B521" s="31"/>
      <c r="C521" s="31"/>
      <c r="D521" s="31"/>
      <c r="E521" s="31"/>
      <c r="F521" s="31"/>
      <c r="G521" s="31"/>
      <c r="H521" s="31"/>
    </row>
    <row r="522" spans="2:8">
      <c r="B522" s="31"/>
      <c r="C522" s="31"/>
      <c r="D522" s="31"/>
      <c r="E522" s="31"/>
      <c r="F522" s="31"/>
      <c r="G522" s="31"/>
      <c r="H522" s="31"/>
    </row>
    <row r="523" spans="2:8">
      <c r="B523" s="31"/>
      <c r="C523" s="31"/>
      <c r="D523" s="31"/>
      <c r="E523" s="31"/>
      <c r="F523" s="31"/>
      <c r="G523" s="31"/>
      <c r="H523" s="31"/>
    </row>
    <row r="524" spans="2:8">
      <c r="B524" s="31"/>
      <c r="C524" s="31"/>
      <c r="D524" s="31"/>
      <c r="E524" s="31"/>
      <c r="F524" s="31"/>
      <c r="G524" s="31"/>
      <c r="H524" s="31"/>
    </row>
    <row r="525" spans="2:8">
      <c r="B525" s="31"/>
      <c r="C525" s="31"/>
      <c r="D525" s="31"/>
      <c r="E525" s="31"/>
      <c r="F525" s="31"/>
      <c r="G525" s="31"/>
      <c r="H525" s="31"/>
    </row>
    <row r="526" spans="2:8">
      <c r="B526" s="31"/>
      <c r="C526" s="31"/>
      <c r="D526" s="31"/>
      <c r="E526" s="31"/>
      <c r="F526" s="31"/>
      <c r="G526" s="31"/>
      <c r="H526" s="31"/>
    </row>
    <row r="527" spans="2:8">
      <c r="B527" s="31"/>
      <c r="C527" s="31"/>
      <c r="D527" s="31"/>
      <c r="E527" s="31"/>
      <c r="F527" s="31"/>
      <c r="G527" s="31"/>
      <c r="H527" s="31"/>
    </row>
    <row r="528" spans="2:8">
      <c r="B528" s="31"/>
      <c r="C528" s="31"/>
      <c r="D528" s="31"/>
      <c r="E528" s="31"/>
      <c r="F528" s="31"/>
      <c r="G528" s="31"/>
      <c r="H528" s="31"/>
    </row>
    <row r="529" spans="2:8">
      <c r="B529" s="31"/>
      <c r="C529" s="31"/>
      <c r="D529" s="31"/>
      <c r="E529" s="31"/>
      <c r="F529" s="31"/>
      <c r="G529" s="31"/>
      <c r="H529" s="31"/>
    </row>
    <row r="530" spans="2:8">
      <c r="B530" s="31"/>
      <c r="C530" s="31"/>
      <c r="D530" s="31"/>
      <c r="E530" s="31"/>
      <c r="F530" s="31"/>
      <c r="G530" s="31"/>
      <c r="H530" s="31"/>
    </row>
    <row r="531" spans="2:8">
      <c r="B531" s="31"/>
      <c r="C531" s="31"/>
      <c r="D531" s="31"/>
      <c r="E531" s="31"/>
      <c r="F531" s="31"/>
      <c r="G531" s="31"/>
      <c r="H531" s="31"/>
    </row>
    <row r="532" spans="2:8">
      <c r="B532" s="31"/>
      <c r="C532" s="31"/>
      <c r="D532" s="31"/>
      <c r="E532" s="31"/>
      <c r="F532" s="31"/>
      <c r="G532" s="31"/>
      <c r="H532" s="31"/>
    </row>
    <row r="533" spans="2:8">
      <c r="B533" s="31"/>
      <c r="C533" s="31"/>
      <c r="D533" s="31"/>
      <c r="E533" s="31"/>
      <c r="F533" s="31"/>
      <c r="G533" s="31"/>
      <c r="H533" s="31"/>
    </row>
    <row r="534" spans="2:8">
      <c r="B534" s="31"/>
      <c r="C534" s="31"/>
      <c r="D534" s="31"/>
      <c r="E534" s="31"/>
      <c r="F534" s="31"/>
      <c r="G534" s="31"/>
      <c r="H534" s="31"/>
    </row>
    <row r="535" spans="2:8">
      <c r="B535" s="31"/>
      <c r="C535" s="31"/>
      <c r="D535" s="31"/>
      <c r="E535" s="31"/>
      <c r="F535" s="31"/>
      <c r="G535" s="31"/>
      <c r="H535" s="31"/>
    </row>
    <row r="536" spans="2:8">
      <c r="B536" s="31"/>
      <c r="C536" s="31"/>
      <c r="D536" s="31"/>
      <c r="E536" s="31"/>
      <c r="F536" s="31"/>
      <c r="G536" s="31"/>
      <c r="H536" s="31"/>
    </row>
    <row r="537" spans="2:8">
      <c r="B537" s="31"/>
      <c r="C537" s="31"/>
      <c r="D537" s="31"/>
      <c r="E537" s="31"/>
      <c r="F537" s="31"/>
      <c r="G537" s="31"/>
      <c r="H537" s="31"/>
    </row>
    <row r="538" spans="2:8">
      <c r="B538" s="31"/>
      <c r="C538" s="31"/>
      <c r="D538" s="31"/>
      <c r="E538" s="31"/>
      <c r="F538" s="31"/>
      <c r="G538" s="31"/>
      <c r="H538" s="31"/>
    </row>
    <row r="539" spans="2:8">
      <c r="B539" s="31"/>
      <c r="C539" s="31"/>
      <c r="D539" s="31"/>
      <c r="E539" s="31"/>
      <c r="F539" s="31"/>
      <c r="G539" s="31"/>
      <c r="H539" s="31"/>
    </row>
    <row r="540" spans="2:8">
      <c r="B540" s="31"/>
      <c r="C540" s="31"/>
      <c r="D540" s="31"/>
      <c r="E540" s="31"/>
      <c r="F540" s="31"/>
      <c r="G540" s="31"/>
      <c r="H540" s="31"/>
    </row>
    <row r="541" spans="2:8">
      <c r="B541" s="31"/>
      <c r="C541" s="31"/>
      <c r="D541" s="31"/>
      <c r="E541" s="31"/>
      <c r="F541" s="31"/>
      <c r="G541" s="31"/>
      <c r="H541" s="31"/>
    </row>
    <row r="542" spans="2:8">
      <c r="B542" s="31"/>
      <c r="C542" s="31"/>
      <c r="D542" s="31"/>
      <c r="E542" s="31"/>
      <c r="F542" s="31"/>
      <c r="G542" s="31"/>
      <c r="H542" s="31"/>
    </row>
    <row r="543" spans="2:8">
      <c r="B543" s="31"/>
      <c r="C543" s="31"/>
      <c r="D543" s="31"/>
      <c r="E543" s="31"/>
      <c r="F543" s="31"/>
      <c r="G543" s="31"/>
      <c r="H543" s="31"/>
    </row>
    <row r="544" spans="2:8">
      <c r="B544" s="31"/>
      <c r="C544" s="31"/>
      <c r="D544" s="31"/>
      <c r="E544" s="31"/>
      <c r="F544" s="31"/>
      <c r="G544" s="31"/>
      <c r="H544" s="31"/>
    </row>
    <row r="545" spans="2:8">
      <c r="B545" s="31"/>
      <c r="C545" s="31"/>
      <c r="D545" s="31"/>
      <c r="E545" s="31"/>
      <c r="F545" s="31"/>
      <c r="G545" s="31"/>
      <c r="H545" s="31"/>
    </row>
    <row r="546" spans="2:8">
      <c r="B546" s="31"/>
      <c r="C546" s="31"/>
      <c r="D546" s="31"/>
      <c r="E546" s="31"/>
      <c r="F546" s="31"/>
      <c r="G546" s="31"/>
      <c r="H546" s="31"/>
    </row>
    <row r="547" spans="2:8">
      <c r="B547" s="31"/>
      <c r="C547" s="31"/>
      <c r="D547" s="31"/>
      <c r="E547" s="31"/>
      <c r="F547" s="31"/>
      <c r="G547" s="31"/>
      <c r="H547" s="31"/>
    </row>
    <row r="548" spans="2:8">
      <c r="B548" s="31"/>
      <c r="C548" s="31"/>
      <c r="D548" s="31"/>
      <c r="E548" s="31"/>
      <c r="F548" s="31"/>
      <c r="G548" s="31"/>
      <c r="H548" s="31"/>
    </row>
    <row r="549" spans="2:8">
      <c r="B549" s="31"/>
      <c r="C549" s="31"/>
      <c r="D549" s="31"/>
      <c r="E549" s="31"/>
      <c r="F549" s="31"/>
      <c r="G549" s="31"/>
      <c r="H549" s="31"/>
    </row>
    <row r="550" spans="2:8">
      <c r="B550" s="31"/>
      <c r="C550" s="31"/>
      <c r="D550" s="31"/>
      <c r="E550" s="31"/>
      <c r="F550" s="31"/>
      <c r="G550" s="31"/>
      <c r="H550" s="31"/>
    </row>
    <row r="551" spans="2:8">
      <c r="B551" s="31"/>
      <c r="C551" s="31"/>
      <c r="D551" s="31"/>
      <c r="E551" s="31"/>
      <c r="F551" s="31"/>
      <c r="G551" s="31"/>
      <c r="H551" s="31"/>
    </row>
    <row r="552" spans="2:8">
      <c r="B552" s="31"/>
      <c r="C552" s="31"/>
      <c r="D552" s="31"/>
      <c r="E552" s="31"/>
      <c r="F552" s="31"/>
      <c r="G552" s="31"/>
      <c r="H552" s="31"/>
    </row>
    <row r="553" spans="2:8">
      <c r="B553" s="31"/>
      <c r="C553" s="31"/>
      <c r="D553" s="31"/>
      <c r="E553" s="31"/>
      <c r="F553" s="31"/>
      <c r="G553" s="31"/>
      <c r="H553" s="31"/>
    </row>
    <row r="554" spans="2:8">
      <c r="B554" s="31"/>
      <c r="C554" s="31"/>
      <c r="D554" s="31"/>
      <c r="E554" s="31"/>
      <c r="F554" s="31"/>
      <c r="G554" s="31"/>
      <c r="H554" s="31"/>
    </row>
    <row r="555" spans="2:8">
      <c r="B555" s="31"/>
      <c r="C555" s="31"/>
      <c r="D555" s="31"/>
      <c r="E555" s="31"/>
      <c r="F555" s="31"/>
      <c r="G555" s="31"/>
      <c r="H555" s="31"/>
    </row>
    <row r="556" spans="2:8">
      <c r="B556" s="31"/>
      <c r="C556" s="31"/>
      <c r="D556" s="31"/>
      <c r="E556" s="31"/>
      <c r="F556" s="31"/>
      <c r="G556" s="31"/>
      <c r="H556" s="31"/>
    </row>
    <row r="557" spans="2:8">
      <c r="B557" s="31"/>
      <c r="C557" s="31"/>
      <c r="D557" s="31"/>
      <c r="E557" s="31"/>
      <c r="F557" s="31"/>
      <c r="G557" s="31"/>
      <c r="H557" s="31"/>
    </row>
    <row r="558" spans="2:8">
      <c r="B558" s="31"/>
      <c r="C558" s="31"/>
      <c r="D558" s="31"/>
      <c r="E558" s="31"/>
      <c r="F558" s="31"/>
      <c r="G558" s="31"/>
      <c r="H558" s="31"/>
    </row>
    <row r="559" spans="2:8">
      <c r="B559" s="31"/>
      <c r="C559" s="31"/>
      <c r="D559" s="31"/>
      <c r="E559" s="31"/>
      <c r="F559" s="31"/>
      <c r="G559" s="31"/>
      <c r="H559" s="31"/>
    </row>
    <row r="560" spans="2:8">
      <c r="B560" s="31"/>
      <c r="C560" s="31"/>
      <c r="D560" s="31"/>
      <c r="E560" s="31"/>
      <c r="F560" s="31"/>
      <c r="G560" s="31"/>
      <c r="H560" s="31"/>
    </row>
    <row r="561" spans="2:8">
      <c r="B561" s="31"/>
      <c r="C561" s="31"/>
      <c r="D561" s="31"/>
      <c r="E561" s="31"/>
      <c r="F561" s="31"/>
      <c r="G561" s="31"/>
      <c r="H561" s="31"/>
    </row>
    <row r="562" spans="2:8">
      <c r="B562" s="31"/>
      <c r="C562" s="31"/>
      <c r="D562" s="31"/>
      <c r="E562" s="31"/>
      <c r="F562" s="31"/>
      <c r="G562" s="31"/>
      <c r="H562" s="31"/>
    </row>
    <row r="563" spans="2:8">
      <c r="B563" s="31"/>
      <c r="C563" s="31"/>
      <c r="D563" s="31"/>
      <c r="E563" s="31"/>
      <c r="F563" s="31"/>
      <c r="G563" s="31"/>
      <c r="H563" s="31"/>
    </row>
    <row r="564" spans="2:8">
      <c r="B564" s="31"/>
      <c r="C564" s="31"/>
      <c r="D564" s="31"/>
      <c r="E564" s="31"/>
      <c r="F564" s="31"/>
      <c r="G564" s="31"/>
      <c r="H564" s="31"/>
    </row>
    <row r="565" spans="2:8">
      <c r="B565" s="31"/>
      <c r="C565" s="31"/>
      <c r="D565" s="31"/>
      <c r="E565" s="31"/>
      <c r="F565" s="31"/>
      <c r="G565" s="31"/>
      <c r="H565" s="31"/>
    </row>
    <row r="566" spans="2:8">
      <c r="B566" s="31"/>
      <c r="C566" s="31"/>
      <c r="D566" s="31"/>
      <c r="E566" s="31"/>
      <c r="F566" s="31"/>
      <c r="G566" s="31"/>
      <c r="H566" s="31"/>
    </row>
    <row r="567" spans="2:8">
      <c r="B567" s="31"/>
      <c r="C567" s="31"/>
      <c r="D567" s="31"/>
      <c r="E567" s="31"/>
      <c r="F567" s="31"/>
      <c r="G567" s="31"/>
      <c r="H567" s="31"/>
    </row>
    <row r="568" spans="2:8">
      <c r="B568" s="31"/>
      <c r="C568" s="31"/>
      <c r="D568" s="31"/>
      <c r="E568" s="31"/>
      <c r="F568" s="31"/>
      <c r="G568" s="31"/>
      <c r="H568" s="31"/>
    </row>
    <row r="569" spans="2:8">
      <c r="B569" s="31"/>
      <c r="C569" s="31"/>
      <c r="D569" s="31"/>
      <c r="E569" s="31"/>
      <c r="F569" s="31"/>
      <c r="G569" s="31"/>
      <c r="H569" s="31"/>
    </row>
    <row r="570" spans="2:8">
      <c r="B570" s="31"/>
      <c r="C570" s="31"/>
      <c r="D570" s="31"/>
      <c r="E570" s="31"/>
      <c r="F570" s="31"/>
      <c r="G570" s="31"/>
      <c r="H570" s="31"/>
    </row>
    <row r="571" spans="2:8">
      <c r="B571" s="31"/>
      <c r="C571" s="31"/>
      <c r="D571" s="31"/>
      <c r="E571" s="31"/>
      <c r="F571" s="31"/>
      <c r="G571" s="31"/>
      <c r="H571" s="31"/>
    </row>
    <row r="572" spans="2:8">
      <c r="B572" s="31"/>
      <c r="C572" s="31"/>
      <c r="D572" s="31"/>
      <c r="E572" s="31"/>
      <c r="F572" s="31"/>
      <c r="G572" s="31"/>
      <c r="H572" s="31"/>
    </row>
    <row r="573" spans="2:8">
      <c r="B573" s="31"/>
      <c r="C573" s="31"/>
      <c r="D573" s="31"/>
      <c r="E573" s="31"/>
      <c r="F573" s="31"/>
      <c r="G573" s="31"/>
      <c r="H573" s="31"/>
    </row>
    <row r="574" spans="2:8">
      <c r="B574" s="31"/>
      <c r="C574" s="31"/>
      <c r="D574" s="31"/>
      <c r="E574" s="31"/>
      <c r="F574" s="31"/>
      <c r="G574" s="31"/>
      <c r="H574" s="31"/>
    </row>
    <row r="575" spans="2:8">
      <c r="B575" s="31"/>
      <c r="C575" s="31"/>
      <c r="D575" s="31"/>
      <c r="E575" s="31"/>
      <c r="F575" s="31"/>
      <c r="G575" s="31"/>
      <c r="H575" s="31"/>
    </row>
    <row r="576" spans="2:8">
      <c r="B576" s="31"/>
      <c r="C576" s="31"/>
      <c r="D576" s="31"/>
      <c r="E576" s="31"/>
      <c r="F576" s="31"/>
      <c r="G576" s="31"/>
      <c r="H576" s="31"/>
    </row>
    <row r="577" spans="2:8">
      <c r="B577" s="31"/>
      <c r="C577" s="31"/>
      <c r="D577" s="31"/>
      <c r="E577" s="31"/>
      <c r="F577" s="31"/>
      <c r="G577" s="31"/>
      <c r="H577" s="31"/>
    </row>
    <row r="578" spans="2:8">
      <c r="B578" s="31"/>
      <c r="C578" s="31"/>
      <c r="D578" s="31"/>
      <c r="E578" s="31"/>
      <c r="F578" s="31"/>
      <c r="G578" s="31"/>
      <c r="H578" s="31"/>
    </row>
    <row r="579" spans="2:8">
      <c r="B579" s="31"/>
      <c r="C579" s="31"/>
      <c r="D579" s="31"/>
      <c r="E579" s="31"/>
      <c r="F579" s="31"/>
      <c r="G579" s="31"/>
      <c r="H579" s="31"/>
    </row>
    <row r="580" spans="2:8">
      <c r="B580" s="31"/>
      <c r="C580" s="31"/>
      <c r="D580" s="31"/>
      <c r="E580" s="31"/>
      <c r="F580" s="31"/>
      <c r="G580" s="31"/>
      <c r="H580" s="31"/>
    </row>
    <row r="581" spans="2:8">
      <c r="B581" s="31"/>
      <c r="C581" s="31"/>
      <c r="D581" s="31"/>
      <c r="E581" s="31"/>
      <c r="F581" s="31"/>
      <c r="G581" s="31"/>
      <c r="H581" s="31"/>
    </row>
    <row r="582" spans="2:8">
      <c r="B582" s="31"/>
      <c r="C582" s="31"/>
      <c r="D582" s="31"/>
      <c r="E582" s="31"/>
      <c r="F582" s="31"/>
      <c r="G582" s="31"/>
      <c r="H582" s="31"/>
    </row>
    <row r="583" spans="2:8">
      <c r="B583" s="31"/>
      <c r="C583" s="31"/>
      <c r="D583" s="31"/>
      <c r="E583" s="31"/>
      <c r="F583" s="31"/>
      <c r="G583" s="31"/>
      <c r="H583" s="31"/>
    </row>
    <row r="584" spans="2:8">
      <c r="B584" s="31"/>
      <c r="C584" s="31"/>
      <c r="D584" s="31"/>
      <c r="E584" s="31"/>
      <c r="F584" s="31"/>
      <c r="G584" s="31"/>
      <c r="H584" s="31"/>
    </row>
    <row r="585" spans="2:8">
      <c r="B585" s="31"/>
      <c r="C585" s="31"/>
      <c r="D585" s="31"/>
      <c r="E585" s="31"/>
      <c r="F585" s="31"/>
      <c r="G585" s="31"/>
      <c r="H585" s="31"/>
    </row>
    <row r="586" spans="2:8">
      <c r="B586" s="31"/>
      <c r="C586" s="31"/>
      <c r="D586" s="31"/>
      <c r="E586" s="31"/>
      <c r="F586" s="31"/>
      <c r="G586" s="31"/>
      <c r="H586" s="31"/>
    </row>
    <row r="587" spans="2:8">
      <c r="B587" s="31"/>
      <c r="C587" s="31"/>
      <c r="D587" s="31"/>
      <c r="E587" s="31"/>
      <c r="F587" s="31"/>
      <c r="G587" s="31"/>
      <c r="H587" s="31"/>
    </row>
    <row r="588" spans="2:8">
      <c r="B588" s="31"/>
      <c r="C588" s="31"/>
      <c r="D588" s="31"/>
      <c r="E588" s="31"/>
      <c r="F588" s="31"/>
      <c r="G588" s="31"/>
      <c r="H588" s="31"/>
    </row>
    <row r="589" spans="2:8">
      <c r="B589" s="31"/>
      <c r="C589" s="31"/>
      <c r="D589" s="31"/>
      <c r="E589" s="31"/>
      <c r="F589" s="31"/>
      <c r="G589" s="31"/>
      <c r="H589" s="31"/>
    </row>
    <row r="590" spans="2:8">
      <c r="B590" s="31"/>
      <c r="C590" s="31"/>
      <c r="D590" s="31"/>
      <c r="E590" s="31"/>
      <c r="F590" s="31"/>
      <c r="G590" s="31"/>
      <c r="H590" s="31"/>
    </row>
    <row r="591" spans="2:8">
      <c r="B591" s="31"/>
      <c r="C591" s="31"/>
      <c r="D591" s="31"/>
      <c r="E591" s="31"/>
      <c r="F591" s="31"/>
      <c r="G591" s="31"/>
      <c r="H591" s="31"/>
    </row>
    <row r="592" spans="2:8">
      <c r="B592" s="31"/>
      <c r="C592" s="31"/>
      <c r="D592" s="31"/>
      <c r="E592" s="31"/>
      <c r="F592" s="31"/>
      <c r="G592" s="31"/>
      <c r="H592" s="31"/>
    </row>
    <row r="593" spans="2:8">
      <c r="B593" s="31"/>
      <c r="C593" s="31"/>
      <c r="D593" s="31"/>
      <c r="E593" s="31"/>
      <c r="F593" s="31"/>
      <c r="G593" s="31"/>
      <c r="H593" s="31"/>
    </row>
    <row r="594" spans="2:8">
      <c r="B594" s="31"/>
      <c r="C594" s="31"/>
      <c r="D594" s="31"/>
      <c r="E594" s="31"/>
      <c r="F594" s="31"/>
      <c r="G594" s="31"/>
      <c r="H594" s="31"/>
    </row>
    <row r="595" spans="2:8">
      <c r="B595" s="31"/>
      <c r="C595" s="31"/>
      <c r="D595" s="31"/>
      <c r="E595" s="31"/>
      <c r="F595" s="31"/>
      <c r="G595" s="31"/>
      <c r="H595" s="31"/>
    </row>
    <row r="596" spans="2:8">
      <c r="B596" s="31"/>
      <c r="C596" s="31"/>
      <c r="D596" s="31"/>
      <c r="E596" s="31"/>
      <c r="F596" s="31"/>
      <c r="G596" s="31"/>
      <c r="H596" s="31"/>
    </row>
    <row r="597" spans="2:8">
      <c r="B597" s="31"/>
      <c r="C597" s="31"/>
      <c r="D597" s="31"/>
      <c r="E597" s="31"/>
      <c r="F597" s="31"/>
      <c r="G597" s="31"/>
      <c r="H597" s="31"/>
    </row>
    <row r="598" spans="2:8">
      <c r="B598" s="31"/>
      <c r="C598" s="31"/>
      <c r="D598" s="31"/>
      <c r="E598" s="31"/>
      <c r="F598" s="31"/>
      <c r="G598" s="31"/>
      <c r="H598" s="31"/>
    </row>
    <row r="599" spans="2:8">
      <c r="B599" s="31"/>
      <c r="C599" s="31"/>
      <c r="D599" s="31"/>
      <c r="E599" s="31"/>
      <c r="F599" s="31"/>
      <c r="G599" s="31"/>
      <c r="H599" s="31"/>
    </row>
    <row r="600" spans="2:8">
      <c r="B600" s="31"/>
      <c r="C600" s="31"/>
      <c r="D600" s="31"/>
      <c r="E600" s="31"/>
      <c r="F600" s="31"/>
      <c r="G600" s="31"/>
      <c r="H600" s="31"/>
    </row>
    <row r="601" spans="2:8">
      <c r="B601" s="31"/>
      <c r="C601" s="31"/>
      <c r="D601" s="31"/>
      <c r="E601" s="31"/>
      <c r="F601" s="31"/>
      <c r="G601" s="31"/>
      <c r="H601" s="31"/>
    </row>
    <row r="602" spans="2:8">
      <c r="B602" s="31"/>
      <c r="C602" s="31"/>
      <c r="D602" s="31"/>
      <c r="E602" s="31"/>
      <c r="F602" s="31"/>
      <c r="G602" s="31"/>
      <c r="H602" s="31"/>
    </row>
    <row r="603" spans="2:8">
      <c r="B603" s="31"/>
      <c r="C603" s="31"/>
      <c r="D603" s="31"/>
      <c r="E603" s="31"/>
      <c r="F603" s="31"/>
      <c r="G603" s="31"/>
      <c r="H603" s="31"/>
    </row>
    <row r="604" spans="2:8">
      <c r="B604" s="31"/>
      <c r="C604" s="31"/>
      <c r="D604" s="31"/>
      <c r="E604" s="31"/>
      <c r="F604" s="31"/>
      <c r="G604" s="31"/>
      <c r="H604" s="31"/>
    </row>
    <row r="605" spans="2:8">
      <c r="B605" s="31"/>
      <c r="C605" s="31"/>
      <c r="D605" s="31"/>
      <c r="E605" s="31"/>
      <c r="F605" s="31"/>
      <c r="G605" s="31"/>
      <c r="H605" s="31"/>
    </row>
    <row r="606" spans="2:8">
      <c r="B606" s="31"/>
      <c r="C606" s="31"/>
      <c r="D606" s="31"/>
      <c r="E606" s="31"/>
      <c r="F606" s="31"/>
      <c r="G606" s="31"/>
      <c r="H606" s="31"/>
    </row>
    <row r="607" spans="2:8">
      <c r="B607" s="31"/>
      <c r="C607" s="31"/>
      <c r="D607" s="31"/>
      <c r="E607" s="31"/>
      <c r="F607" s="31"/>
      <c r="G607" s="31"/>
      <c r="H607" s="31"/>
    </row>
    <row r="608" spans="2:8">
      <c r="B608" s="31"/>
      <c r="C608" s="31"/>
      <c r="D608" s="31"/>
      <c r="E608" s="31"/>
      <c r="F608" s="31"/>
      <c r="G608" s="31"/>
      <c r="H608" s="31"/>
    </row>
    <row r="609" spans="2:8">
      <c r="B609" s="31"/>
      <c r="C609" s="31"/>
      <c r="D609" s="31"/>
      <c r="E609" s="31"/>
      <c r="F609" s="31"/>
      <c r="G609" s="31"/>
      <c r="H609" s="31"/>
    </row>
    <row r="610" spans="2:8">
      <c r="B610" s="31"/>
      <c r="C610" s="31"/>
      <c r="D610" s="31"/>
      <c r="E610" s="31"/>
      <c r="F610" s="31"/>
      <c r="G610" s="31"/>
      <c r="H610" s="31"/>
    </row>
    <row r="611" spans="2:8">
      <c r="B611" s="31"/>
      <c r="C611" s="31"/>
      <c r="D611" s="31"/>
      <c r="E611" s="31"/>
      <c r="F611" s="31"/>
      <c r="G611" s="31"/>
      <c r="H611" s="31"/>
    </row>
    <row r="612" spans="2:8">
      <c r="B612" s="31"/>
      <c r="C612" s="31"/>
      <c r="D612" s="31"/>
      <c r="E612" s="31"/>
      <c r="F612" s="31"/>
      <c r="G612" s="31"/>
      <c r="H612" s="31"/>
    </row>
    <row r="613" spans="2:8">
      <c r="B613" s="31"/>
      <c r="C613" s="31"/>
      <c r="D613" s="31"/>
      <c r="E613" s="31"/>
      <c r="F613" s="31"/>
      <c r="G613" s="31"/>
      <c r="H613" s="31"/>
    </row>
    <row r="614" spans="2:8">
      <c r="B614" s="31"/>
      <c r="C614" s="31"/>
      <c r="D614" s="31"/>
      <c r="E614" s="31"/>
      <c r="F614" s="31"/>
      <c r="G614" s="31"/>
      <c r="H614" s="31"/>
    </row>
    <row r="615" spans="2:8">
      <c r="B615" s="31"/>
      <c r="C615" s="31"/>
      <c r="D615" s="31"/>
      <c r="E615" s="31"/>
      <c r="F615" s="31"/>
      <c r="G615" s="31"/>
      <c r="H615" s="31"/>
    </row>
    <row r="616" spans="2:8">
      <c r="B616" s="31"/>
      <c r="C616" s="31"/>
      <c r="D616" s="31"/>
      <c r="E616" s="31"/>
      <c r="F616" s="31"/>
      <c r="G616" s="31"/>
      <c r="H616" s="31"/>
    </row>
    <row r="617" spans="2:8">
      <c r="B617" s="31"/>
      <c r="C617" s="31"/>
      <c r="D617" s="31"/>
      <c r="E617" s="31"/>
      <c r="F617" s="31"/>
      <c r="G617" s="31"/>
      <c r="H617" s="31"/>
    </row>
    <row r="618" spans="2:8">
      <c r="B618" s="31"/>
      <c r="C618" s="31"/>
      <c r="D618" s="31"/>
      <c r="E618" s="31"/>
      <c r="F618" s="31"/>
      <c r="G618" s="31"/>
      <c r="H618" s="31"/>
    </row>
    <row r="619" spans="2:8">
      <c r="B619" s="31"/>
      <c r="C619" s="31"/>
      <c r="D619" s="31"/>
      <c r="E619" s="31"/>
      <c r="F619" s="31"/>
      <c r="G619" s="31"/>
      <c r="H619" s="31"/>
    </row>
    <row r="620" spans="2:8">
      <c r="B620" s="31"/>
      <c r="C620" s="31"/>
      <c r="D620" s="31"/>
      <c r="E620" s="31"/>
      <c r="F620" s="31"/>
      <c r="G620" s="31"/>
      <c r="H620" s="31"/>
    </row>
    <row r="621" spans="2:8">
      <c r="B621" s="31"/>
      <c r="C621" s="31"/>
      <c r="D621" s="31"/>
      <c r="E621" s="31"/>
      <c r="F621" s="31"/>
      <c r="G621" s="31"/>
      <c r="H621" s="31"/>
    </row>
    <row r="622" spans="2:8">
      <c r="B622" s="31"/>
      <c r="C622" s="31"/>
      <c r="D622" s="31"/>
      <c r="E622" s="31"/>
      <c r="F622" s="31"/>
      <c r="G622" s="31"/>
      <c r="H622" s="31"/>
    </row>
    <row r="623" spans="2:8">
      <c r="B623" s="31"/>
      <c r="C623" s="31"/>
      <c r="D623" s="31"/>
      <c r="E623" s="31"/>
      <c r="F623" s="31"/>
      <c r="G623" s="31"/>
      <c r="H623" s="31"/>
    </row>
    <row r="624" spans="2:8">
      <c r="B624" s="31"/>
      <c r="C624" s="31"/>
      <c r="D624" s="31"/>
      <c r="E624" s="31"/>
      <c r="F624" s="31"/>
      <c r="G624" s="31"/>
      <c r="H624" s="31"/>
    </row>
    <row r="625" spans="2:8">
      <c r="B625" s="31"/>
      <c r="C625" s="31"/>
      <c r="D625" s="31"/>
      <c r="E625" s="31"/>
      <c r="F625" s="31"/>
      <c r="G625" s="31"/>
      <c r="H625" s="31"/>
    </row>
    <row r="626" spans="2:8">
      <c r="B626" s="31"/>
      <c r="C626" s="31"/>
      <c r="D626" s="31"/>
      <c r="E626" s="31"/>
      <c r="F626" s="31"/>
      <c r="G626" s="31"/>
      <c r="H626" s="31"/>
    </row>
    <row r="627" spans="2:8">
      <c r="B627" s="31"/>
      <c r="C627" s="31"/>
      <c r="D627" s="31"/>
      <c r="E627" s="31"/>
      <c r="F627" s="31"/>
      <c r="G627" s="31"/>
      <c r="H627" s="31"/>
    </row>
    <row r="628" spans="2:8">
      <c r="B628" s="31"/>
      <c r="C628" s="31"/>
      <c r="D628" s="31"/>
      <c r="E628" s="31"/>
      <c r="F628" s="31"/>
      <c r="G628" s="31"/>
      <c r="H628" s="31"/>
    </row>
    <row r="629" spans="2:8">
      <c r="B629" s="31"/>
      <c r="C629" s="31"/>
      <c r="D629" s="31"/>
      <c r="E629" s="31"/>
      <c r="F629" s="31"/>
      <c r="G629" s="31"/>
      <c r="H629" s="31"/>
    </row>
    <row r="630" spans="2:8">
      <c r="B630" s="31"/>
      <c r="C630" s="31"/>
      <c r="D630" s="31"/>
      <c r="E630" s="31"/>
      <c r="F630" s="31"/>
      <c r="G630" s="31"/>
      <c r="H630" s="31"/>
    </row>
    <row r="631" spans="2:8">
      <c r="B631" s="31"/>
      <c r="C631" s="31"/>
      <c r="D631" s="31"/>
      <c r="E631" s="31"/>
      <c r="F631" s="31"/>
      <c r="G631" s="31"/>
      <c r="H631" s="31"/>
    </row>
    <row r="632" spans="2:8">
      <c r="B632" s="31"/>
      <c r="C632" s="31"/>
      <c r="D632" s="31"/>
      <c r="E632" s="31"/>
      <c r="F632" s="31"/>
      <c r="G632" s="31"/>
      <c r="H632" s="31"/>
    </row>
    <row r="633" spans="2:8">
      <c r="B633" s="31"/>
      <c r="C633" s="31"/>
      <c r="D633" s="31"/>
      <c r="E633" s="31"/>
      <c r="F633" s="31"/>
      <c r="G633" s="31"/>
      <c r="H633" s="31"/>
    </row>
    <row r="634" spans="2:8">
      <c r="B634" s="31"/>
      <c r="C634" s="31"/>
      <c r="D634" s="31"/>
      <c r="E634" s="31"/>
      <c r="F634" s="31"/>
      <c r="G634" s="31"/>
      <c r="H634" s="31"/>
    </row>
    <row r="635" spans="2:8">
      <c r="B635" s="31"/>
      <c r="C635" s="31"/>
      <c r="D635" s="31"/>
      <c r="E635" s="31"/>
      <c r="F635" s="31"/>
      <c r="G635" s="31"/>
      <c r="H635" s="31"/>
    </row>
    <row r="636" spans="2:8">
      <c r="B636" s="31"/>
      <c r="C636" s="31"/>
      <c r="D636" s="31"/>
      <c r="E636" s="31"/>
      <c r="F636" s="31"/>
      <c r="G636" s="31"/>
      <c r="H636" s="31"/>
    </row>
    <row r="637" spans="2:8">
      <c r="B637" s="31"/>
      <c r="C637" s="31"/>
      <c r="D637" s="31"/>
      <c r="E637" s="31"/>
      <c r="F637" s="31"/>
      <c r="G637" s="31"/>
      <c r="H637" s="31"/>
    </row>
    <row r="638" spans="2:8">
      <c r="B638" s="31"/>
      <c r="C638" s="31"/>
      <c r="D638" s="31"/>
      <c r="E638" s="31"/>
      <c r="F638" s="31"/>
      <c r="G638" s="31"/>
      <c r="H638" s="31"/>
    </row>
    <row r="639" spans="2:8">
      <c r="B639" s="31"/>
      <c r="C639" s="31"/>
      <c r="D639" s="31"/>
      <c r="E639" s="31"/>
      <c r="F639" s="31"/>
      <c r="G639" s="31"/>
      <c r="H639" s="31"/>
    </row>
    <row r="640" spans="2:8">
      <c r="B640" s="31"/>
      <c r="C640" s="31"/>
      <c r="D640" s="31"/>
      <c r="E640" s="31"/>
      <c r="F640" s="31"/>
      <c r="G640" s="31"/>
      <c r="H640" s="31"/>
    </row>
    <row r="641" spans="2:8">
      <c r="B641" s="31"/>
      <c r="C641" s="31"/>
      <c r="D641" s="31"/>
      <c r="E641" s="31"/>
      <c r="F641" s="31"/>
      <c r="G641" s="31"/>
      <c r="H641" s="31"/>
    </row>
    <row r="642" spans="2:8">
      <c r="B642" s="31"/>
      <c r="C642" s="31"/>
      <c r="D642" s="31"/>
      <c r="E642" s="31"/>
      <c r="F642" s="31"/>
      <c r="G642" s="31"/>
      <c r="H642" s="31"/>
    </row>
    <row r="643" spans="2:8">
      <c r="B643" s="31"/>
      <c r="C643" s="31"/>
      <c r="D643" s="31"/>
      <c r="E643" s="31"/>
      <c r="F643" s="31"/>
      <c r="G643" s="31"/>
      <c r="H643" s="31"/>
    </row>
    <row r="644" spans="2:8">
      <c r="B644" s="31"/>
      <c r="C644" s="31"/>
      <c r="D644" s="31"/>
      <c r="E644" s="31"/>
      <c r="F644" s="31"/>
      <c r="G644" s="31"/>
      <c r="H644" s="31"/>
    </row>
    <row r="645" spans="2:8">
      <c r="B645" s="31"/>
      <c r="C645" s="31"/>
      <c r="D645" s="31"/>
      <c r="E645" s="31"/>
      <c r="F645" s="31"/>
      <c r="G645" s="31"/>
      <c r="H645" s="31"/>
    </row>
    <row r="646" spans="2:8">
      <c r="B646" s="31"/>
      <c r="C646" s="31"/>
      <c r="D646" s="31"/>
      <c r="E646" s="31"/>
      <c r="F646" s="31"/>
      <c r="G646" s="31"/>
      <c r="H646" s="31"/>
    </row>
    <row r="647" spans="2:8">
      <c r="B647" s="31"/>
      <c r="C647" s="31"/>
      <c r="D647" s="31"/>
      <c r="E647" s="31"/>
      <c r="F647" s="31"/>
      <c r="G647" s="31"/>
      <c r="H647" s="31"/>
    </row>
    <row r="648" spans="2:8">
      <c r="B648" s="31"/>
      <c r="C648" s="31"/>
      <c r="D648" s="31"/>
      <c r="E648" s="31"/>
      <c r="F648" s="31"/>
      <c r="G648" s="31"/>
      <c r="H648" s="31"/>
    </row>
    <row r="649" spans="2:8">
      <c r="B649" s="31"/>
      <c r="C649" s="31"/>
      <c r="D649" s="31"/>
      <c r="E649" s="31"/>
      <c r="F649" s="31"/>
      <c r="G649" s="31"/>
      <c r="H649" s="31"/>
    </row>
    <row r="650" spans="2:8">
      <c r="B650" s="31"/>
      <c r="C650" s="31"/>
      <c r="D650" s="31"/>
      <c r="E650" s="31"/>
      <c r="F650" s="31"/>
      <c r="G650" s="31"/>
      <c r="H650" s="31"/>
    </row>
    <row r="651" spans="2:8">
      <c r="B651" s="31"/>
      <c r="C651" s="31"/>
      <c r="D651" s="31"/>
      <c r="E651" s="31"/>
      <c r="F651" s="31"/>
      <c r="G651" s="31"/>
      <c r="H651" s="31"/>
    </row>
    <row r="652" spans="2:8">
      <c r="B652" s="31"/>
      <c r="C652" s="31"/>
      <c r="D652" s="31"/>
      <c r="E652" s="31"/>
      <c r="F652" s="31"/>
      <c r="G652" s="31"/>
      <c r="H652" s="31"/>
    </row>
    <row r="653" spans="2:8">
      <c r="B653" s="31"/>
      <c r="C653" s="31"/>
      <c r="D653" s="31"/>
      <c r="E653" s="31"/>
      <c r="F653" s="31"/>
      <c r="G653" s="31"/>
      <c r="H653" s="31"/>
    </row>
    <row r="654" spans="2:8">
      <c r="B654" s="31"/>
      <c r="C654" s="31"/>
      <c r="D654" s="31"/>
      <c r="E654" s="31"/>
      <c r="F654" s="31"/>
      <c r="G654" s="31"/>
      <c r="H654" s="31"/>
    </row>
    <row r="655" spans="2:8">
      <c r="B655" s="31"/>
      <c r="C655" s="31"/>
      <c r="D655" s="31"/>
      <c r="E655" s="31"/>
      <c r="F655" s="31"/>
      <c r="G655" s="31"/>
      <c r="H655" s="31"/>
    </row>
    <row r="656" spans="2:8">
      <c r="B656" s="31"/>
      <c r="C656" s="31"/>
      <c r="D656" s="31"/>
      <c r="E656" s="31"/>
      <c r="F656" s="31"/>
      <c r="G656" s="31"/>
      <c r="H656" s="31"/>
    </row>
    <row r="657" spans="2:8">
      <c r="B657" s="31"/>
      <c r="C657" s="31"/>
      <c r="D657" s="31"/>
      <c r="E657" s="31"/>
      <c r="F657" s="31"/>
      <c r="G657" s="31"/>
      <c r="H657" s="31"/>
    </row>
    <row r="658" spans="2:8">
      <c r="B658" s="31"/>
      <c r="C658" s="31"/>
      <c r="D658" s="31"/>
      <c r="E658" s="31"/>
      <c r="F658" s="31"/>
      <c r="G658" s="31"/>
      <c r="H658" s="31"/>
    </row>
    <row r="659" spans="2:8">
      <c r="B659" s="31"/>
      <c r="C659" s="31"/>
      <c r="D659" s="31"/>
      <c r="E659" s="31"/>
      <c r="F659" s="31"/>
      <c r="G659" s="31"/>
      <c r="H659" s="31"/>
    </row>
    <row r="660" spans="2:8">
      <c r="B660" s="31"/>
      <c r="C660" s="31"/>
      <c r="D660" s="31"/>
      <c r="E660" s="31"/>
      <c r="F660" s="31"/>
      <c r="G660" s="31"/>
      <c r="H660" s="31"/>
    </row>
    <row r="661" spans="2:8">
      <c r="B661" s="31"/>
      <c r="C661" s="31"/>
      <c r="D661" s="31"/>
      <c r="E661" s="31"/>
      <c r="F661" s="31"/>
      <c r="G661" s="31"/>
      <c r="H661" s="31"/>
    </row>
    <row r="662" spans="2:8">
      <c r="B662" s="31"/>
      <c r="C662" s="31"/>
      <c r="D662" s="31"/>
      <c r="E662" s="31"/>
      <c r="F662" s="31"/>
      <c r="G662" s="31"/>
      <c r="H662" s="31"/>
    </row>
    <row r="663" spans="2:8">
      <c r="B663" s="31"/>
      <c r="C663" s="31"/>
      <c r="D663" s="31"/>
      <c r="E663" s="31"/>
      <c r="F663" s="31"/>
      <c r="G663" s="31"/>
      <c r="H663" s="31"/>
    </row>
    <row r="664" spans="2:8">
      <c r="B664" s="31"/>
      <c r="C664" s="31"/>
      <c r="D664" s="31"/>
      <c r="E664" s="31"/>
      <c r="F664" s="31"/>
      <c r="G664" s="31"/>
      <c r="H664" s="31"/>
    </row>
    <row r="665" spans="2:8">
      <c r="B665" s="31"/>
      <c r="C665" s="31"/>
      <c r="D665" s="31"/>
      <c r="E665" s="31"/>
      <c r="F665" s="31"/>
      <c r="G665" s="31"/>
      <c r="H665" s="31"/>
    </row>
    <row r="666" spans="2:8">
      <c r="B666" s="31"/>
      <c r="C666" s="31"/>
      <c r="D666" s="31"/>
      <c r="E666" s="31"/>
      <c r="F666" s="31"/>
      <c r="G666" s="31"/>
      <c r="H666" s="31"/>
    </row>
    <row r="667" spans="2:8">
      <c r="B667" s="31"/>
      <c r="C667" s="31"/>
      <c r="D667" s="31"/>
      <c r="E667" s="31"/>
      <c r="F667" s="31"/>
      <c r="G667" s="31"/>
      <c r="H667" s="31"/>
    </row>
    <row r="668" spans="2:8">
      <c r="B668" s="31"/>
      <c r="C668" s="31"/>
      <c r="D668" s="31"/>
      <c r="E668" s="31"/>
      <c r="F668" s="31"/>
      <c r="G668" s="31"/>
      <c r="H668" s="31"/>
    </row>
    <row r="669" spans="2:8">
      <c r="B669" s="31"/>
      <c r="C669" s="31"/>
      <c r="D669" s="31"/>
      <c r="E669" s="31"/>
      <c r="F669" s="31"/>
      <c r="G669" s="31"/>
      <c r="H669" s="31"/>
    </row>
    <row r="670" spans="2:8">
      <c r="B670" s="31"/>
      <c r="C670" s="31"/>
      <c r="D670" s="31"/>
      <c r="E670" s="31"/>
      <c r="F670" s="31"/>
      <c r="G670" s="31"/>
      <c r="H670" s="31"/>
    </row>
    <row r="671" spans="2:8">
      <c r="B671" s="31"/>
      <c r="C671" s="31"/>
      <c r="D671" s="31"/>
      <c r="E671" s="31"/>
      <c r="F671" s="31"/>
      <c r="G671" s="31"/>
      <c r="H671" s="31"/>
    </row>
    <row r="672" spans="2:8">
      <c r="B672" s="31"/>
      <c r="C672" s="31"/>
      <c r="D672" s="31"/>
      <c r="E672" s="31"/>
      <c r="F672" s="31"/>
      <c r="G672" s="31"/>
      <c r="H672" s="31"/>
    </row>
    <row r="673" spans="2:8">
      <c r="B673" s="31"/>
      <c r="C673" s="31"/>
      <c r="D673" s="31"/>
      <c r="E673" s="31"/>
      <c r="F673" s="31"/>
      <c r="G673" s="31"/>
      <c r="H673" s="31"/>
    </row>
    <row r="674" spans="2:8">
      <c r="B674" s="31"/>
      <c r="C674" s="31"/>
      <c r="D674" s="31"/>
      <c r="E674" s="31"/>
      <c r="F674" s="31"/>
      <c r="G674" s="31"/>
      <c r="H674" s="31"/>
    </row>
    <row r="675" spans="2:8">
      <c r="B675" s="31"/>
      <c r="C675" s="31"/>
      <c r="D675" s="31"/>
      <c r="E675" s="31"/>
      <c r="F675" s="31"/>
      <c r="G675" s="31"/>
      <c r="H675" s="31"/>
    </row>
    <row r="676" spans="2:8">
      <c r="B676" s="31"/>
      <c r="C676" s="31"/>
      <c r="D676" s="31"/>
      <c r="E676" s="31"/>
      <c r="F676" s="31"/>
      <c r="G676" s="31"/>
      <c r="H676" s="31"/>
    </row>
    <row r="677" spans="2:8">
      <c r="B677" s="31"/>
      <c r="C677" s="31"/>
      <c r="D677" s="31"/>
      <c r="E677" s="31"/>
      <c r="F677" s="31"/>
      <c r="G677" s="31"/>
      <c r="H677" s="31"/>
    </row>
    <row r="678" spans="2:8">
      <c r="B678" s="31"/>
      <c r="C678" s="31"/>
      <c r="D678" s="31"/>
      <c r="E678" s="31"/>
      <c r="F678" s="31"/>
      <c r="G678" s="31"/>
      <c r="H678" s="31"/>
    </row>
    <row r="679" spans="2:8">
      <c r="B679" s="31"/>
      <c r="C679" s="31"/>
      <c r="D679" s="31"/>
      <c r="E679" s="31"/>
      <c r="F679" s="31"/>
      <c r="G679" s="31"/>
      <c r="H679" s="31"/>
    </row>
    <row r="680" spans="2:8">
      <c r="B680" s="31"/>
      <c r="C680" s="31"/>
      <c r="D680" s="31"/>
      <c r="E680" s="31"/>
      <c r="F680" s="31"/>
      <c r="G680" s="31"/>
      <c r="H680" s="31"/>
    </row>
    <row r="681" spans="2:8">
      <c r="B681" s="31"/>
      <c r="C681" s="31"/>
      <c r="D681" s="31"/>
      <c r="E681" s="31"/>
      <c r="F681" s="31"/>
      <c r="G681" s="31"/>
      <c r="H681" s="31"/>
    </row>
    <row r="682" spans="2:8">
      <c r="B682" s="31"/>
      <c r="C682" s="31"/>
      <c r="D682" s="31"/>
      <c r="E682" s="31"/>
      <c r="F682" s="31"/>
      <c r="G682" s="31"/>
      <c r="H682" s="31"/>
    </row>
    <row r="683" spans="2:8">
      <c r="B683" s="31"/>
      <c r="C683" s="31"/>
      <c r="D683" s="31"/>
      <c r="E683" s="31"/>
      <c r="F683" s="31"/>
      <c r="G683" s="31"/>
      <c r="H683" s="31"/>
    </row>
    <row r="684" spans="2:8">
      <c r="B684" s="31"/>
      <c r="C684" s="31"/>
      <c r="D684" s="31"/>
      <c r="E684" s="31"/>
      <c r="F684" s="31"/>
      <c r="G684" s="31"/>
      <c r="H684" s="31"/>
    </row>
    <row r="685" spans="2:8">
      <c r="B685" s="31"/>
      <c r="C685" s="31"/>
      <c r="D685" s="31"/>
      <c r="E685" s="31"/>
      <c r="F685" s="31"/>
      <c r="G685" s="31"/>
      <c r="H685" s="31"/>
    </row>
    <row r="686" spans="2:8">
      <c r="B686" s="31"/>
      <c r="C686" s="31"/>
      <c r="D686" s="31"/>
      <c r="E686" s="31"/>
      <c r="F686" s="31"/>
      <c r="G686" s="31"/>
      <c r="H686" s="31"/>
    </row>
    <row r="687" spans="2:8">
      <c r="B687" s="31"/>
      <c r="C687" s="31"/>
      <c r="D687" s="31"/>
      <c r="E687" s="31"/>
      <c r="F687" s="31"/>
      <c r="G687" s="31"/>
      <c r="H687" s="31"/>
    </row>
    <row r="688" spans="2:8">
      <c r="B688" s="31"/>
      <c r="C688" s="31"/>
      <c r="D688" s="31"/>
      <c r="E688" s="31"/>
      <c r="F688" s="31"/>
      <c r="G688" s="31"/>
      <c r="H688" s="31"/>
    </row>
    <row r="689" spans="2:8">
      <c r="B689" s="31"/>
      <c r="C689" s="31"/>
      <c r="D689" s="31"/>
      <c r="E689" s="31"/>
      <c r="F689" s="31"/>
      <c r="G689" s="31"/>
      <c r="H689" s="31"/>
    </row>
    <row r="690" spans="2:8">
      <c r="B690" s="31"/>
      <c r="C690" s="31"/>
      <c r="D690" s="31"/>
      <c r="E690" s="31"/>
      <c r="F690" s="31"/>
      <c r="G690" s="31"/>
      <c r="H690" s="31"/>
    </row>
    <row r="691" spans="2:8">
      <c r="B691" s="31"/>
      <c r="C691" s="31"/>
      <c r="D691" s="31"/>
      <c r="E691" s="31"/>
      <c r="F691" s="31"/>
      <c r="G691" s="31"/>
      <c r="H691" s="31"/>
    </row>
    <row r="692" spans="2:8">
      <c r="B692" s="31"/>
      <c r="C692" s="31"/>
      <c r="D692" s="31"/>
      <c r="E692" s="31"/>
      <c r="F692" s="31"/>
      <c r="G692" s="31"/>
      <c r="H692" s="31"/>
    </row>
    <row r="693" spans="2:8">
      <c r="B693" s="31"/>
      <c r="C693" s="31"/>
      <c r="D693" s="31"/>
      <c r="E693" s="31"/>
      <c r="F693" s="31"/>
      <c r="G693" s="31"/>
      <c r="H693" s="31"/>
    </row>
    <row r="694" spans="2:8">
      <c r="B694" s="31"/>
      <c r="C694" s="31"/>
      <c r="D694" s="31"/>
      <c r="E694" s="31"/>
      <c r="F694" s="31"/>
      <c r="G694" s="31"/>
      <c r="H694" s="31"/>
    </row>
    <row r="695" spans="2:8">
      <c r="B695" s="31"/>
      <c r="C695" s="31"/>
      <c r="D695" s="31"/>
      <c r="E695" s="31"/>
      <c r="F695" s="31"/>
      <c r="G695" s="31"/>
      <c r="H695" s="31"/>
    </row>
    <row r="696" spans="2:8">
      <c r="B696" s="31"/>
      <c r="C696" s="31"/>
      <c r="D696" s="31"/>
      <c r="E696" s="31"/>
      <c r="F696" s="31"/>
      <c r="G696" s="31"/>
      <c r="H696" s="31"/>
    </row>
    <row r="697" spans="2:8">
      <c r="B697" s="31"/>
      <c r="C697" s="31"/>
      <c r="D697" s="31"/>
      <c r="E697" s="31"/>
      <c r="F697" s="31"/>
      <c r="G697" s="31"/>
      <c r="H697" s="31"/>
    </row>
    <row r="698" spans="2:8">
      <c r="B698" s="31"/>
      <c r="C698" s="31"/>
      <c r="D698" s="31"/>
      <c r="E698" s="31"/>
      <c r="F698" s="31"/>
      <c r="G698" s="31"/>
      <c r="H698" s="31"/>
    </row>
    <row r="699" spans="2:8">
      <c r="B699" s="31"/>
      <c r="C699" s="31"/>
      <c r="D699" s="31"/>
      <c r="E699" s="31"/>
      <c r="F699" s="31"/>
      <c r="G699" s="31"/>
      <c r="H699" s="31"/>
    </row>
    <row r="700" spans="2:8">
      <c r="B700" s="31"/>
      <c r="C700" s="31"/>
      <c r="D700" s="31"/>
      <c r="E700" s="31"/>
      <c r="F700" s="31"/>
      <c r="G700" s="31"/>
      <c r="H700" s="31"/>
    </row>
    <row r="701" spans="2:8">
      <c r="B701" s="31"/>
      <c r="C701" s="31"/>
      <c r="D701" s="31"/>
      <c r="E701" s="31"/>
      <c r="F701" s="31"/>
      <c r="G701" s="31"/>
      <c r="H701" s="31"/>
    </row>
    <row r="702" spans="2:8">
      <c r="B702" s="31"/>
      <c r="C702" s="31"/>
      <c r="D702" s="31"/>
      <c r="E702" s="31"/>
      <c r="F702" s="31"/>
      <c r="G702" s="31"/>
      <c r="H702" s="31"/>
    </row>
    <row r="703" spans="2:8">
      <c r="B703" s="31"/>
      <c r="C703" s="31"/>
      <c r="D703" s="31"/>
      <c r="E703" s="31"/>
      <c r="F703" s="31"/>
      <c r="G703" s="31"/>
      <c r="H703" s="31"/>
    </row>
    <row r="704" spans="2:8">
      <c r="B704" s="31"/>
      <c r="C704" s="31"/>
      <c r="D704" s="31"/>
      <c r="E704" s="31"/>
      <c r="F704" s="31"/>
      <c r="G704" s="31"/>
      <c r="H704" s="31"/>
    </row>
    <row r="705" spans="2:8">
      <c r="B705" s="31"/>
      <c r="C705" s="31"/>
      <c r="D705" s="31"/>
      <c r="E705" s="31"/>
      <c r="F705" s="31"/>
      <c r="G705" s="31"/>
      <c r="H705" s="31"/>
    </row>
    <row r="706" spans="2:8">
      <c r="B706" s="31"/>
      <c r="C706" s="31"/>
      <c r="D706" s="31"/>
      <c r="E706" s="31"/>
      <c r="F706" s="31"/>
      <c r="G706" s="31"/>
      <c r="H706" s="31"/>
    </row>
    <row r="707" spans="2:8">
      <c r="B707" s="31"/>
      <c r="C707" s="31"/>
      <c r="D707" s="31"/>
      <c r="E707" s="31"/>
      <c r="F707" s="31"/>
      <c r="G707" s="31"/>
      <c r="H707" s="31"/>
    </row>
    <row r="708" spans="2:8">
      <c r="B708" s="31"/>
      <c r="C708" s="31"/>
      <c r="D708" s="31"/>
      <c r="E708" s="31"/>
      <c r="F708" s="31"/>
      <c r="G708" s="31"/>
      <c r="H708" s="31"/>
    </row>
    <row r="709" spans="2:8">
      <c r="B709" s="31"/>
      <c r="C709" s="31"/>
      <c r="D709" s="31"/>
      <c r="E709" s="31"/>
      <c r="F709" s="31"/>
      <c r="G709" s="31"/>
      <c r="H709" s="31"/>
    </row>
    <row r="710" spans="2:8">
      <c r="B710" s="31"/>
      <c r="C710" s="31"/>
      <c r="D710" s="31"/>
      <c r="E710" s="31"/>
      <c r="F710" s="31"/>
      <c r="G710" s="31"/>
      <c r="H710" s="31"/>
    </row>
    <row r="711" spans="2:8">
      <c r="B711" s="31"/>
      <c r="C711" s="31"/>
      <c r="D711" s="31"/>
      <c r="E711" s="31"/>
      <c r="F711" s="31"/>
      <c r="G711" s="31"/>
      <c r="H711" s="31"/>
    </row>
    <row r="712" spans="2:8">
      <c r="B712" s="31"/>
      <c r="C712" s="31"/>
      <c r="D712" s="31"/>
      <c r="E712" s="31"/>
      <c r="F712" s="31"/>
      <c r="G712" s="31"/>
      <c r="H712" s="31"/>
    </row>
    <row r="713" spans="2:8">
      <c r="B713" s="31"/>
      <c r="C713" s="31"/>
      <c r="D713" s="31"/>
      <c r="E713" s="31"/>
      <c r="F713" s="31"/>
      <c r="G713" s="31"/>
      <c r="H713" s="31"/>
    </row>
    <row r="714" spans="2:8">
      <c r="B714" s="31"/>
      <c r="C714" s="31"/>
      <c r="D714" s="31"/>
      <c r="E714" s="31"/>
      <c r="F714" s="31"/>
      <c r="G714" s="31"/>
      <c r="H714" s="31"/>
    </row>
    <row r="715" spans="2:8">
      <c r="B715" s="31"/>
      <c r="C715" s="31"/>
      <c r="D715" s="31"/>
      <c r="E715" s="31"/>
      <c r="F715" s="31"/>
      <c r="G715" s="31"/>
      <c r="H715" s="31"/>
    </row>
    <row r="716" spans="2:8">
      <c r="B716" s="31"/>
      <c r="C716" s="31"/>
      <c r="D716" s="31"/>
      <c r="E716" s="31"/>
      <c r="F716" s="31"/>
      <c r="G716" s="31"/>
      <c r="H716" s="31"/>
    </row>
    <row r="717" spans="2:8">
      <c r="B717" s="31"/>
      <c r="C717" s="31"/>
      <c r="D717" s="31"/>
      <c r="E717" s="31"/>
      <c r="F717" s="31"/>
      <c r="G717" s="31"/>
      <c r="H717" s="31"/>
    </row>
    <row r="718" spans="2:8">
      <c r="B718" s="31"/>
      <c r="C718" s="31"/>
      <c r="D718" s="31"/>
      <c r="E718" s="31"/>
      <c r="F718" s="31"/>
      <c r="G718" s="31"/>
      <c r="H718" s="31"/>
    </row>
    <row r="719" spans="2:8">
      <c r="B719" s="31"/>
      <c r="C719" s="31"/>
      <c r="D719" s="31"/>
      <c r="E719" s="31"/>
      <c r="F719" s="31"/>
      <c r="G719" s="31"/>
      <c r="H719" s="31"/>
    </row>
    <row r="720" spans="2:8">
      <c r="B720" s="31"/>
      <c r="C720" s="31"/>
      <c r="D720" s="31"/>
      <c r="E720" s="31"/>
      <c r="F720" s="31"/>
      <c r="G720" s="31"/>
      <c r="H720" s="31"/>
    </row>
    <row r="721" spans="2:8">
      <c r="B721" s="31"/>
      <c r="C721" s="31"/>
      <c r="D721" s="31"/>
      <c r="E721" s="31"/>
      <c r="F721" s="31"/>
      <c r="G721" s="31"/>
      <c r="H721" s="31"/>
    </row>
    <row r="722" spans="2:8">
      <c r="B722" s="31"/>
      <c r="C722" s="31"/>
      <c r="D722" s="31"/>
      <c r="E722" s="31"/>
      <c r="F722" s="31"/>
      <c r="G722" s="31"/>
      <c r="H722" s="31"/>
    </row>
    <row r="723" spans="2:8">
      <c r="B723" s="31"/>
      <c r="C723" s="31"/>
      <c r="D723" s="31"/>
      <c r="E723" s="31"/>
      <c r="F723" s="31"/>
      <c r="G723" s="31"/>
      <c r="H723" s="31"/>
    </row>
    <row r="724" spans="2:8">
      <c r="B724" s="31"/>
      <c r="C724" s="31"/>
      <c r="D724" s="31"/>
      <c r="E724" s="31"/>
      <c r="F724" s="31"/>
      <c r="G724" s="31"/>
      <c r="H724" s="31"/>
    </row>
    <row r="725" spans="2:8">
      <c r="B725" s="31"/>
      <c r="C725" s="31"/>
      <c r="D725" s="31"/>
      <c r="E725" s="31"/>
      <c r="F725" s="31"/>
      <c r="G725" s="31"/>
      <c r="H725" s="31"/>
    </row>
    <row r="726" spans="2:8">
      <c r="B726" s="31"/>
      <c r="C726" s="31"/>
      <c r="D726" s="31"/>
      <c r="E726" s="31"/>
      <c r="F726" s="31"/>
      <c r="G726" s="31"/>
      <c r="H726" s="31"/>
    </row>
    <row r="727" spans="2:8">
      <c r="B727" s="31"/>
      <c r="C727" s="31"/>
      <c r="D727" s="31"/>
      <c r="E727" s="31"/>
      <c r="F727" s="31"/>
      <c r="G727" s="31"/>
      <c r="H727" s="31"/>
    </row>
    <row r="728" spans="2:8">
      <c r="B728" s="31"/>
      <c r="C728" s="31"/>
      <c r="D728" s="31"/>
      <c r="E728" s="31"/>
      <c r="F728" s="31"/>
      <c r="G728" s="31"/>
      <c r="H728" s="31"/>
    </row>
    <row r="729" spans="2:8">
      <c r="B729" s="31"/>
      <c r="C729" s="31"/>
      <c r="D729" s="31"/>
      <c r="E729" s="31"/>
      <c r="F729" s="31"/>
      <c r="G729" s="31"/>
      <c r="H729" s="31"/>
    </row>
    <row r="730" spans="2:8">
      <c r="B730" s="31"/>
      <c r="C730" s="31"/>
      <c r="D730" s="31"/>
      <c r="E730" s="31"/>
      <c r="F730" s="31"/>
      <c r="G730" s="31"/>
      <c r="H730" s="31"/>
    </row>
    <row r="731" spans="2:8">
      <c r="B731" s="31"/>
      <c r="C731" s="31"/>
      <c r="D731" s="31"/>
      <c r="E731" s="31"/>
      <c r="F731" s="31"/>
      <c r="G731" s="31"/>
      <c r="H731" s="31"/>
    </row>
    <row r="732" spans="2:8">
      <c r="B732" s="31"/>
      <c r="C732" s="31"/>
      <c r="D732" s="31"/>
      <c r="E732" s="31"/>
      <c r="F732" s="31"/>
      <c r="G732" s="31"/>
      <c r="H732" s="31"/>
    </row>
    <row r="733" spans="2:8">
      <c r="B733" s="31"/>
      <c r="C733" s="31"/>
      <c r="D733" s="31"/>
      <c r="E733" s="31"/>
      <c r="F733" s="31"/>
      <c r="G733" s="31"/>
      <c r="H733" s="31"/>
    </row>
    <row r="734" spans="2:8">
      <c r="B734" s="31"/>
      <c r="C734" s="31"/>
      <c r="D734" s="31"/>
      <c r="E734" s="31"/>
      <c r="F734" s="31"/>
      <c r="G734" s="31"/>
      <c r="H734" s="31"/>
    </row>
    <row r="735" spans="2:8">
      <c r="B735" s="31"/>
      <c r="C735" s="31"/>
      <c r="D735" s="31"/>
      <c r="E735" s="31"/>
      <c r="F735" s="31"/>
      <c r="G735" s="31"/>
      <c r="H735" s="31"/>
    </row>
    <row r="736" spans="2:8">
      <c r="B736" s="31"/>
      <c r="C736" s="31"/>
      <c r="D736" s="31"/>
      <c r="E736" s="31"/>
      <c r="F736" s="31"/>
      <c r="G736" s="31"/>
      <c r="H736" s="31"/>
    </row>
    <row r="737" spans="2:8">
      <c r="B737" s="31"/>
      <c r="C737" s="31"/>
      <c r="D737" s="31"/>
      <c r="E737" s="31"/>
      <c r="F737" s="31"/>
      <c r="G737" s="31"/>
      <c r="H737" s="31"/>
    </row>
    <row r="738" spans="2:8">
      <c r="B738" s="31"/>
      <c r="C738" s="31"/>
      <c r="D738" s="31"/>
      <c r="E738" s="31"/>
      <c r="F738" s="31"/>
      <c r="G738" s="31"/>
      <c r="H738" s="31"/>
    </row>
    <row r="739" spans="2:8">
      <c r="B739" s="31"/>
      <c r="C739" s="31"/>
      <c r="D739" s="31"/>
      <c r="E739" s="31"/>
      <c r="F739" s="31"/>
      <c r="G739" s="31"/>
      <c r="H739" s="31"/>
    </row>
    <row r="740" spans="2:8">
      <c r="B740" s="31"/>
      <c r="C740" s="31"/>
      <c r="D740" s="31"/>
      <c r="E740" s="31"/>
      <c r="F740" s="31"/>
      <c r="G740" s="31"/>
      <c r="H740" s="31"/>
    </row>
    <row r="741" spans="2:8">
      <c r="B741" s="31"/>
      <c r="C741" s="31"/>
      <c r="D741" s="31"/>
      <c r="E741" s="31"/>
      <c r="F741" s="31"/>
      <c r="G741" s="31"/>
      <c r="H741" s="31"/>
    </row>
    <row r="742" spans="2:8">
      <c r="B742" s="31"/>
      <c r="C742" s="31"/>
      <c r="D742" s="31"/>
      <c r="E742" s="31"/>
      <c r="F742" s="31"/>
      <c r="G742" s="31"/>
      <c r="H742" s="31"/>
    </row>
    <row r="743" spans="2:8">
      <c r="B743" s="31"/>
      <c r="C743" s="31"/>
      <c r="D743" s="31"/>
      <c r="E743" s="31"/>
      <c r="F743" s="31"/>
      <c r="G743" s="31"/>
      <c r="H743" s="31"/>
    </row>
    <row r="744" spans="2:8">
      <c r="B744" s="31"/>
      <c r="C744" s="31"/>
      <c r="D744" s="31"/>
      <c r="E744" s="31"/>
      <c r="F744" s="31"/>
      <c r="G744" s="31"/>
      <c r="H744" s="31"/>
    </row>
    <row r="745" spans="2:8">
      <c r="B745" s="31"/>
      <c r="C745" s="31"/>
      <c r="D745" s="31"/>
      <c r="E745" s="31"/>
      <c r="F745" s="31"/>
      <c r="G745" s="31"/>
      <c r="H745" s="31"/>
    </row>
    <row r="746" spans="2:8">
      <c r="B746" s="31"/>
      <c r="C746" s="31"/>
      <c r="D746" s="31"/>
      <c r="E746" s="31"/>
      <c r="F746" s="31"/>
      <c r="G746" s="31"/>
      <c r="H746" s="31"/>
    </row>
    <row r="747" spans="2:8">
      <c r="B747" s="31"/>
      <c r="C747" s="31"/>
      <c r="D747" s="31"/>
      <c r="E747" s="31"/>
      <c r="F747" s="31"/>
      <c r="G747" s="31"/>
      <c r="H747" s="31"/>
    </row>
    <row r="748" spans="2:8">
      <c r="B748" s="31"/>
      <c r="C748" s="31"/>
      <c r="D748" s="31"/>
      <c r="E748" s="31"/>
      <c r="F748" s="31"/>
      <c r="G748" s="31"/>
      <c r="H748" s="31"/>
    </row>
    <row r="749" spans="2:8">
      <c r="B749" s="31"/>
      <c r="C749" s="31"/>
      <c r="D749" s="31"/>
      <c r="E749" s="31"/>
      <c r="F749" s="31"/>
      <c r="G749" s="31"/>
      <c r="H749" s="31"/>
    </row>
    <row r="750" spans="2:8">
      <c r="B750" s="31"/>
      <c r="C750" s="31"/>
      <c r="D750" s="31"/>
      <c r="E750" s="31"/>
      <c r="F750" s="31"/>
      <c r="G750" s="31"/>
      <c r="H750" s="31"/>
    </row>
    <row r="751" spans="2:8">
      <c r="B751" s="31"/>
      <c r="C751" s="31"/>
      <c r="D751" s="31"/>
      <c r="E751" s="31"/>
      <c r="F751" s="31"/>
      <c r="G751" s="31"/>
      <c r="H751" s="31"/>
    </row>
    <row r="752" spans="2:8">
      <c r="B752" s="31"/>
      <c r="C752" s="31"/>
      <c r="D752" s="31"/>
      <c r="E752" s="31"/>
      <c r="F752" s="31"/>
      <c r="G752" s="31"/>
      <c r="H752" s="31"/>
    </row>
    <row r="753" spans="2:8">
      <c r="B753" s="31"/>
      <c r="C753" s="31"/>
      <c r="D753" s="31"/>
      <c r="E753" s="31"/>
      <c r="F753" s="31"/>
      <c r="G753" s="31"/>
      <c r="H753" s="31"/>
    </row>
    <row r="754" spans="2:8">
      <c r="B754" s="31"/>
      <c r="C754" s="31"/>
      <c r="D754" s="31"/>
      <c r="E754" s="31"/>
      <c r="F754" s="31"/>
      <c r="G754" s="31"/>
      <c r="H754" s="31"/>
    </row>
    <row r="755" spans="2:8">
      <c r="B755" s="31"/>
      <c r="C755" s="31"/>
      <c r="D755" s="31"/>
      <c r="E755" s="31"/>
      <c r="F755" s="31"/>
      <c r="G755" s="31"/>
      <c r="H755" s="31"/>
    </row>
    <row r="756" spans="2:8">
      <c r="B756" s="31"/>
      <c r="C756" s="31"/>
      <c r="D756" s="31"/>
      <c r="E756" s="31"/>
      <c r="F756" s="31"/>
      <c r="G756" s="31"/>
      <c r="H756" s="31"/>
    </row>
    <row r="757" spans="2:8">
      <c r="B757" s="31"/>
      <c r="C757" s="31"/>
      <c r="D757" s="31"/>
      <c r="E757" s="31"/>
      <c r="F757" s="31"/>
      <c r="G757" s="31"/>
      <c r="H757" s="31"/>
    </row>
    <row r="758" spans="2:8">
      <c r="B758" s="31"/>
      <c r="C758" s="31"/>
      <c r="D758" s="31"/>
      <c r="E758" s="31"/>
      <c r="F758" s="31"/>
      <c r="G758" s="31"/>
      <c r="H758" s="31"/>
    </row>
    <row r="759" spans="2:8">
      <c r="B759" s="31"/>
      <c r="C759" s="31"/>
      <c r="D759" s="31"/>
      <c r="E759" s="31"/>
      <c r="F759" s="31"/>
      <c r="G759" s="31"/>
      <c r="H759" s="31"/>
    </row>
    <row r="760" spans="2:8">
      <c r="B760" s="31"/>
      <c r="C760" s="31"/>
      <c r="D760" s="31"/>
      <c r="E760" s="31"/>
      <c r="F760" s="31"/>
      <c r="G760" s="31"/>
      <c r="H760" s="31"/>
    </row>
    <row r="761" spans="2:8">
      <c r="B761" s="31"/>
      <c r="C761" s="31"/>
      <c r="D761" s="31"/>
      <c r="E761" s="31"/>
      <c r="F761" s="31"/>
      <c r="G761" s="31"/>
      <c r="H761" s="31"/>
    </row>
    <row r="762" spans="2:8">
      <c r="B762" s="31"/>
      <c r="C762" s="31"/>
      <c r="D762" s="31"/>
      <c r="E762" s="31"/>
      <c r="F762" s="31"/>
      <c r="G762" s="31"/>
      <c r="H762" s="31"/>
    </row>
    <row r="763" spans="2:8">
      <c r="B763" s="31"/>
      <c r="C763" s="31"/>
      <c r="D763" s="31"/>
      <c r="E763" s="31"/>
      <c r="F763" s="31"/>
      <c r="G763" s="31"/>
      <c r="H763" s="31"/>
    </row>
    <row r="764" spans="2:8">
      <c r="B764" s="31"/>
      <c r="C764" s="31"/>
      <c r="D764" s="31"/>
      <c r="E764" s="31"/>
      <c r="F764" s="31"/>
      <c r="G764" s="31"/>
      <c r="H764" s="31"/>
    </row>
    <row r="765" spans="2:8">
      <c r="B765" s="31"/>
      <c r="C765" s="31"/>
      <c r="D765" s="31"/>
      <c r="E765" s="31"/>
      <c r="F765" s="31"/>
      <c r="G765" s="31"/>
      <c r="H765" s="31"/>
    </row>
    <row r="766" spans="2:8">
      <c r="B766" s="31"/>
      <c r="C766" s="31"/>
      <c r="D766" s="31"/>
      <c r="E766" s="31"/>
      <c r="F766" s="31"/>
      <c r="G766" s="31"/>
      <c r="H766" s="31"/>
    </row>
    <row r="767" spans="2:8">
      <c r="B767" s="31"/>
      <c r="C767" s="31"/>
      <c r="D767" s="31"/>
      <c r="E767" s="31"/>
      <c r="F767" s="31"/>
      <c r="G767" s="31"/>
      <c r="H767" s="31"/>
    </row>
    <row r="768" spans="2:8">
      <c r="B768" s="31"/>
      <c r="C768" s="31"/>
      <c r="D768" s="31"/>
      <c r="E768" s="31"/>
      <c r="F768" s="31"/>
      <c r="G768" s="31"/>
      <c r="H768" s="31"/>
    </row>
    <row r="769" spans="2:8">
      <c r="B769" s="31"/>
      <c r="C769" s="31"/>
      <c r="D769" s="31"/>
      <c r="E769" s="31"/>
      <c r="F769" s="31"/>
      <c r="G769" s="31"/>
      <c r="H769" s="31"/>
    </row>
    <row r="770" spans="2:8">
      <c r="B770" s="31"/>
      <c r="C770" s="31"/>
      <c r="D770" s="31"/>
      <c r="E770" s="31"/>
      <c r="F770" s="31"/>
      <c r="G770" s="31"/>
      <c r="H770" s="31"/>
    </row>
    <row r="771" spans="2:8">
      <c r="B771" s="31"/>
      <c r="C771" s="31"/>
      <c r="D771" s="31"/>
      <c r="E771" s="31"/>
      <c r="F771" s="31"/>
      <c r="G771" s="31"/>
      <c r="H771" s="31"/>
    </row>
    <row r="772" spans="2:8">
      <c r="B772" s="31"/>
      <c r="C772" s="31"/>
      <c r="D772" s="31"/>
      <c r="E772" s="31"/>
      <c r="F772" s="31"/>
      <c r="G772" s="31"/>
      <c r="H772" s="31"/>
    </row>
    <row r="773" spans="2:8">
      <c r="B773" s="31"/>
      <c r="C773" s="31"/>
      <c r="D773" s="31"/>
      <c r="E773" s="31"/>
      <c r="F773" s="31"/>
      <c r="G773" s="31"/>
      <c r="H773" s="31"/>
    </row>
    <row r="774" spans="2:8">
      <c r="B774" s="31"/>
      <c r="C774" s="31"/>
      <c r="D774" s="31"/>
      <c r="E774" s="31"/>
      <c r="F774" s="31"/>
      <c r="G774" s="31"/>
      <c r="H774" s="31"/>
    </row>
    <row r="775" spans="2:8">
      <c r="B775" s="31"/>
      <c r="C775" s="31"/>
      <c r="D775" s="31"/>
      <c r="E775" s="31"/>
      <c r="F775" s="31"/>
      <c r="G775" s="31"/>
      <c r="H775" s="31"/>
    </row>
    <row r="776" spans="2:8">
      <c r="B776" s="31"/>
      <c r="C776" s="31"/>
      <c r="D776" s="31"/>
      <c r="E776" s="31"/>
      <c r="F776" s="31"/>
      <c r="G776" s="31"/>
      <c r="H776" s="31"/>
    </row>
    <row r="777" spans="2:8">
      <c r="B777" s="31"/>
      <c r="C777" s="31"/>
      <c r="D777" s="31"/>
      <c r="E777" s="31"/>
      <c r="F777" s="31"/>
      <c r="G777" s="31"/>
      <c r="H777" s="31"/>
    </row>
    <row r="778" spans="2:8">
      <c r="B778" s="31"/>
      <c r="C778" s="31"/>
      <c r="D778" s="31"/>
      <c r="E778" s="31"/>
      <c r="F778" s="31"/>
      <c r="G778" s="31"/>
      <c r="H778" s="31"/>
    </row>
    <row r="779" spans="2:8">
      <c r="B779" s="31"/>
      <c r="C779" s="31"/>
      <c r="D779" s="31"/>
      <c r="E779" s="31"/>
      <c r="F779" s="31"/>
      <c r="G779" s="31"/>
      <c r="H779" s="31"/>
    </row>
    <row r="780" spans="2:8">
      <c r="B780" s="31"/>
      <c r="C780" s="31"/>
      <c r="D780" s="31"/>
      <c r="E780" s="31"/>
      <c r="F780" s="31"/>
      <c r="G780" s="31"/>
      <c r="H780" s="31"/>
    </row>
    <row r="781" spans="2:8">
      <c r="B781" s="31"/>
      <c r="C781" s="31"/>
      <c r="D781" s="31"/>
      <c r="E781" s="31"/>
      <c r="F781" s="31"/>
      <c r="G781" s="31"/>
      <c r="H781" s="31"/>
    </row>
    <row r="782" spans="2:8">
      <c r="B782" s="31"/>
      <c r="C782" s="31"/>
      <c r="D782" s="31"/>
      <c r="E782" s="31"/>
      <c r="F782" s="31"/>
      <c r="G782" s="31"/>
      <c r="H782" s="31"/>
    </row>
    <row r="783" spans="2:8">
      <c r="B783" s="31"/>
      <c r="C783" s="31"/>
      <c r="D783" s="31"/>
      <c r="E783" s="31"/>
      <c r="F783" s="31"/>
      <c r="G783" s="31"/>
      <c r="H783" s="31"/>
    </row>
    <row r="784" spans="2:8">
      <c r="B784" s="31"/>
      <c r="C784" s="31"/>
      <c r="D784" s="31"/>
      <c r="E784" s="31"/>
      <c r="F784" s="31"/>
      <c r="G784" s="31"/>
      <c r="H784" s="31"/>
    </row>
    <row r="785" spans="2:8">
      <c r="B785" s="31"/>
      <c r="C785" s="31"/>
      <c r="D785" s="31"/>
      <c r="E785" s="31"/>
      <c r="F785" s="31"/>
      <c r="G785" s="31"/>
      <c r="H785" s="31"/>
    </row>
    <row r="786" spans="2:8">
      <c r="B786" s="31"/>
      <c r="C786" s="31"/>
      <c r="D786" s="31"/>
      <c r="E786" s="31"/>
      <c r="F786" s="31"/>
      <c r="G786" s="31"/>
      <c r="H786" s="31"/>
    </row>
    <row r="787" spans="2:8">
      <c r="B787" s="31"/>
      <c r="C787" s="31"/>
      <c r="D787" s="31"/>
      <c r="E787" s="31"/>
      <c r="F787" s="31"/>
      <c r="G787" s="31"/>
      <c r="H787" s="31"/>
    </row>
    <row r="788" spans="2:8">
      <c r="B788" s="31"/>
      <c r="C788" s="31"/>
      <c r="D788" s="31"/>
      <c r="E788" s="31"/>
      <c r="F788" s="31"/>
      <c r="G788" s="31"/>
      <c r="H788" s="31"/>
    </row>
    <row r="789" spans="2:8">
      <c r="B789" s="31"/>
      <c r="C789" s="31"/>
      <c r="D789" s="31"/>
      <c r="E789" s="31"/>
      <c r="F789" s="31"/>
      <c r="G789" s="31"/>
      <c r="H789" s="31"/>
    </row>
    <row r="790" spans="2:8">
      <c r="B790" s="31"/>
      <c r="C790" s="31"/>
      <c r="D790" s="31"/>
      <c r="E790" s="31"/>
      <c r="F790" s="31"/>
      <c r="G790" s="31"/>
      <c r="H790" s="31"/>
    </row>
    <row r="791" spans="2:8">
      <c r="B791" s="31"/>
      <c r="C791" s="31"/>
      <c r="D791" s="31"/>
      <c r="E791" s="31"/>
      <c r="F791" s="31"/>
      <c r="G791" s="31"/>
      <c r="H791" s="31"/>
    </row>
    <row r="792" spans="2:8">
      <c r="B792" s="31"/>
      <c r="C792" s="31"/>
      <c r="D792" s="31"/>
      <c r="E792" s="31"/>
      <c r="F792" s="31"/>
      <c r="G792" s="31"/>
      <c r="H792" s="31"/>
    </row>
    <row r="793" spans="2:8">
      <c r="B793" s="31"/>
      <c r="C793" s="31"/>
      <c r="D793" s="31"/>
      <c r="E793" s="31"/>
      <c r="F793" s="31"/>
      <c r="G793" s="31"/>
      <c r="H793" s="31"/>
    </row>
    <row r="794" spans="2:8">
      <c r="B794" s="31"/>
      <c r="C794" s="31"/>
      <c r="D794" s="31"/>
      <c r="E794" s="31"/>
      <c r="F794" s="31"/>
      <c r="G794" s="31"/>
      <c r="H794" s="31"/>
    </row>
    <row r="795" spans="2:8">
      <c r="B795" s="31"/>
      <c r="C795" s="31"/>
      <c r="D795" s="31"/>
      <c r="E795" s="31"/>
      <c r="F795" s="31"/>
      <c r="G795" s="31"/>
      <c r="H795" s="31"/>
    </row>
    <row r="796" spans="2:8">
      <c r="B796" s="31"/>
      <c r="C796" s="31"/>
      <c r="D796" s="31"/>
      <c r="E796" s="31"/>
      <c r="F796" s="31"/>
      <c r="G796" s="31"/>
      <c r="H796" s="31"/>
    </row>
    <row r="797" spans="2:8">
      <c r="B797" s="31"/>
      <c r="C797" s="31"/>
      <c r="D797" s="31"/>
      <c r="E797" s="31"/>
      <c r="F797" s="31"/>
      <c r="G797" s="31"/>
      <c r="H797" s="31"/>
    </row>
    <row r="798" spans="2:8">
      <c r="B798" s="31"/>
      <c r="C798" s="31"/>
      <c r="D798" s="31"/>
      <c r="E798" s="31"/>
      <c r="F798" s="31"/>
      <c r="G798" s="31"/>
      <c r="H798" s="31"/>
    </row>
    <row r="799" spans="2:8">
      <c r="B799" s="31"/>
      <c r="C799" s="31"/>
      <c r="D799" s="31"/>
      <c r="E799" s="31"/>
      <c r="F799" s="31"/>
      <c r="G799" s="31"/>
      <c r="H799" s="31"/>
    </row>
    <row r="800" spans="2:8">
      <c r="B800" s="31"/>
      <c r="C800" s="31"/>
      <c r="D800" s="31"/>
      <c r="E800" s="31"/>
      <c r="F800" s="31"/>
      <c r="G800" s="31"/>
      <c r="H800" s="31"/>
    </row>
    <row r="801" spans="2:8">
      <c r="B801" s="31"/>
      <c r="C801" s="31"/>
      <c r="D801" s="31"/>
      <c r="E801" s="31"/>
      <c r="F801" s="31"/>
      <c r="G801" s="31"/>
      <c r="H801" s="31"/>
    </row>
    <row r="802" spans="2:8">
      <c r="B802" s="31"/>
      <c r="C802" s="31"/>
      <c r="D802" s="31"/>
      <c r="E802" s="31"/>
      <c r="F802" s="31"/>
      <c r="G802" s="31"/>
      <c r="H802" s="31"/>
    </row>
    <row r="803" spans="2:8">
      <c r="B803" s="31"/>
      <c r="C803" s="31"/>
      <c r="D803" s="31"/>
      <c r="E803" s="31"/>
      <c r="F803" s="31"/>
      <c r="G803" s="31"/>
      <c r="H803" s="31"/>
    </row>
    <row r="804" spans="2:8">
      <c r="B804" s="31"/>
      <c r="C804" s="31"/>
      <c r="D804" s="31"/>
      <c r="E804" s="31"/>
      <c r="F804" s="31"/>
      <c r="G804" s="31"/>
      <c r="H804" s="31"/>
    </row>
    <row r="805" spans="2:8">
      <c r="B805" s="31"/>
      <c r="C805" s="31"/>
      <c r="D805" s="31"/>
      <c r="E805" s="31"/>
      <c r="F805" s="31"/>
      <c r="G805" s="31"/>
      <c r="H805" s="31"/>
    </row>
    <row r="806" spans="2:8">
      <c r="B806" s="31"/>
      <c r="C806" s="31"/>
      <c r="D806" s="31"/>
      <c r="E806" s="31"/>
      <c r="F806" s="31"/>
      <c r="G806" s="31"/>
      <c r="H806" s="31"/>
    </row>
    <row r="807" spans="2:8">
      <c r="B807" s="31"/>
      <c r="C807" s="31"/>
      <c r="D807" s="31"/>
      <c r="E807" s="31"/>
      <c r="F807" s="31"/>
      <c r="G807" s="31"/>
      <c r="H807" s="31"/>
    </row>
    <row r="808" spans="2:8">
      <c r="B808" s="31"/>
      <c r="C808" s="31"/>
      <c r="D808" s="31"/>
      <c r="E808" s="31"/>
      <c r="F808" s="31"/>
      <c r="G808" s="31"/>
      <c r="H808" s="31"/>
    </row>
    <row r="809" spans="2:8">
      <c r="B809" s="31"/>
      <c r="C809" s="31"/>
      <c r="D809" s="31"/>
      <c r="E809" s="31"/>
      <c r="F809" s="31"/>
      <c r="G809" s="31"/>
      <c r="H809" s="31"/>
    </row>
    <row r="810" spans="2:8">
      <c r="B810" s="31"/>
      <c r="C810" s="31"/>
      <c r="D810" s="31"/>
      <c r="E810" s="31"/>
      <c r="F810" s="31"/>
      <c r="G810" s="31"/>
      <c r="H810" s="31"/>
    </row>
    <row r="811" spans="2:8">
      <c r="B811" s="31"/>
      <c r="C811" s="31"/>
      <c r="D811" s="31"/>
      <c r="E811" s="31"/>
      <c r="F811" s="31"/>
      <c r="G811" s="31"/>
      <c r="H811" s="31"/>
    </row>
    <row r="812" spans="2:8">
      <c r="B812" s="31"/>
      <c r="C812" s="31"/>
      <c r="D812" s="31"/>
      <c r="E812" s="31"/>
      <c r="F812" s="31"/>
      <c r="G812" s="31"/>
      <c r="H812" s="31"/>
    </row>
    <row r="813" spans="2:8">
      <c r="B813" s="31"/>
      <c r="C813" s="31"/>
      <c r="D813" s="31"/>
      <c r="E813" s="31"/>
      <c r="F813" s="31"/>
      <c r="G813" s="31"/>
      <c r="H813" s="31"/>
    </row>
    <row r="814" spans="2:8">
      <c r="B814" s="31"/>
      <c r="C814" s="31"/>
      <c r="D814" s="31"/>
      <c r="E814" s="31"/>
      <c r="F814" s="31"/>
      <c r="G814" s="31"/>
      <c r="H814" s="31"/>
    </row>
    <row r="815" spans="2:8">
      <c r="B815" s="31"/>
      <c r="C815" s="31"/>
      <c r="D815" s="31"/>
      <c r="E815" s="31"/>
      <c r="F815" s="31"/>
      <c r="G815" s="31"/>
      <c r="H815" s="31"/>
    </row>
    <row r="816" spans="2:8">
      <c r="B816" s="31"/>
      <c r="C816" s="31"/>
      <c r="D816" s="31"/>
      <c r="E816" s="31"/>
      <c r="F816" s="31"/>
      <c r="G816" s="31"/>
      <c r="H816" s="31"/>
    </row>
    <row r="817" spans="2:8">
      <c r="B817" s="31"/>
      <c r="C817" s="31"/>
      <c r="D817" s="31"/>
      <c r="E817" s="31"/>
      <c r="F817" s="31"/>
      <c r="G817" s="31"/>
      <c r="H817" s="31"/>
    </row>
    <row r="818" spans="2:8">
      <c r="B818" s="31"/>
      <c r="C818" s="31"/>
      <c r="D818" s="31"/>
      <c r="E818" s="31"/>
      <c r="F818" s="31"/>
      <c r="G818" s="31"/>
      <c r="H818" s="31"/>
    </row>
    <row r="819" spans="2:8">
      <c r="B819" s="31"/>
      <c r="C819" s="31"/>
      <c r="D819" s="31"/>
      <c r="E819" s="31"/>
      <c r="F819" s="31"/>
      <c r="G819" s="31"/>
      <c r="H819" s="31"/>
    </row>
    <row r="820" spans="2:8">
      <c r="B820" s="31"/>
      <c r="C820" s="31"/>
      <c r="D820" s="31"/>
      <c r="E820" s="31"/>
      <c r="F820" s="31"/>
      <c r="G820" s="31"/>
      <c r="H820" s="31"/>
    </row>
    <row r="821" spans="2:8">
      <c r="B821" s="31"/>
      <c r="C821" s="31"/>
      <c r="D821" s="31"/>
      <c r="E821" s="31"/>
      <c r="F821" s="31"/>
      <c r="G821" s="31"/>
      <c r="H821" s="31"/>
    </row>
    <row r="822" spans="2:8">
      <c r="B822" s="31"/>
      <c r="C822" s="31"/>
      <c r="D822" s="31"/>
      <c r="E822" s="31"/>
      <c r="F822" s="31"/>
      <c r="G822" s="31"/>
      <c r="H822" s="31"/>
    </row>
    <row r="823" spans="2:8">
      <c r="B823" s="31"/>
      <c r="C823" s="31"/>
      <c r="D823" s="31"/>
      <c r="E823" s="31"/>
      <c r="F823" s="31"/>
      <c r="G823" s="31"/>
      <c r="H823" s="31"/>
    </row>
    <row r="824" spans="2:8">
      <c r="B824" s="31"/>
      <c r="C824" s="31"/>
      <c r="D824" s="31"/>
      <c r="E824" s="31"/>
      <c r="F824" s="31"/>
      <c r="G824" s="31"/>
      <c r="H824" s="31"/>
    </row>
    <row r="825" spans="2:8">
      <c r="B825" s="31"/>
      <c r="C825" s="31"/>
      <c r="D825" s="31"/>
      <c r="E825" s="31"/>
      <c r="F825" s="31"/>
      <c r="G825" s="31"/>
      <c r="H825" s="31"/>
    </row>
    <row r="826" spans="2:8">
      <c r="B826" s="31"/>
      <c r="C826" s="31"/>
      <c r="D826" s="31"/>
      <c r="E826" s="31"/>
      <c r="F826" s="31"/>
      <c r="G826" s="31"/>
      <c r="H826" s="31"/>
    </row>
    <row r="827" spans="2:8">
      <c r="B827" s="31"/>
      <c r="C827" s="31"/>
      <c r="D827" s="31"/>
      <c r="E827" s="31"/>
      <c r="F827" s="31"/>
      <c r="G827" s="31"/>
      <c r="H827" s="31"/>
    </row>
    <row r="828" spans="2:8">
      <c r="B828" s="31"/>
      <c r="C828" s="31"/>
      <c r="D828" s="31"/>
      <c r="E828" s="31"/>
      <c r="F828" s="31"/>
      <c r="G828" s="31"/>
      <c r="H828" s="31"/>
    </row>
    <row r="829" spans="2:8">
      <c r="B829" s="31"/>
      <c r="C829" s="31"/>
      <c r="D829" s="31"/>
      <c r="E829" s="31"/>
      <c r="F829" s="31"/>
      <c r="G829" s="31"/>
      <c r="H829" s="31"/>
    </row>
    <row r="830" spans="2:8">
      <c r="B830" s="31"/>
      <c r="C830" s="31"/>
      <c r="D830" s="31"/>
      <c r="E830" s="31"/>
      <c r="F830" s="31"/>
      <c r="G830" s="31"/>
      <c r="H830" s="31"/>
    </row>
    <row r="831" spans="2:8">
      <c r="B831" s="31"/>
      <c r="C831" s="31"/>
      <c r="D831" s="31"/>
      <c r="E831" s="31"/>
      <c r="F831" s="31"/>
      <c r="G831" s="31"/>
      <c r="H831" s="31"/>
    </row>
    <row r="832" spans="2:8">
      <c r="B832" s="31"/>
      <c r="C832" s="31"/>
      <c r="D832" s="31"/>
      <c r="E832" s="31"/>
      <c r="F832" s="31"/>
      <c r="G832" s="31"/>
      <c r="H832" s="31"/>
    </row>
    <row r="833" spans="2:8">
      <c r="B833" s="31"/>
      <c r="C833" s="31"/>
      <c r="D833" s="31"/>
      <c r="E833" s="31"/>
      <c r="F833" s="31"/>
      <c r="G833" s="31"/>
      <c r="H833" s="31"/>
    </row>
    <row r="834" spans="2:8">
      <c r="B834" s="31"/>
      <c r="C834" s="31"/>
      <c r="D834" s="31"/>
      <c r="E834" s="31"/>
      <c r="F834" s="31"/>
      <c r="G834" s="31"/>
      <c r="H834" s="31"/>
    </row>
    <row r="835" spans="2:8">
      <c r="B835" s="31"/>
      <c r="C835" s="31"/>
      <c r="D835" s="31"/>
      <c r="E835" s="31"/>
      <c r="F835" s="31"/>
      <c r="G835" s="31"/>
      <c r="H835" s="31"/>
    </row>
    <row r="836" spans="2:8">
      <c r="B836" s="31"/>
      <c r="C836" s="31"/>
      <c r="D836" s="31"/>
      <c r="E836" s="31"/>
      <c r="F836" s="31"/>
      <c r="G836" s="31"/>
      <c r="H836" s="31"/>
    </row>
    <row r="837" spans="2:8">
      <c r="B837" s="31"/>
      <c r="C837" s="31"/>
      <c r="D837" s="31"/>
      <c r="E837" s="31"/>
      <c r="F837" s="31"/>
      <c r="G837" s="31"/>
      <c r="H837" s="31"/>
    </row>
    <row r="838" spans="2:8">
      <c r="B838" s="31"/>
      <c r="C838" s="31"/>
      <c r="D838" s="31"/>
      <c r="E838" s="31"/>
      <c r="F838" s="31"/>
      <c r="G838" s="31"/>
      <c r="H838" s="31"/>
    </row>
    <row r="839" spans="2:8">
      <c r="B839" s="31"/>
      <c r="C839" s="31"/>
      <c r="D839" s="31"/>
      <c r="E839" s="31"/>
      <c r="F839" s="31"/>
      <c r="G839" s="31"/>
      <c r="H839" s="31"/>
    </row>
    <row r="840" spans="2:8">
      <c r="B840" s="31"/>
      <c r="C840" s="31"/>
      <c r="D840" s="31"/>
      <c r="E840" s="31"/>
      <c r="F840" s="31"/>
      <c r="G840" s="31"/>
      <c r="H840" s="31"/>
    </row>
    <row r="841" spans="2:8">
      <c r="B841" s="31"/>
      <c r="C841" s="31"/>
      <c r="D841" s="31"/>
      <c r="E841" s="31"/>
      <c r="F841" s="31"/>
      <c r="G841" s="31"/>
      <c r="H841" s="31"/>
    </row>
    <row r="842" spans="2:8">
      <c r="B842" s="31"/>
      <c r="C842" s="31"/>
      <c r="D842" s="31"/>
      <c r="E842" s="31"/>
      <c r="F842" s="31"/>
      <c r="G842" s="31"/>
      <c r="H842" s="31"/>
    </row>
    <row r="843" spans="2:8">
      <c r="B843" s="31"/>
      <c r="C843" s="31"/>
      <c r="D843" s="31"/>
      <c r="E843" s="31"/>
      <c r="F843" s="31"/>
      <c r="G843" s="31"/>
      <c r="H843" s="31"/>
    </row>
    <row r="844" spans="2:8">
      <c r="B844" s="31"/>
      <c r="C844" s="31"/>
      <c r="D844" s="31"/>
      <c r="E844" s="31"/>
      <c r="F844" s="31"/>
      <c r="G844" s="31"/>
      <c r="H844" s="31"/>
    </row>
    <row r="845" spans="2:8">
      <c r="B845" s="31"/>
      <c r="C845" s="31"/>
      <c r="D845" s="31"/>
      <c r="E845" s="31"/>
      <c r="F845" s="31"/>
      <c r="G845" s="31"/>
      <c r="H845" s="31"/>
    </row>
    <row r="846" spans="2:8">
      <c r="B846" s="31"/>
      <c r="C846" s="31"/>
      <c r="D846" s="31"/>
      <c r="E846" s="31"/>
      <c r="F846" s="31"/>
      <c r="G846" s="31"/>
      <c r="H846" s="31"/>
    </row>
    <row r="847" spans="2:8">
      <c r="B847" s="31"/>
      <c r="C847" s="31"/>
      <c r="D847" s="31"/>
      <c r="E847" s="31"/>
      <c r="F847" s="31"/>
      <c r="G847" s="31"/>
      <c r="H847" s="31"/>
    </row>
    <row r="848" spans="2:8">
      <c r="B848" s="31"/>
      <c r="C848" s="31"/>
      <c r="D848" s="31"/>
      <c r="E848" s="31"/>
      <c r="F848" s="31"/>
      <c r="G848" s="31"/>
      <c r="H848" s="31"/>
    </row>
    <row r="849" spans="2:8">
      <c r="B849" s="31"/>
      <c r="C849" s="31"/>
      <c r="D849" s="31"/>
      <c r="E849" s="31"/>
      <c r="F849" s="31"/>
      <c r="G849" s="31"/>
      <c r="H849" s="31"/>
    </row>
    <row r="850" spans="2:8">
      <c r="B850" s="31"/>
      <c r="C850" s="31"/>
      <c r="D850" s="31"/>
      <c r="E850" s="31"/>
      <c r="F850" s="31"/>
      <c r="G850" s="31"/>
      <c r="H850" s="31"/>
    </row>
    <row r="851" spans="2:8">
      <c r="B851" s="31"/>
      <c r="C851" s="31"/>
      <c r="D851" s="31"/>
      <c r="E851" s="31"/>
      <c r="F851" s="31"/>
      <c r="G851" s="31"/>
      <c r="H851" s="31"/>
    </row>
    <row r="852" spans="2:8">
      <c r="B852" s="31"/>
      <c r="C852" s="31"/>
      <c r="D852" s="31"/>
      <c r="E852" s="31"/>
      <c r="F852" s="31"/>
      <c r="G852" s="31"/>
      <c r="H852" s="31"/>
    </row>
    <row r="853" spans="2:8">
      <c r="B853" s="31"/>
      <c r="C853" s="31"/>
      <c r="D853" s="31"/>
      <c r="E853" s="31"/>
      <c r="F853" s="31"/>
      <c r="G853" s="31"/>
      <c r="H853" s="31"/>
    </row>
    <row r="854" spans="2:8">
      <c r="B854" s="31"/>
      <c r="C854" s="31"/>
      <c r="D854" s="31"/>
      <c r="E854" s="31"/>
      <c r="F854" s="31"/>
      <c r="G854" s="31"/>
      <c r="H854" s="31"/>
    </row>
    <row r="855" spans="2:8">
      <c r="B855" s="31"/>
      <c r="C855" s="31"/>
      <c r="D855" s="31"/>
      <c r="E855" s="31"/>
      <c r="F855" s="31"/>
      <c r="G855" s="31"/>
      <c r="H855" s="31"/>
    </row>
    <row r="856" spans="2:8">
      <c r="B856" s="31"/>
      <c r="C856" s="31"/>
      <c r="D856" s="31"/>
      <c r="E856" s="31"/>
      <c r="F856" s="31"/>
      <c r="G856" s="31"/>
      <c r="H856" s="31"/>
    </row>
    <row r="857" spans="2:8">
      <c r="B857" s="31"/>
      <c r="C857" s="31"/>
      <c r="D857" s="31"/>
      <c r="E857" s="31"/>
      <c r="F857" s="31"/>
      <c r="G857" s="31"/>
      <c r="H857" s="31"/>
    </row>
    <row r="858" spans="2:8">
      <c r="B858" s="31"/>
      <c r="C858" s="31"/>
      <c r="D858" s="31"/>
      <c r="E858" s="31"/>
      <c r="F858" s="31"/>
      <c r="G858" s="31"/>
      <c r="H858" s="31"/>
    </row>
    <row r="859" spans="2:8">
      <c r="B859" s="31"/>
      <c r="C859" s="31"/>
      <c r="D859" s="31"/>
      <c r="E859" s="31"/>
      <c r="F859" s="31"/>
      <c r="G859" s="31"/>
      <c r="H859" s="31"/>
    </row>
    <row r="860" spans="2:8">
      <c r="B860" s="31"/>
      <c r="C860" s="31"/>
      <c r="D860" s="31"/>
      <c r="E860" s="31"/>
      <c r="F860" s="31"/>
      <c r="G860" s="31"/>
      <c r="H860" s="31"/>
    </row>
    <row r="861" spans="2:8">
      <c r="B861" s="31"/>
      <c r="C861" s="31"/>
      <c r="D861" s="31"/>
      <c r="E861" s="31"/>
      <c r="F861" s="31"/>
      <c r="G861" s="31"/>
      <c r="H861" s="31"/>
    </row>
    <row r="862" spans="2:8">
      <c r="B862" s="31"/>
      <c r="C862" s="31"/>
      <c r="D862" s="31"/>
      <c r="E862" s="31"/>
      <c r="F862" s="31"/>
      <c r="G862" s="31"/>
      <c r="H862" s="31"/>
    </row>
    <row r="863" spans="2:8">
      <c r="B863" s="31"/>
      <c r="C863" s="31"/>
      <c r="D863" s="31"/>
      <c r="E863" s="31"/>
      <c r="F863" s="31"/>
      <c r="G863" s="31"/>
      <c r="H863" s="31"/>
    </row>
    <row r="864" spans="2:8">
      <c r="B864" s="31"/>
      <c r="C864" s="31"/>
      <c r="D864" s="31"/>
      <c r="E864" s="31"/>
      <c r="F864" s="31"/>
      <c r="G864" s="31"/>
      <c r="H864" s="31"/>
    </row>
    <row r="865" spans="2:8">
      <c r="B865" s="31"/>
      <c r="C865" s="31"/>
      <c r="D865" s="31"/>
      <c r="E865" s="31"/>
      <c r="F865" s="31"/>
      <c r="G865" s="31"/>
      <c r="H865" s="31"/>
    </row>
    <row r="866" spans="2:8">
      <c r="B866" s="31"/>
      <c r="C866" s="31"/>
      <c r="D866" s="31"/>
      <c r="E866" s="31"/>
      <c r="F866" s="31"/>
      <c r="G866" s="31"/>
      <c r="H866" s="31"/>
    </row>
    <row r="867" spans="2:8">
      <c r="B867" s="31"/>
      <c r="C867" s="31"/>
      <c r="D867" s="31"/>
      <c r="E867" s="31"/>
      <c r="F867" s="31"/>
      <c r="G867" s="31"/>
      <c r="H867" s="31"/>
    </row>
    <row r="868" spans="2:8">
      <c r="B868" s="31"/>
      <c r="C868" s="31"/>
      <c r="D868" s="31"/>
      <c r="E868" s="31"/>
      <c r="F868" s="31"/>
      <c r="G868" s="31"/>
      <c r="H868" s="31"/>
    </row>
    <row r="869" spans="2:8">
      <c r="B869" s="31"/>
      <c r="C869" s="31"/>
      <c r="D869" s="31"/>
      <c r="E869" s="31"/>
      <c r="F869" s="31"/>
      <c r="G869" s="31"/>
      <c r="H869" s="31"/>
    </row>
    <row r="870" spans="2:8">
      <c r="B870" s="31"/>
      <c r="C870" s="31"/>
      <c r="D870" s="31"/>
      <c r="E870" s="31"/>
      <c r="F870" s="31"/>
      <c r="G870" s="31"/>
      <c r="H870" s="31"/>
    </row>
    <row r="871" spans="2:8">
      <c r="B871" s="31"/>
      <c r="C871" s="31"/>
      <c r="D871" s="31"/>
      <c r="E871" s="31"/>
      <c r="F871" s="31"/>
      <c r="G871" s="31"/>
      <c r="H871" s="31"/>
    </row>
    <row r="872" spans="2:8">
      <c r="B872" s="31"/>
      <c r="C872" s="31"/>
      <c r="D872" s="31"/>
      <c r="E872" s="31"/>
      <c r="F872" s="31"/>
      <c r="G872" s="31"/>
      <c r="H872" s="31"/>
    </row>
    <row r="873" spans="2:8">
      <c r="B873" s="31"/>
      <c r="C873" s="31"/>
      <c r="D873" s="31"/>
      <c r="E873" s="31"/>
      <c r="F873" s="31"/>
      <c r="G873" s="31"/>
      <c r="H873" s="31"/>
    </row>
    <row r="874" spans="2:8">
      <c r="B874" s="31"/>
      <c r="C874" s="31"/>
      <c r="D874" s="31"/>
      <c r="E874" s="31"/>
      <c r="F874" s="31"/>
      <c r="G874" s="31"/>
      <c r="H874" s="31"/>
    </row>
    <row r="875" spans="2:8">
      <c r="B875" s="31"/>
      <c r="C875" s="31"/>
      <c r="D875" s="31"/>
      <c r="E875" s="31"/>
      <c r="F875" s="31"/>
      <c r="G875" s="31"/>
      <c r="H875" s="31"/>
    </row>
    <row r="876" spans="2:8">
      <c r="B876" s="31"/>
      <c r="C876" s="31"/>
      <c r="D876" s="31"/>
      <c r="E876" s="31"/>
      <c r="F876" s="31"/>
      <c r="G876" s="31"/>
      <c r="H876" s="31"/>
    </row>
    <row r="877" spans="2:8">
      <c r="B877" s="31"/>
      <c r="C877" s="31"/>
      <c r="D877" s="31"/>
      <c r="E877" s="31"/>
      <c r="F877" s="31"/>
      <c r="G877" s="31"/>
      <c r="H877" s="31"/>
    </row>
    <row r="878" spans="2:8">
      <c r="B878" s="31"/>
      <c r="C878" s="31"/>
      <c r="D878" s="31"/>
      <c r="E878" s="31"/>
      <c r="F878" s="31"/>
      <c r="G878" s="31"/>
      <c r="H878" s="31"/>
    </row>
    <row r="879" spans="2:8">
      <c r="B879" s="31"/>
      <c r="C879" s="31"/>
      <c r="D879" s="31"/>
      <c r="E879" s="31"/>
      <c r="F879" s="31"/>
      <c r="G879" s="31"/>
      <c r="H879" s="31"/>
    </row>
    <row r="880" spans="2:8">
      <c r="B880" s="31"/>
      <c r="C880" s="31"/>
      <c r="D880" s="31"/>
      <c r="E880" s="31"/>
      <c r="F880" s="31"/>
      <c r="G880" s="31"/>
      <c r="H880" s="31"/>
    </row>
    <row r="881" spans="2:8">
      <c r="B881" s="31"/>
      <c r="C881" s="31"/>
      <c r="D881" s="31"/>
      <c r="E881" s="31"/>
      <c r="F881" s="31"/>
      <c r="G881" s="31"/>
      <c r="H881" s="31"/>
    </row>
    <row r="882" spans="2:8">
      <c r="B882" s="31"/>
      <c r="C882" s="31"/>
      <c r="D882" s="31"/>
      <c r="E882" s="31"/>
      <c r="F882" s="31"/>
      <c r="G882" s="31"/>
      <c r="H882" s="31"/>
    </row>
    <row r="883" spans="2:8">
      <c r="B883" s="31"/>
      <c r="C883" s="31"/>
      <c r="D883" s="31"/>
      <c r="E883" s="31"/>
      <c r="F883" s="31"/>
      <c r="G883" s="31"/>
      <c r="H883" s="31"/>
    </row>
    <row r="884" spans="2:8">
      <c r="B884" s="31"/>
      <c r="C884" s="31"/>
      <c r="D884" s="31"/>
      <c r="E884" s="31"/>
      <c r="F884" s="31"/>
      <c r="G884" s="31"/>
      <c r="H884" s="31"/>
    </row>
    <row r="885" spans="2:8">
      <c r="B885" s="31"/>
      <c r="C885" s="31"/>
      <c r="D885" s="31"/>
      <c r="E885" s="31"/>
      <c r="F885" s="31"/>
      <c r="G885" s="31"/>
      <c r="H885" s="31"/>
    </row>
    <row r="886" spans="2:8">
      <c r="B886" s="31"/>
      <c r="C886" s="31"/>
      <c r="D886" s="31"/>
      <c r="E886" s="31"/>
      <c r="F886" s="31"/>
      <c r="G886" s="31"/>
      <c r="H886" s="31"/>
    </row>
    <row r="887" spans="2:8">
      <c r="B887" s="31"/>
      <c r="C887" s="31"/>
      <c r="D887" s="31"/>
      <c r="E887" s="31"/>
      <c r="F887" s="31"/>
      <c r="G887" s="31"/>
      <c r="H887" s="31"/>
    </row>
    <row r="888" spans="2:8">
      <c r="B888" s="31"/>
      <c r="C888" s="31"/>
      <c r="D888" s="31"/>
      <c r="E888" s="31"/>
      <c r="F888" s="31"/>
      <c r="G888" s="31"/>
      <c r="H888" s="31"/>
    </row>
    <row r="889" spans="2:8">
      <c r="B889" s="31"/>
      <c r="C889" s="31"/>
      <c r="D889" s="31"/>
      <c r="E889" s="31"/>
      <c r="F889" s="31"/>
      <c r="G889" s="31"/>
      <c r="H889" s="31"/>
    </row>
    <row r="890" spans="2:8">
      <c r="B890" s="31"/>
      <c r="C890" s="31"/>
      <c r="D890" s="31"/>
      <c r="E890" s="31"/>
      <c r="F890" s="31"/>
      <c r="G890" s="31"/>
      <c r="H890" s="31"/>
    </row>
    <row r="891" spans="2:8">
      <c r="B891" s="31"/>
      <c r="C891" s="31"/>
      <c r="D891" s="31"/>
      <c r="E891" s="31"/>
      <c r="F891" s="31"/>
      <c r="G891" s="31"/>
      <c r="H891" s="31"/>
    </row>
    <row r="892" spans="2:8">
      <c r="B892" s="31"/>
      <c r="C892" s="31"/>
      <c r="D892" s="31"/>
      <c r="E892" s="31"/>
      <c r="F892" s="31"/>
      <c r="G892" s="31"/>
      <c r="H892" s="31"/>
    </row>
    <row r="893" spans="2:8">
      <c r="B893" s="31"/>
      <c r="C893" s="31"/>
      <c r="D893" s="31"/>
      <c r="E893" s="31"/>
      <c r="F893" s="31"/>
      <c r="G893" s="31"/>
      <c r="H893" s="31"/>
    </row>
    <row r="894" spans="2:8">
      <c r="B894" s="31"/>
      <c r="C894" s="31"/>
      <c r="D894" s="31"/>
      <c r="E894" s="31"/>
      <c r="F894" s="31"/>
      <c r="G894" s="31"/>
      <c r="H894" s="31"/>
    </row>
    <row r="895" spans="2:8">
      <c r="B895" s="31"/>
      <c r="C895" s="31"/>
      <c r="D895" s="31"/>
      <c r="E895" s="31"/>
      <c r="F895" s="31"/>
      <c r="G895" s="31"/>
      <c r="H895" s="31"/>
    </row>
    <row r="896" spans="2:8">
      <c r="B896" s="31"/>
      <c r="C896" s="31"/>
      <c r="D896" s="31"/>
      <c r="E896" s="31"/>
      <c r="F896" s="31"/>
      <c r="G896" s="31"/>
      <c r="H896" s="31"/>
    </row>
    <row r="897" spans="2:8">
      <c r="B897" s="31"/>
      <c r="C897" s="31"/>
      <c r="D897" s="31"/>
      <c r="E897" s="31"/>
      <c r="F897" s="31"/>
      <c r="G897" s="31"/>
      <c r="H897" s="31"/>
    </row>
    <row r="898" spans="2:8">
      <c r="B898" s="31"/>
      <c r="C898" s="31"/>
      <c r="D898" s="31"/>
      <c r="E898" s="31"/>
      <c r="F898" s="31"/>
      <c r="G898" s="31"/>
      <c r="H898" s="31"/>
    </row>
    <row r="899" spans="2:8">
      <c r="B899" s="31"/>
      <c r="C899" s="31"/>
      <c r="D899" s="31"/>
      <c r="E899" s="31"/>
      <c r="F899" s="31"/>
      <c r="G899" s="31"/>
      <c r="H899" s="31"/>
    </row>
    <row r="900" spans="2:8">
      <c r="B900" s="31"/>
      <c r="C900" s="31"/>
      <c r="D900" s="31"/>
      <c r="E900" s="31"/>
      <c r="F900" s="31"/>
      <c r="G900" s="31"/>
      <c r="H900" s="31"/>
    </row>
    <row r="901" spans="2:8">
      <c r="B901" s="31"/>
      <c r="C901" s="31"/>
      <c r="D901" s="31"/>
      <c r="E901" s="31"/>
      <c r="F901" s="31"/>
      <c r="G901" s="31"/>
      <c r="H901" s="31"/>
    </row>
    <row r="902" spans="2:8">
      <c r="B902" s="31"/>
      <c r="C902" s="31"/>
      <c r="D902" s="31"/>
      <c r="E902" s="31"/>
      <c r="F902" s="31"/>
      <c r="G902" s="31"/>
      <c r="H902" s="31"/>
    </row>
    <row r="903" spans="2:8">
      <c r="B903" s="31"/>
      <c r="C903" s="31"/>
      <c r="D903" s="31"/>
      <c r="E903" s="31"/>
      <c r="F903" s="31"/>
      <c r="G903" s="31"/>
      <c r="H903" s="31"/>
    </row>
    <row r="904" spans="2:8">
      <c r="B904" s="31"/>
      <c r="C904" s="31"/>
      <c r="D904" s="31"/>
      <c r="E904" s="31"/>
      <c r="F904" s="31"/>
      <c r="G904" s="31"/>
      <c r="H904" s="31"/>
    </row>
    <row r="905" spans="2:8">
      <c r="B905" s="31"/>
      <c r="C905" s="31"/>
      <c r="D905" s="31"/>
      <c r="E905" s="31"/>
      <c r="F905" s="31"/>
      <c r="G905" s="31"/>
      <c r="H905" s="31"/>
    </row>
    <row r="906" spans="2:8">
      <c r="B906" s="31"/>
      <c r="C906" s="31"/>
      <c r="D906" s="31"/>
      <c r="E906" s="31"/>
      <c r="F906" s="31"/>
      <c r="G906" s="31"/>
      <c r="H906" s="31"/>
    </row>
    <row r="907" spans="2:8">
      <c r="B907" s="31"/>
      <c r="C907" s="31"/>
      <c r="D907" s="31"/>
      <c r="E907" s="31"/>
      <c r="F907" s="31"/>
      <c r="G907" s="31"/>
      <c r="H907" s="31"/>
    </row>
    <row r="908" spans="2:8">
      <c r="B908" s="31"/>
      <c r="C908" s="31"/>
      <c r="D908" s="31"/>
      <c r="E908" s="31"/>
      <c r="F908" s="31"/>
      <c r="G908" s="31"/>
      <c r="H908" s="31"/>
    </row>
    <row r="909" spans="2:8">
      <c r="B909" s="31"/>
      <c r="C909" s="31"/>
      <c r="D909" s="31"/>
      <c r="E909" s="31"/>
      <c r="F909" s="31"/>
      <c r="G909" s="31"/>
      <c r="H909" s="31"/>
    </row>
    <row r="910" spans="2:8">
      <c r="B910" s="31"/>
      <c r="C910" s="31"/>
      <c r="D910" s="31"/>
      <c r="E910" s="31"/>
      <c r="F910" s="31"/>
      <c r="G910" s="31"/>
      <c r="H910" s="31"/>
    </row>
    <row r="911" spans="2:8">
      <c r="B911" s="31"/>
      <c r="C911" s="31"/>
      <c r="D911" s="31"/>
      <c r="E911" s="31"/>
      <c r="F911" s="31"/>
      <c r="G911" s="31"/>
      <c r="H911" s="31"/>
    </row>
    <row r="912" spans="2:8">
      <c r="B912" s="31"/>
      <c r="C912" s="31"/>
      <c r="D912" s="31"/>
      <c r="E912" s="31"/>
      <c r="F912" s="31"/>
      <c r="G912" s="31"/>
      <c r="H912" s="31"/>
    </row>
    <row r="913" spans="2:8">
      <c r="B913" s="31"/>
      <c r="C913" s="31"/>
      <c r="D913" s="31"/>
      <c r="E913" s="31"/>
      <c r="F913" s="31"/>
      <c r="G913" s="31"/>
      <c r="H913" s="31"/>
    </row>
    <row r="914" spans="2:8">
      <c r="B914" s="31"/>
      <c r="C914" s="31"/>
      <c r="D914" s="31"/>
      <c r="E914" s="31"/>
      <c r="F914" s="31"/>
      <c r="G914" s="31"/>
      <c r="H914" s="31"/>
    </row>
    <row r="915" spans="2:8">
      <c r="B915" s="31"/>
      <c r="C915" s="31"/>
      <c r="D915" s="31"/>
      <c r="E915" s="31"/>
      <c r="F915" s="31"/>
      <c r="G915" s="31"/>
      <c r="H915" s="31"/>
    </row>
    <row r="916" spans="2:8">
      <c r="B916" s="31"/>
      <c r="C916" s="31"/>
      <c r="D916" s="31"/>
      <c r="E916" s="31"/>
      <c r="F916" s="31"/>
      <c r="G916" s="31"/>
      <c r="H916" s="31"/>
    </row>
    <row r="917" spans="2:8">
      <c r="B917" s="31"/>
      <c r="C917" s="31"/>
      <c r="D917" s="31"/>
      <c r="E917" s="31"/>
      <c r="F917" s="31"/>
      <c r="G917" s="31"/>
      <c r="H917" s="31"/>
    </row>
    <row r="918" spans="2:8">
      <c r="B918" s="31"/>
      <c r="C918" s="31"/>
      <c r="D918" s="31"/>
      <c r="E918" s="31"/>
      <c r="F918" s="31"/>
      <c r="G918" s="31"/>
      <c r="H918" s="31"/>
    </row>
    <row r="919" spans="2:8">
      <c r="B919" s="31"/>
      <c r="C919" s="31"/>
      <c r="D919" s="31"/>
      <c r="E919" s="31"/>
      <c r="F919" s="31"/>
      <c r="G919" s="31"/>
      <c r="H919" s="31"/>
    </row>
    <row r="920" spans="2:8">
      <c r="B920" s="31"/>
      <c r="C920" s="31"/>
      <c r="D920" s="31"/>
      <c r="E920" s="31"/>
      <c r="F920" s="31"/>
      <c r="G920" s="31"/>
      <c r="H920" s="31"/>
    </row>
    <row r="921" spans="2:8">
      <c r="B921" s="31"/>
      <c r="C921" s="31"/>
      <c r="D921" s="31"/>
      <c r="E921" s="31"/>
      <c r="F921" s="31"/>
      <c r="G921" s="31"/>
      <c r="H921" s="31"/>
    </row>
    <row r="922" spans="2:8">
      <c r="B922" s="31"/>
      <c r="C922" s="31"/>
      <c r="D922" s="31"/>
      <c r="E922" s="31"/>
      <c r="F922" s="31"/>
      <c r="G922" s="31"/>
      <c r="H922" s="31"/>
    </row>
    <row r="923" spans="2:8">
      <c r="B923" s="31"/>
      <c r="C923" s="31"/>
      <c r="D923" s="31"/>
      <c r="E923" s="31"/>
      <c r="F923" s="31"/>
      <c r="G923" s="31"/>
      <c r="H923" s="31"/>
    </row>
    <row r="924" spans="2:8">
      <c r="B924" s="31"/>
      <c r="C924" s="31"/>
      <c r="D924" s="31"/>
      <c r="E924" s="31"/>
      <c r="F924" s="31"/>
      <c r="G924" s="31"/>
      <c r="H924" s="31"/>
    </row>
    <row r="925" spans="2:8">
      <c r="B925" s="31"/>
      <c r="C925" s="31"/>
      <c r="D925" s="31"/>
      <c r="E925" s="31"/>
      <c r="F925" s="31"/>
      <c r="G925" s="31"/>
      <c r="H925" s="31"/>
    </row>
    <row r="926" spans="2:8">
      <c r="B926" s="31"/>
      <c r="C926" s="31"/>
      <c r="D926" s="31"/>
      <c r="E926" s="31"/>
      <c r="F926" s="31"/>
      <c r="G926" s="31"/>
      <c r="H926" s="31"/>
    </row>
    <row r="927" spans="2:8">
      <c r="B927" s="31"/>
      <c r="C927" s="31"/>
      <c r="D927" s="31"/>
      <c r="E927" s="31"/>
      <c r="F927" s="31"/>
      <c r="G927" s="31"/>
      <c r="H927" s="31"/>
    </row>
    <row r="928" spans="2:8">
      <c r="B928" s="31"/>
      <c r="C928" s="31"/>
      <c r="D928" s="31"/>
      <c r="E928" s="31"/>
      <c r="F928" s="31"/>
      <c r="G928" s="31"/>
      <c r="H928" s="31"/>
    </row>
    <row r="929" spans="2:8">
      <c r="B929" s="31"/>
      <c r="C929" s="31"/>
      <c r="D929" s="31"/>
      <c r="E929" s="31"/>
      <c r="F929" s="31"/>
      <c r="G929" s="31"/>
      <c r="H929" s="31"/>
    </row>
    <row r="930" spans="2:8">
      <c r="B930" s="31"/>
      <c r="C930" s="31"/>
      <c r="D930" s="31"/>
      <c r="E930" s="31"/>
      <c r="F930" s="31"/>
      <c r="G930" s="31"/>
      <c r="H930" s="31"/>
    </row>
    <row r="931" spans="2:8">
      <c r="B931" s="31"/>
      <c r="C931" s="31"/>
      <c r="D931" s="31"/>
      <c r="E931" s="31"/>
      <c r="F931" s="31"/>
      <c r="G931" s="31"/>
      <c r="H931" s="31"/>
    </row>
    <row r="932" spans="2:8">
      <c r="B932" s="31"/>
      <c r="C932" s="31"/>
      <c r="D932" s="31"/>
      <c r="E932" s="31"/>
      <c r="F932" s="31"/>
      <c r="G932" s="31"/>
      <c r="H932" s="31"/>
    </row>
    <row r="933" spans="2:8">
      <c r="B933" s="31"/>
      <c r="C933" s="31"/>
      <c r="D933" s="31"/>
      <c r="E933" s="31"/>
      <c r="F933" s="31"/>
      <c r="G933" s="31"/>
      <c r="H933" s="31"/>
    </row>
    <row r="934" spans="2:8">
      <c r="B934" s="31"/>
      <c r="C934" s="31"/>
      <c r="D934" s="31"/>
      <c r="E934" s="31"/>
      <c r="F934" s="31"/>
      <c r="G934" s="31"/>
      <c r="H934" s="31"/>
    </row>
    <row r="935" spans="2:8">
      <c r="B935" s="31"/>
      <c r="C935" s="31"/>
      <c r="D935" s="31"/>
      <c r="E935" s="31"/>
      <c r="F935" s="31"/>
      <c r="G935" s="31"/>
      <c r="H935" s="31"/>
    </row>
    <row r="936" spans="2:8">
      <c r="B936" s="31"/>
      <c r="C936" s="31"/>
      <c r="D936" s="31"/>
      <c r="E936" s="31"/>
      <c r="F936" s="31"/>
      <c r="G936" s="31"/>
      <c r="H936" s="31"/>
    </row>
    <row r="937" spans="2:8">
      <c r="B937" s="31"/>
      <c r="C937" s="31"/>
      <c r="D937" s="31"/>
      <c r="E937" s="31"/>
      <c r="F937" s="31"/>
      <c r="G937" s="31"/>
      <c r="H937" s="31"/>
    </row>
    <row r="938" spans="2:8">
      <c r="B938" s="31"/>
      <c r="C938" s="31"/>
      <c r="D938" s="31"/>
      <c r="E938" s="31"/>
      <c r="F938" s="31"/>
      <c r="G938" s="31"/>
      <c r="H938" s="31"/>
    </row>
    <row r="939" spans="2:8">
      <c r="B939" s="31"/>
      <c r="C939" s="31"/>
      <c r="D939" s="31"/>
      <c r="E939" s="31"/>
      <c r="F939" s="31"/>
      <c r="G939" s="31"/>
      <c r="H939" s="31"/>
    </row>
    <row r="940" spans="2:8">
      <c r="B940" s="31"/>
      <c r="C940" s="31"/>
      <c r="D940" s="31"/>
      <c r="E940" s="31"/>
      <c r="F940" s="31"/>
      <c r="G940" s="31"/>
      <c r="H940" s="31"/>
    </row>
    <row r="941" spans="2:8">
      <c r="B941" s="31"/>
      <c r="C941" s="31"/>
      <c r="D941" s="31"/>
      <c r="E941" s="31"/>
      <c r="F941" s="31"/>
      <c r="G941" s="31"/>
      <c r="H941" s="31"/>
    </row>
    <row r="942" spans="2:8">
      <c r="B942" s="31"/>
      <c r="C942" s="31"/>
      <c r="D942" s="31"/>
      <c r="E942" s="31"/>
      <c r="F942" s="31"/>
      <c r="G942" s="31"/>
      <c r="H942" s="31"/>
    </row>
    <row r="943" spans="2:8">
      <c r="B943" s="31"/>
      <c r="C943" s="31"/>
      <c r="D943" s="31"/>
      <c r="E943" s="31"/>
      <c r="F943" s="31"/>
      <c r="G943" s="31"/>
      <c r="H943" s="31"/>
    </row>
    <row r="944" spans="2:8">
      <c r="B944" s="31"/>
      <c r="C944" s="31"/>
      <c r="D944" s="31"/>
      <c r="E944" s="31"/>
      <c r="F944" s="31"/>
      <c r="G944" s="31"/>
      <c r="H944" s="31"/>
    </row>
    <row r="945" spans="2:8">
      <c r="B945" s="31"/>
      <c r="C945" s="31"/>
      <c r="D945" s="31"/>
      <c r="E945" s="31"/>
      <c r="F945" s="31"/>
      <c r="G945" s="31"/>
      <c r="H945" s="31"/>
    </row>
    <row r="946" spans="2:8">
      <c r="B946" s="31"/>
      <c r="C946" s="31"/>
      <c r="D946" s="31"/>
      <c r="E946" s="31"/>
      <c r="F946" s="31"/>
      <c r="G946" s="31"/>
      <c r="H946" s="31"/>
    </row>
    <row r="947" spans="2:8">
      <c r="B947" s="31"/>
      <c r="C947" s="31"/>
      <c r="D947" s="31"/>
      <c r="E947" s="31"/>
      <c r="F947" s="31"/>
      <c r="G947" s="31"/>
      <c r="H947" s="31"/>
    </row>
    <row r="948" spans="2:8">
      <c r="B948" s="31"/>
      <c r="C948" s="31"/>
      <c r="D948" s="31"/>
      <c r="E948" s="31"/>
      <c r="F948" s="31"/>
      <c r="G948" s="31"/>
      <c r="H948" s="31"/>
    </row>
    <row r="949" spans="2:8">
      <c r="B949" s="31"/>
      <c r="C949" s="31"/>
      <c r="D949" s="31"/>
      <c r="E949" s="31"/>
      <c r="F949" s="31"/>
      <c r="G949" s="31"/>
      <c r="H949" s="31"/>
    </row>
    <row r="950" spans="2:8">
      <c r="B950" s="31"/>
      <c r="C950" s="31"/>
      <c r="D950" s="31"/>
      <c r="E950" s="31"/>
      <c r="F950" s="31"/>
      <c r="G950" s="31"/>
      <c r="H950" s="31"/>
    </row>
    <row r="951" spans="2:8">
      <c r="B951" s="31"/>
      <c r="C951" s="31"/>
      <c r="D951" s="31"/>
      <c r="E951" s="31"/>
      <c r="F951" s="31"/>
      <c r="G951" s="31"/>
      <c r="H951" s="31"/>
    </row>
    <row r="952" spans="2:8">
      <c r="B952" s="31"/>
      <c r="C952" s="31"/>
      <c r="D952" s="31"/>
      <c r="E952" s="31"/>
      <c r="F952" s="31"/>
      <c r="G952" s="31"/>
      <c r="H952" s="31"/>
    </row>
    <row r="953" spans="2:8">
      <c r="B953" s="31"/>
      <c r="C953" s="31"/>
      <c r="D953" s="31"/>
      <c r="E953" s="31"/>
      <c r="F953" s="31"/>
      <c r="G953" s="31"/>
      <c r="H953" s="31"/>
    </row>
    <row r="954" spans="2:8">
      <c r="B954" s="31"/>
      <c r="C954" s="31"/>
      <c r="D954" s="31"/>
      <c r="E954" s="31"/>
      <c r="F954" s="31"/>
      <c r="G954" s="31"/>
      <c r="H954" s="31"/>
    </row>
    <row r="955" spans="2:8">
      <c r="B955" s="31"/>
      <c r="C955" s="31"/>
      <c r="D955" s="31"/>
      <c r="E955" s="31"/>
      <c r="F955" s="31"/>
      <c r="G955" s="31"/>
      <c r="H955" s="31"/>
    </row>
    <row r="956" spans="2:8">
      <c r="B956" s="31"/>
      <c r="C956" s="31"/>
      <c r="D956" s="31"/>
      <c r="E956" s="31"/>
      <c r="F956" s="31"/>
      <c r="G956" s="31"/>
      <c r="H956" s="31"/>
    </row>
    <row r="957" spans="2:8">
      <c r="B957" s="31"/>
      <c r="C957" s="31"/>
      <c r="D957" s="31"/>
      <c r="E957" s="31"/>
      <c r="F957" s="31"/>
      <c r="G957" s="31"/>
      <c r="H957" s="31"/>
    </row>
    <row r="958" spans="2:8">
      <c r="B958" s="31"/>
      <c r="C958" s="31"/>
      <c r="D958" s="31"/>
      <c r="E958" s="31"/>
      <c r="F958" s="31"/>
      <c r="G958" s="31"/>
      <c r="H958" s="31"/>
    </row>
    <row r="959" spans="2:8">
      <c r="B959" s="31"/>
      <c r="C959" s="31"/>
      <c r="D959" s="31"/>
      <c r="E959" s="31"/>
      <c r="F959" s="31"/>
      <c r="G959" s="31"/>
      <c r="H959" s="31"/>
    </row>
    <row r="960" spans="2:8">
      <c r="B960" s="31"/>
      <c r="C960" s="31"/>
      <c r="D960" s="31"/>
      <c r="E960" s="31"/>
      <c r="F960" s="31"/>
      <c r="G960" s="31"/>
      <c r="H960" s="31"/>
    </row>
    <row r="961" spans="2:8">
      <c r="B961" s="31"/>
      <c r="C961" s="31"/>
      <c r="D961" s="31"/>
      <c r="E961" s="31"/>
      <c r="F961" s="31"/>
      <c r="G961" s="31"/>
      <c r="H961" s="31"/>
    </row>
    <row r="962" spans="2:8">
      <c r="B962" s="31"/>
      <c r="C962" s="31"/>
      <c r="D962" s="31"/>
      <c r="E962" s="31"/>
      <c r="F962" s="31"/>
      <c r="G962" s="31"/>
      <c r="H962" s="31"/>
    </row>
    <row r="963" spans="2:8">
      <c r="B963" s="31"/>
      <c r="C963" s="31"/>
      <c r="D963" s="31"/>
      <c r="E963" s="31"/>
      <c r="F963" s="31"/>
      <c r="G963" s="31"/>
      <c r="H963" s="31"/>
    </row>
    <row r="964" spans="2:8">
      <c r="B964" s="31"/>
      <c r="C964" s="31"/>
      <c r="D964" s="31"/>
      <c r="E964" s="31"/>
      <c r="F964" s="31"/>
      <c r="G964" s="31"/>
      <c r="H964" s="31"/>
    </row>
    <row r="965" spans="2:8">
      <c r="B965" s="31"/>
      <c r="C965" s="31"/>
      <c r="D965" s="31"/>
      <c r="E965" s="31"/>
      <c r="F965" s="31"/>
      <c r="G965" s="31"/>
      <c r="H965" s="31"/>
    </row>
    <row r="966" spans="2:8">
      <c r="B966" s="31"/>
      <c r="C966" s="31"/>
      <c r="D966" s="31"/>
      <c r="E966" s="31"/>
      <c r="F966" s="31"/>
      <c r="G966" s="31"/>
      <c r="H966" s="31"/>
    </row>
    <row r="967" spans="2:8">
      <c r="B967" s="31"/>
      <c r="C967" s="31"/>
      <c r="D967" s="31"/>
      <c r="E967" s="31"/>
      <c r="F967" s="31"/>
      <c r="G967" s="31"/>
      <c r="H967" s="31"/>
    </row>
    <row r="968" spans="2:8">
      <c r="B968" s="31"/>
      <c r="C968" s="31"/>
      <c r="D968" s="31"/>
      <c r="E968" s="31"/>
      <c r="F968" s="31"/>
      <c r="G968" s="31"/>
      <c r="H968" s="31"/>
    </row>
    <row r="969" spans="2:8">
      <c r="B969" s="31"/>
      <c r="C969" s="31"/>
      <c r="D969" s="31"/>
      <c r="E969" s="31"/>
      <c r="F969" s="31"/>
      <c r="G969" s="31"/>
      <c r="H969" s="31"/>
    </row>
    <row r="970" spans="2:8">
      <c r="B970" s="31"/>
      <c r="C970" s="31"/>
      <c r="D970" s="31"/>
      <c r="E970" s="31"/>
      <c r="F970" s="31"/>
      <c r="G970" s="31"/>
      <c r="H970" s="31"/>
    </row>
    <row r="971" spans="2:8">
      <c r="B971" s="31"/>
      <c r="C971" s="31"/>
      <c r="D971" s="31"/>
      <c r="E971" s="31"/>
      <c r="F971" s="31"/>
      <c r="G971" s="31"/>
      <c r="H971" s="31"/>
    </row>
    <row r="972" spans="2:8">
      <c r="B972" s="31"/>
      <c r="C972" s="31"/>
      <c r="D972" s="31"/>
      <c r="E972" s="31"/>
      <c r="F972" s="31"/>
      <c r="G972" s="31"/>
      <c r="H972" s="31"/>
    </row>
    <row r="973" spans="2:8">
      <c r="B973" s="31"/>
      <c r="C973" s="31"/>
      <c r="D973" s="31"/>
      <c r="E973" s="31"/>
      <c r="F973" s="31"/>
      <c r="G973" s="31"/>
      <c r="H973" s="31"/>
    </row>
    <row r="974" spans="2:8">
      <c r="B974" s="31"/>
      <c r="C974" s="31"/>
      <c r="D974" s="31"/>
      <c r="E974" s="31"/>
      <c r="F974" s="31"/>
      <c r="G974" s="31"/>
      <c r="H974" s="31"/>
    </row>
    <row r="975" spans="2:8">
      <c r="B975" s="31"/>
      <c r="C975" s="31"/>
      <c r="D975" s="31"/>
      <c r="E975" s="31"/>
      <c r="F975" s="31"/>
      <c r="G975" s="31"/>
      <c r="H975" s="31"/>
    </row>
    <row r="976" spans="2:8">
      <c r="B976" s="31"/>
      <c r="C976" s="31"/>
      <c r="D976" s="31"/>
      <c r="E976" s="31"/>
      <c r="F976" s="31"/>
      <c r="G976" s="31"/>
      <c r="H976" s="31"/>
    </row>
    <row r="977" spans="2:8">
      <c r="B977" s="31"/>
      <c r="C977" s="31"/>
      <c r="D977" s="31"/>
      <c r="E977" s="31"/>
      <c r="F977" s="31"/>
      <c r="G977" s="31"/>
      <c r="H977" s="31"/>
    </row>
    <row r="978" spans="2:8">
      <c r="B978" s="31"/>
      <c r="C978" s="31"/>
      <c r="D978" s="31"/>
      <c r="E978" s="31"/>
      <c r="F978" s="31"/>
      <c r="G978" s="31"/>
      <c r="H978" s="31"/>
    </row>
    <row r="979" spans="2:8">
      <c r="B979" s="31"/>
      <c r="C979" s="31"/>
      <c r="D979" s="31"/>
      <c r="E979" s="31"/>
      <c r="F979" s="31"/>
      <c r="G979" s="31"/>
      <c r="H979" s="31"/>
    </row>
    <row r="980" spans="2:8">
      <c r="B980" s="31"/>
      <c r="C980" s="31"/>
      <c r="D980" s="31"/>
      <c r="E980" s="31"/>
      <c r="F980" s="31"/>
      <c r="G980" s="31"/>
      <c r="H980" s="31"/>
    </row>
    <row r="981" spans="2:8">
      <c r="B981" s="31"/>
      <c r="C981" s="31"/>
      <c r="D981" s="31"/>
      <c r="E981" s="31"/>
      <c r="F981" s="31"/>
      <c r="G981" s="31"/>
      <c r="H981" s="31"/>
    </row>
    <row r="982" spans="2:8">
      <c r="B982" s="31"/>
      <c r="C982" s="31"/>
      <c r="D982" s="31"/>
      <c r="E982" s="31"/>
      <c r="F982" s="31"/>
      <c r="G982" s="31"/>
      <c r="H982" s="31"/>
    </row>
    <row r="983" spans="2:8">
      <c r="B983" s="31"/>
      <c r="C983" s="31"/>
      <c r="D983" s="31"/>
      <c r="E983" s="31"/>
      <c r="F983" s="31"/>
      <c r="G983" s="31"/>
      <c r="H983" s="31"/>
    </row>
    <row r="984" spans="2:8">
      <c r="B984" s="31"/>
      <c r="C984" s="31"/>
      <c r="D984" s="31"/>
      <c r="E984" s="31"/>
      <c r="F984" s="31"/>
      <c r="G984" s="31"/>
      <c r="H984" s="31"/>
    </row>
    <row r="985" spans="2:8">
      <c r="B985" s="31"/>
      <c r="C985" s="31"/>
      <c r="D985" s="31"/>
      <c r="E985" s="31"/>
      <c r="F985" s="31"/>
      <c r="G985" s="31"/>
      <c r="H985" s="31"/>
    </row>
    <row r="986" spans="2:8">
      <c r="B986" s="31"/>
      <c r="C986" s="31"/>
      <c r="D986" s="31"/>
      <c r="E986" s="31"/>
      <c r="F986" s="31"/>
      <c r="G986" s="31"/>
      <c r="H986" s="31"/>
    </row>
    <row r="987" spans="2:8">
      <c r="B987" s="31"/>
      <c r="C987" s="31"/>
      <c r="D987" s="31"/>
      <c r="E987" s="31"/>
      <c r="F987" s="31"/>
      <c r="G987" s="31"/>
      <c r="H987" s="31"/>
    </row>
    <row r="988" spans="2:8">
      <c r="B988" s="31"/>
      <c r="C988" s="31"/>
      <c r="D988" s="31"/>
      <c r="E988" s="31"/>
      <c r="F988" s="31"/>
      <c r="G988" s="31"/>
      <c r="H988" s="31"/>
    </row>
    <row r="989" spans="2:8">
      <c r="B989" s="31"/>
      <c r="C989" s="31"/>
      <c r="D989" s="31"/>
      <c r="E989" s="31"/>
      <c r="F989" s="31"/>
      <c r="G989" s="31"/>
      <c r="H989" s="31"/>
    </row>
    <row r="990" spans="2:8">
      <c r="B990" s="31"/>
      <c r="C990" s="31"/>
      <c r="D990" s="31"/>
      <c r="E990" s="31"/>
      <c r="F990" s="31"/>
      <c r="G990" s="31"/>
      <c r="H990" s="31"/>
    </row>
    <row r="991" spans="2:8">
      <c r="B991" s="31"/>
      <c r="C991" s="31"/>
      <c r="D991" s="31"/>
      <c r="E991" s="31"/>
      <c r="F991" s="31"/>
      <c r="G991" s="31"/>
      <c r="H991" s="31"/>
    </row>
    <row r="992" spans="2:8">
      <c r="B992" s="31"/>
      <c r="C992" s="31"/>
      <c r="D992" s="31"/>
      <c r="E992" s="31"/>
      <c r="F992" s="31"/>
      <c r="G992" s="31"/>
      <c r="H992" s="31"/>
    </row>
    <row r="993" spans="2:8">
      <c r="B993" s="31"/>
      <c r="C993" s="31"/>
      <c r="D993" s="31"/>
      <c r="E993" s="31"/>
      <c r="F993" s="31"/>
      <c r="G993" s="31"/>
      <c r="H993" s="31"/>
    </row>
    <row r="994" spans="2:8">
      <c r="B994" s="31"/>
      <c r="C994" s="31"/>
      <c r="D994" s="31"/>
      <c r="E994" s="31"/>
      <c r="F994" s="31"/>
      <c r="G994" s="31"/>
      <c r="H994" s="31"/>
    </row>
    <row r="995" spans="2:8">
      <c r="B995" s="31"/>
      <c r="C995" s="31"/>
      <c r="D995" s="31"/>
      <c r="E995" s="31"/>
      <c r="F995" s="31"/>
      <c r="G995" s="31"/>
      <c r="H995" s="31"/>
    </row>
    <row r="996" spans="2:8">
      <c r="B996" s="31"/>
      <c r="C996" s="31"/>
      <c r="D996" s="31"/>
      <c r="E996" s="31"/>
      <c r="F996" s="31"/>
      <c r="G996" s="31"/>
      <c r="H996" s="31"/>
    </row>
    <row r="997" spans="2:8">
      <c r="B997" s="31"/>
      <c r="C997" s="31"/>
      <c r="D997" s="31"/>
      <c r="E997" s="31"/>
      <c r="F997" s="31"/>
      <c r="G997" s="31"/>
      <c r="H997" s="31"/>
    </row>
    <row r="998" spans="2:8">
      <c r="B998" s="31"/>
      <c r="C998" s="31"/>
      <c r="D998" s="31"/>
      <c r="E998" s="31"/>
      <c r="F998" s="31"/>
      <c r="G998" s="31"/>
      <c r="H998" s="31"/>
    </row>
    <row r="999" spans="2:8">
      <c r="B999" s="31"/>
      <c r="C999" s="31"/>
      <c r="D999" s="31"/>
      <c r="E999" s="31"/>
      <c r="F999" s="31"/>
      <c r="G999" s="31"/>
      <c r="H999" s="31"/>
    </row>
    <row r="1000" spans="2:8">
      <c r="B1000" s="31"/>
      <c r="C1000" s="31"/>
      <c r="D1000" s="31"/>
      <c r="E1000" s="31"/>
      <c r="F1000" s="31"/>
      <c r="G1000" s="31"/>
      <c r="H1000" s="31"/>
    </row>
    <row r="1001" spans="2:8">
      <c r="B1001" s="31"/>
      <c r="C1001" s="31"/>
      <c r="D1001" s="31"/>
      <c r="E1001" s="31"/>
      <c r="F1001" s="31"/>
      <c r="G1001" s="31"/>
      <c r="H1001" s="31"/>
    </row>
    <row r="1002" spans="2:8">
      <c r="B1002" s="31"/>
      <c r="C1002" s="31"/>
      <c r="D1002" s="31"/>
      <c r="E1002" s="31"/>
      <c r="F1002" s="31"/>
      <c r="G1002" s="31"/>
      <c r="H1002" s="31"/>
    </row>
    <row r="1003" spans="2:8">
      <c r="B1003" s="31"/>
      <c r="C1003" s="31"/>
      <c r="D1003" s="31"/>
      <c r="E1003" s="31"/>
      <c r="F1003" s="31"/>
      <c r="G1003" s="31"/>
      <c r="H1003" s="31"/>
    </row>
    <row r="1004" spans="2:8">
      <c r="B1004" s="31"/>
      <c r="C1004" s="31"/>
      <c r="D1004" s="31"/>
      <c r="E1004" s="31"/>
      <c r="F1004" s="31"/>
      <c r="G1004" s="31"/>
      <c r="H1004" s="31"/>
    </row>
    <row r="1005" spans="2:8">
      <c r="B1005" s="31"/>
      <c r="C1005" s="31"/>
      <c r="D1005" s="31"/>
      <c r="E1005" s="31"/>
      <c r="F1005" s="31"/>
      <c r="G1005" s="31"/>
      <c r="H1005" s="31"/>
    </row>
    <row r="1006" spans="2:8">
      <c r="B1006" s="31"/>
      <c r="C1006" s="31"/>
      <c r="D1006" s="31"/>
      <c r="E1006" s="31"/>
      <c r="F1006" s="31"/>
      <c r="G1006" s="31"/>
      <c r="H1006" s="31"/>
    </row>
    <row r="1007" spans="2:8">
      <c r="B1007" s="31"/>
      <c r="C1007" s="31"/>
      <c r="D1007" s="31"/>
      <c r="E1007" s="31"/>
      <c r="F1007" s="31"/>
      <c r="G1007" s="31"/>
      <c r="H1007" s="31"/>
    </row>
    <row r="1008" spans="2:8">
      <c r="B1008" s="31"/>
      <c r="C1008" s="31"/>
      <c r="D1008" s="31"/>
      <c r="E1008" s="31"/>
      <c r="F1008" s="31"/>
      <c r="G1008" s="31"/>
      <c r="H1008" s="31"/>
    </row>
    <row r="1009" spans="2:8">
      <c r="B1009" s="31"/>
      <c r="C1009" s="31"/>
      <c r="D1009" s="31"/>
      <c r="E1009" s="31"/>
      <c r="F1009" s="31"/>
      <c r="G1009" s="31"/>
      <c r="H1009" s="31"/>
    </row>
    <row r="1010" spans="2:8">
      <c r="B1010" s="31"/>
      <c r="C1010" s="31"/>
      <c r="D1010" s="31"/>
      <c r="E1010" s="31"/>
      <c r="F1010" s="31"/>
      <c r="G1010" s="31"/>
      <c r="H1010" s="31"/>
    </row>
    <row r="1011" spans="2:8">
      <c r="B1011" s="31"/>
      <c r="C1011" s="31"/>
      <c r="D1011" s="31"/>
      <c r="E1011" s="31"/>
      <c r="F1011" s="31"/>
      <c r="G1011" s="31"/>
      <c r="H1011" s="31"/>
    </row>
    <row r="1012" spans="2:8">
      <c r="B1012" s="31"/>
      <c r="C1012" s="31"/>
      <c r="D1012" s="31"/>
      <c r="E1012" s="31"/>
      <c r="F1012" s="31"/>
      <c r="G1012" s="31"/>
      <c r="H1012" s="31"/>
    </row>
    <row r="1013" spans="2:8">
      <c r="B1013" s="31"/>
      <c r="C1013" s="31"/>
      <c r="D1013" s="31"/>
      <c r="E1013" s="31"/>
      <c r="F1013" s="31"/>
      <c r="G1013" s="31"/>
      <c r="H1013" s="31"/>
    </row>
    <row r="1014" spans="2:8">
      <c r="B1014" s="31"/>
      <c r="C1014" s="31"/>
      <c r="D1014" s="31"/>
      <c r="E1014" s="31"/>
      <c r="F1014" s="31"/>
      <c r="G1014" s="31"/>
      <c r="H1014" s="31"/>
    </row>
    <row r="1015" spans="2:8">
      <c r="B1015" s="31"/>
      <c r="C1015" s="31"/>
      <c r="D1015" s="31"/>
      <c r="E1015" s="31"/>
      <c r="F1015" s="31"/>
      <c r="G1015" s="31"/>
      <c r="H1015" s="31"/>
    </row>
    <row r="1016" spans="2:8">
      <c r="B1016" s="31"/>
      <c r="C1016" s="31"/>
      <c r="D1016" s="31"/>
      <c r="E1016" s="31"/>
      <c r="F1016" s="31"/>
      <c r="G1016" s="31"/>
      <c r="H1016" s="31"/>
    </row>
    <row r="1017" spans="2:8">
      <c r="B1017" s="31"/>
      <c r="C1017" s="31"/>
      <c r="D1017" s="31"/>
      <c r="E1017" s="31"/>
      <c r="F1017" s="31"/>
      <c r="G1017" s="31"/>
      <c r="H1017" s="31"/>
    </row>
    <row r="1018" spans="2:8">
      <c r="B1018" s="31"/>
      <c r="C1018" s="31"/>
      <c r="D1018" s="31"/>
      <c r="E1018" s="31"/>
      <c r="F1018" s="31"/>
      <c r="G1018" s="31"/>
      <c r="H1018" s="31"/>
    </row>
    <row r="1019" spans="2:8">
      <c r="B1019" s="31"/>
      <c r="C1019" s="31"/>
      <c r="D1019" s="31"/>
      <c r="E1019" s="31"/>
      <c r="F1019" s="31"/>
      <c r="G1019" s="31"/>
      <c r="H1019" s="31"/>
    </row>
    <row r="1020" spans="2:8">
      <c r="B1020" s="31"/>
      <c r="C1020" s="31"/>
      <c r="D1020" s="31"/>
      <c r="E1020" s="31"/>
      <c r="F1020" s="31"/>
      <c r="G1020" s="31"/>
      <c r="H1020" s="31"/>
    </row>
    <row r="1021" spans="2:8">
      <c r="B1021" s="31"/>
      <c r="C1021" s="31"/>
      <c r="D1021" s="31"/>
      <c r="E1021" s="31"/>
      <c r="F1021" s="31"/>
      <c r="G1021" s="31"/>
      <c r="H1021" s="31"/>
    </row>
    <row r="1022" spans="2:8">
      <c r="B1022" s="31"/>
      <c r="C1022" s="31"/>
      <c r="D1022" s="31"/>
      <c r="E1022" s="31"/>
      <c r="F1022" s="31"/>
      <c r="G1022" s="31"/>
      <c r="H1022" s="31"/>
    </row>
    <row r="1023" spans="2:8">
      <c r="B1023" s="31"/>
      <c r="C1023" s="31"/>
      <c r="D1023" s="31"/>
      <c r="E1023" s="31"/>
      <c r="F1023" s="31"/>
      <c r="G1023" s="31"/>
      <c r="H1023" s="31"/>
    </row>
    <row r="1024" spans="2:8">
      <c r="B1024" s="31"/>
      <c r="C1024" s="31"/>
      <c r="D1024" s="31"/>
      <c r="E1024" s="31"/>
      <c r="F1024" s="31"/>
      <c r="G1024" s="31"/>
      <c r="H1024" s="31"/>
    </row>
    <row r="1025" spans="2:8">
      <c r="B1025" s="31"/>
      <c r="C1025" s="31"/>
      <c r="D1025" s="31"/>
      <c r="E1025" s="31"/>
      <c r="F1025" s="31"/>
      <c r="G1025" s="31"/>
      <c r="H1025" s="31"/>
    </row>
    <row r="1026" spans="2:8">
      <c r="B1026" s="31"/>
      <c r="C1026" s="31"/>
      <c r="D1026" s="31"/>
      <c r="E1026" s="31"/>
      <c r="F1026" s="31"/>
      <c r="G1026" s="31"/>
      <c r="H1026" s="31"/>
    </row>
    <row r="1027" spans="2:8">
      <c r="B1027" s="31"/>
      <c r="C1027" s="31"/>
      <c r="D1027" s="31"/>
      <c r="E1027" s="31"/>
      <c r="F1027" s="31"/>
      <c r="G1027" s="31"/>
      <c r="H1027" s="31"/>
    </row>
    <row r="1028" spans="2:8">
      <c r="B1028" s="31"/>
      <c r="C1028" s="31"/>
      <c r="D1028" s="31"/>
      <c r="E1028" s="31"/>
      <c r="F1028" s="31"/>
      <c r="G1028" s="31"/>
      <c r="H1028" s="31"/>
    </row>
    <row r="1029" spans="2:8">
      <c r="B1029" s="31"/>
      <c r="C1029" s="31"/>
      <c r="D1029" s="31"/>
      <c r="E1029" s="31"/>
      <c r="F1029" s="31"/>
      <c r="G1029" s="31"/>
      <c r="H1029" s="31"/>
    </row>
    <row r="1030" spans="2:8">
      <c r="B1030" s="31"/>
      <c r="C1030" s="31"/>
      <c r="D1030" s="31"/>
      <c r="E1030" s="31"/>
      <c r="F1030" s="31"/>
      <c r="G1030" s="31"/>
      <c r="H1030" s="31"/>
    </row>
    <row r="1031" spans="2:8">
      <c r="B1031" s="31"/>
      <c r="C1031" s="31"/>
      <c r="D1031" s="31"/>
      <c r="E1031" s="31"/>
      <c r="F1031" s="31"/>
      <c r="G1031" s="31"/>
      <c r="H1031" s="31"/>
    </row>
    <row r="1032" spans="2:8">
      <c r="B1032" s="31"/>
      <c r="C1032" s="31"/>
      <c r="D1032" s="31"/>
      <c r="E1032" s="31"/>
      <c r="F1032" s="31"/>
      <c r="G1032" s="31"/>
      <c r="H1032" s="31"/>
    </row>
    <row r="1033" spans="2:8">
      <c r="B1033" s="31"/>
      <c r="C1033" s="31"/>
      <c r="D1033" s="31"/>
      <c r="E1033" s="31"/>
      <c r="F1033" s="31"/>
      <c r="G1033" s="31"/>
      <c r="H1033" s="31"/>
    </row>
    <row r="1034" spans="2:8">
      <c r="B1034" s="31"/>
      <c r="C1034" s="31"/>
      <c r="D1034" s="31"/>
      <c r="E1034" s="31"/>
      <c r="F1034" s="31"/>
      <c r="G1034" s="31"/>
      <c r="H1034" s="31"/>
    </row>
    <row r="1035" spans="2:8">
      <c r="B1035" s="31"/>
      <c r="C1035" s="31"/>
      <c r="D1035" s="31"/>
      <c r="E1035" s="31"/>
      <c r="F1035" s="31"/>
      <c r="G1035" s="31"/>
      <c r="H1035" s="31"/>
    </row>
    <row r="1036" spans="2:8">
      <c r="B1036" s="31"/>
      <c r="C1036" s="31"/>
      <c r="D1036" s="31"/>
      <c r="E1036" s="31"/>
      <c r="F1036" s="31"/>
      <c r="G1036" s="31"/>
      <c r="H1036" s="31"/>
    </row>
    <row r="1037" spans="2:8">
      <c r="B1037" s="31"/>
      <c r="C1037" s="31"/>
      <c r="D1037" s="31"/>
      <c r="E1037" s="31"/>
      <c r="F1037" s="31"/>
      <c r="G1037" s="31"/>
      <c r="H1037" s="31"/>
    </row>
    <row r="1038" spans="2:8">
      <c r="B1038" s="31"/>
      <c r="C1038" s="31"/>
      <c r="D1038" s="31"/>
      <c r="E1038" s="31"/>
      <c r="F1038" s="31"/>
      <c r="G1038" s="31"/>
      <c r="H1038" s="31"/>
    </row>
    <row r="1039" spans="2:8">
      <c r="B1039" s="31"/>
      <c r="C1039" s="31"/>
      <c r="D1039" s="31"/>
      <c r="E1039" s="31"/>
      <c r="F1039" s="31"/>
      <c r="G1039" s="31"/>
      <c r="H1039" s="31"/>
    </row>
    <row r="1040" spans="2:8">
      <c r="B1040" s="31"/>
      <c r="C1040" s="31"/>
      <c r="D1040" s="31"/>
      <c r="E1040" s="31"/>
      <c r="F1040" s="31"/>
      <c r="G1040" s="31"/>
      <c r="H1040" s="31"/>
    </row>
    <row r="1041" spans="2:8">
      <c r="B1041" s="31"/>
      <c r="C1041" s="31"/>
      <c r="D1041" s="31"/>
      <c r="E1041" s="31"/>
      <c r="F1041" s="31"/>
      <c r="G1041" s="31"/>
      <c r="H1041" s="31"/>
    </row>
    <row r="1042" spans="2:8">
      <c r="B1042" s="31"/>
      <c r="C1042" s="31"/>
      <c r="D1042" s="31"/>
      <c r="E1042" s="31"/>
      <c r="F1042" s="31"/>
      <c r="G1042" s="31"/>
      <c r="H1042" s="31"/>
    </row>
    <row r="1043" spans="2:8">
      <c r="B1043" s="31"/>
      <c r="C1043" s="31"/>
      <c r="D1043" s="31"/>
      <c r="E1043" s="31"/>
      <c r="F1043" s="31"/>
      <c r="G1043" s="31"/>
      <c r="H1043" s="31"/>
    </row>
    <row r="1044" spans="2:8">
      <c r="B1044" s="31"/>
      <c r="C1044" s="31"/>
      <c r="D1044" s="31"/>
      <c r="E1044" s="31"/>
      <c r="F1044" s="31"/>
      <c r="G1044" s="31"/>
      <c r="H1044" s="31"/>
    </row>
    <row r="1045" spans="2:8">
      <c r="B1045" s="31"/>
      <c r="C1045" s="31"/>
      <c r="D1045" s="31"/>
      <c r="E1045" s="31"/>
      <c r="F1045" s="31"/>
      <c r="G1045" s="31"/>
      <c r="H1045" s="31"/>
    </row>
    <row r="1046" spans="2:8">
      <c r="B1046" s="31"/>
      <c r="C1046" s="31"/>
      <c r="D1046" s="31"/>
      <c r="E1046" s="31"/>
      <c r="F1046" s="31"/>
      <c r="G1046" s="31"/>
      <c r="H1046" s="31"/>
    </row>
    <row r="1047" spans="2:8">
      <c r="B1047" s="31"/>
      <c r="C1047" s="31"/>
      <c r="D1047" s="31"/>
      <c r="E1047" s="31"/>
      <c r="F1047" s="31"/>
      <c r="G1047" s="31"/>
      <c r="H1047" s="31"/>
    </row>
    <row r="1048" spans="2:8">
      <c r="B1048" s="31"/>
      <c r="C1048" s="31"/>
      <c r="D1048" s="31"/>
      <c r="E1048" s="31"/>
      <c r="F1048" s="31"/>
      <c r="G1048" s="31"/>
      <c r="H1048" s="31"/>
    </row>
    <row r="1049" spans="2:8">
      <c r="B1049" s="31"/>
      <c r="C1049" s="31"/>
      <c r="D1049" s="31"/>
      <c r="E1049" s="31"/>
      <c r="F1049" s="31"/>
      <c r="G1049" s="31"/>
      <c r="H1049" s="31"/>
    </row>
    <row r="1050" spans="2:8">
      <c r="B1050" s="31"/>
      <c r="C1050" s="31"/>
      <c r="D1050" s="31"/>
      <c r="E1050" s="31"/>
      <c r="F1050" s="31"/>
      <c r="G1050" s="31"/>
      <c r="H1050" s="31"/>
    </row>
    <row r="1051" spans="2:8">
      <c r="B1051" s="31"/>
      <c r="C1051" s="31"/>
      <c r="D1051" s="31"/>
      <c r="E1051" s="31"/>
      <c r="F1051" s="31"/>
      <c r="G1051" s="31"/>
      <c r="H1051" s="31"/>
    </row>
    <row r="1052" spans="2:8">
      <c r="B1052" s="31"/>
      <c r="C1052" s="31"/>
      <c r="D1052" s="31"/>
      <c r="E1052" s="31"/>
      <c r="F1052" s="31"/>
      <c r="G1052" s="31"/>
      <c r="H1052" s="31"/>
    </row>
    <row r="1053" spans="2:8">
      <c r="B1053" s="31"/>
      <c r="C1053" s="31"/>
      <c r="D1053" s="31"/>
      <c r="E1053" s="31"/>
      <c r="F1053" s="31"/>
      <c r="G1053" s="31"/>
      <c r="H1053" s="31"/>
    </row>
    <row r="1054" spans="2:8">
      <c r="B1054" s="31"/>
      <c r="C1054" s="31"/>
      <c r="D1054" s="31"/>
      <c r="E1054" s="31"/>
      <c r="F1054" s="31"/>
      <c r="G1054" s="31"/>
      <c r="H1054" s="31"/>
    </row>
    <row r="1055" spans="2:8">
      <c r="B1055" s="31"/>
      <c r="C1055" s="31"/>
      <c r="D1055" s="31"/>
      <c r="E1055" s="31"/>
      <c r="F1055" s="31"/>
      <c r="G1055" s="31"/>
      <c r="H1055" s="31"/>
    </row>
    <row r="1056" spans="2:8">
      <c r="B1056" s="31"/>
      <c r="C1056" s="31"/>
      <c r="D1056" s="31"/>
      <c r="E1056" s="31"/>
      <c r="F1056" s="31"/>
      <c r="G1056" s="31"/>
      <c r="H1056" s="31"/>
    </row>
    <row r="1057" spans="2:8">
      <c r="B1057" s="31"/>
      <c r="C1057" s="31"/>
      <c r="D1057" s="31"/>
      <c r="E1057" s="31"/>
      <c r="F1057" s="31"/>
      <c r="G1057" s="31"/>
      <c r="H1057" s="31"/>
    </row>
    <row r="1058" spans="2:8">
      <c r="B1058" s="31"/>
      <c r="C1058" s="31"/>
      <c r="D1058" s="31"/>
      <c r="E1058" s="31"/>
      <c r="F1058" s="31"/>
      <c r="G1058" s="31"/>
      <c r="H1058" s="31"/>
    </row>
    <row r="1059" spans="2:8">
      <c r="B1059" s="31"/>
      <c r="C1059" s="31"/>
      <c r="D1059" s="31"/>
      <c r="E1059" s="31"/>
      <c r="F1059" s="31"/>
      <c r="G1059" s="31"/>
      <c r="H1059" s="31"/>
    </row>
    <row r="1060" spans="2:8">
      <c r="B1060" s="31"/>
      <c r="C1060" s="31"/>
      <c r="D1060" s="31"/>
      <c r="E1060" s="31"/>
      <c r="F1060" s="31"/>
      <c r="G1060" s="31"/>
      <c r="H1060" s="31"/>
    </row>
    <row r="1061" spans="2:8">
      <c r="B1061" s="31"/>
      <c r="C1061" s="31"/>
      <c r="D1061" s="31"/>
      <c r="E1061" s="31"/>
      <c r="F1061" s="31"/>
      <c r="G1061" s="31"/>
      <c r="H1061" s="31"/>
    </row>
    <row r="1062" spans="2:8">
      <c r="B1062" s="31"/>
      <c r="C1062" s="31"/>
      <c r="D1062" s="31"/>
      <c r="E1062" s="31"/>
      <c r="F1062" s="31"/>
      <c r="G1062" s="31"/>
      <c r="H1062" s="31"/>
    </row>
    <row r="1063" spans="2:8">
      <c r="B1063" s="31"/>
      <c r="C1063" s="31"/>
      <c r="D1063" s="31"/>
      <c r="E1063" s="31"/>
      <c r="F1063" s="31"/>
      <c r="G1063" s="31"/>
      <c r="H1063" s="31"/>
    </row>
    <row r="1064" spans="2:8">
      <c r="B1064" s="31"/>
      <c r="C1064" s="31"/>
      <c r="D1064" s="31"/>
      <c r="E1064" s="31"/>
      <c r="F1064" s="31"/>
      <c r="G1064" s="31"/>
      <c r="H1064" s="31"/>
    </row>
    <row r="1065" spans="2:8">
      <c r="B1065" s="31"/>
      <c r="C1065" s="31"/>
      <c r="D1065" s="31"/>
      <c r="E1065" s="31"/>
      <c r="F1065" s="31"/>
      <c r="G1065" s="31"/>
      <c r="H1065" s="31"/>
    </row>
    <row r="1066" spans="2:8">
      <c r="B1066" s="31"/>
      <c r="C1066" s="31"/>
      <c r="D1066" s="31"/>
      <c r="E1066" s="31"/>
      <c r="F1066" s="31"/>
      <c r="G1066" s="31"/>
      <c r="H1066" s="31"/>
    </row>
    <row r="1067" spans="2:8">
      <c r="B1067" s="31"/>
      <c r="C1067" s="31"/>
      <c r="D1067" s="31"/>
      <c r="E1067" s="31"/>
      <c r="F1067" s="31"/>
      <c r="G1067" s="31"/>
      <c r="H1067" s="31"/>
    </row>
    <row r="1068" spans="2:8">
      <c r="B1068" s="31"/>
      <c r="C1068" s="31"/>
      <c r="D1068" s="31"/>
      <c r="E1068" s="31"/>
      <c r="F1068" s="31"/>
      <c r="G1068" s="31"/>
      <c r="H1068" s="31"/>
    </row>
    <row r="1069" spans="2:8">
      <c r="B1069" s="31"/>
      <c r="C1069" s="31"/>
      <c r="D1069" s="31"/>
      <c r="E1069" s="31"/>
      <c r="F1069" s="31"/>
      <c r="G1069" s="31"/>
      <c r="H1069" s="31"/>
    </row>
    <row r="1070" spans="2:8">
      <c r="B1070" s="31"/>
      <c r="C1070" s="31"/>
      <c r="D1070" s="31"/>
      <c r="E1070" s="31"/>
      <c r="F1070" s="31"/>
      <c r="G1070" s="31"/>
      <c r="H1070" s="31"/>
    </row>
    <row r="1071" spans="2:8">
      <c r="B1071" s="31"/>
      <c r="C1071" s="31"/>
      <c r="D1071" s="31"/>
      <c r="E1071" s="31"/>
      <c r="F1071" s="31"/>
      <c r="G1071" s="31"/>
      <c r="H1071" s="31"/>
    </row>
    <row r="1072" spans="2:8">
      <c r="B1072" s="31"/>
      <c r="C1072" s="31"/>
      <c r="D1072" s="31"/>
      <c r="E1072" s="31"/>
      <c r="F1072" s="31"/>
      <c r="G1072" s="31"/>
      <c r="H1072" s="31"/>
    </row>
  </sheetData>
  <mergeCells count="27">
    <mergeCell ref="B163:C163"/>
    <mergeCell ref="B164:C164"/>
    <mergeCell ref="B165:C165"/>
    <mergeCell ref="B166:C166"/>
    <mergeCell ref="B167:C167"/>
    <mergeCell ref="A150:F150"/>
    <mergeCell ref="A152:E152"/>
    <mergeCell ref="A154:F154"/>
    <mergeCell ref="A156:F156"/>
    <mergeCell ref="B158:F158"/>
    <mergeCell ref="B60:Z60"/>
    <mergeCell ref="B65:Q65"/>
    <mergeCell ref="A143:F143"/>
    <mergeCell ref="A145:F145"/>
    <mergeCell ref="A147:F147"/>
    <mergeCell ref="B67:F67"/>
    <mergeCell ref="B68:M68"/>
    <mergeCell ref="B69:L69"/>
    <mergeCell ref="B70:F70"/>
    <mergeCell ref="B71:L71"/>
    <mergeCell ref="B72:R72"/>
    <mergeCell ref="A134:B134"/>
    <mergeCell ref="A1:Z1"/>
    <mergeCell ref="B3:Z3"/>
    <mergeCell ref="B56:Z56"/>
    <mergeCell ref="B57:Z57"/>
    <mergeCell ref="B59:Z59"/>
  </mergeCells>
  <hyperlinks>
    <hyperlink ref="B58"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Z154"/>
  <sheetViews>
    <sheetView topLeftCell="A78" zoomScale="117" workbookViewId="0">
      <selection activeCell="E13" sqref="E13"/>
    </sheetView>
  </sheetViews>
  <sheetFormatPr defaultColWidth="12.6640625" defaultRowHeight="15.75" customHeight="1"/>
  <cols>
    <col min="4" max="4" width="12.88671875" bestFit="1" customWidth="1"/>
    <col min="5" max="5" width="13.77734375" customWidth="1"/>
  </cols>
  <sheetData>
    <row r="2" spans="1:5" ht="13.2">
      <c r="A2" s="1" t="s">
        <v>119</v>
      </c>
      <c r="B2" s="16" t="s">
        <v>120</v>
      </c>
    </row>
    <row r="3" spans="1:5" ht="15.75" customHeight="1">
      <c r="B3" s="54" t="s">
        <v>121</v>
      </c>
      <c r="C3" s="46"/>
      <c r="D3" s="46"/>
      <c r="E3" s="46"/>
    </row>
    <row r="4" spans="1:5" ht="15.75" customHeight="1">
      <c r="B4" s="33" t="s">
        <v>122</v>
      </c>
      <c r="C4" s="33" t="s">
        <v>123</v>
      </c>
      <c r="D4" s="33" t="s">
        <v>124</v>
      </c>
      <c r="E4" s="34" t="s">
        <v>125</v>
      </c>
    </row>
    <row r="5" spans="1:5" ht="15.75" customHeight="1">
      <c r="B5" s="35">
        <v>44409</v>
      </c>
      <c r="C5" s="36">
        <v>47166.69</v>
      </c>
      <c r="D5" s="37">
        <v>1014670000000</v>
      </c>
      <c r="E5" s="36" t="s">
        <v>126</v>
      </c>
    </row>
    <row r="6" spans="1:5" ht="15.75" customHeight="1">
      <c r="B6" s="35">
        <v>44440</v>
      </c>
      <c r="C6" s="36">
        <v>43790.89</v>
      </c>
      <c r="D6" s="37">
        <v>1102140000000</v>
      </c>
      <c r="E6" s="36" t="s">
        <v>126</v>
      </c>
    </row>
    <row r="7" spans="1:5" ht="15.75" customHeight="1">
      <c r="B7" s="35">
        <v>44470</v>
      </c>
      <c r="C7" s="36">
        <v>61318.96</v>
      </c>
      <c r="D7" s="37">
        <v>1153080000000</v>
      </c>
      <c r="E7" s="36" t="s">
        <v>126</v>
      </c>
    </row>
    <row r="8" spans="1:5" ht="15.75" customHeight="1">
      <c r="B8" s="35">
        <v>44501</v>
      </c>
      <c r="C8" s="36">
        <v>57005.43</v>
      </c>
      <c r="D8" s="37">
        <v>1053270000000</v>
      </c>
      <c r="E8" s="36" t="s">
        <v>126</v>
      </c>
    </row>
    <row r="9" spans="1:5" ht="15.75" customHeight="1">
      <c r="B9" s="35">
        <v>44531</v>
      </c>
      <c r="C9" s="36">
        <v>46306.45</v>
      </c>
      <c r="D9" s="37">
        <v>957047000000</v>
      </c>
      <c r="E9" s="36" t="s">
        <v>127</v>
      </c>
    </row>
    <row r="10" spans="1:5" ht="15.75" customHeight="1">
      <c r="B10" s="35">
        <v>44562</v>
      </c>
      <c r="C10" s="36">
        <v>38483.129999999997</v>
      </c>
      <c r="D10" s="37">
        <v>923979000000</v>
      </c>
      <c r="E10" s="36" t="s">
        <v>127</v>
      </c>
    </row>
    <row r="11" spans="1:5" ht="15.75" customHeight="1">
      <c r="B11" s="35">
        <v>44593</v>
      </c>
      <c r="C11" s="36">
        <v>43193.23</v>
      </c>
      <c r="D11" s="37">
        <v>671336000000</v>
      </c>
      <c r="E11" s="36" t="s">
        <v>128</v>
      </c>
    </row>
    <row r="12" spans="1:5" ht="15.75" customHeight="1">
      <c r="B12" s="35">
        <v>44621</v>
      </c>
      <c r="C12" s="36">
        <v>45538.68</v>
      </c>
      <c r="D12" s="37">
        <v>830944000000</v>
      </c>
      <c r="E12" s="36" t="s">
        <v>128</v>
      </c>
    </row>
    <row r="13" spans="1:5" ht="15.75" customHeight="1">
      <c r="B13" s="35">
        <v>44652</v>
      </c>
      <c r="C13" s="36">
        <v>37714.879999999997</v>
      </c>
      <c r="D13" s="37">
        <v>830116000000</v>
      </c>
      <c r="E13" s="36" t="s">
        <v>128</v>
      </c>
    </row>
    <row r="14" spans="1:5" ht="15.75" customHeight="1">
      <c r="B14" s="35">
        <v>44682</v>
      </c>
      <c r="C14" s="36">
        <v>31792.31</v>
      </c>
      <c r="D14" s="37">
        <v>1105690000000</v>
      </c>
      <c r="E14" s="36" t="s">
        <v>126</v>
      </c>
    </row>
    <row r="15" spans="1:5" ht="15.75" customHeight="1">
      <c r="B15" s="35">
        <v>44713</v>
      </c>
      <c r="C15" s="36">
        <v>19784.73</v>
      </c>
      <c r="D15" s="37">
        <v>923939000000</v>
      </c>
      <c r="E15" s="36" t="s">
        <v>127</v>
      </c>
    </row>
    <row r="16" spans="1:5" ht="15.75" customHeight="1">
      <c r="B16" s="35">
        <v>44743</v>
      </c>
      <c r="C16" s="36">
        <v>23336.9</v>
      </c>
      <c r="D16" s="37">
        <v>927582000000</v>
      </c>
      <c r="E16" s="36" t="s">
        <v>127</v>
      </c>
    </row>
    <row r="17" spans="2:5" ht="15.75" customHeight="1">
      <c r="B17" s="35">
        <v>44774</v>
      </c>
      <c r="C17" s="36">
        <v>20049.759999999998</v>
      </c>
      <c r="D17" s="37">
        <v>894193000000</v>
      </c>
      <c r="E17" s="36" t="s">
        <v>127</v>
      </c>
    </row>
    <row r="18" spans="2:5" ht="15.75" customHeight="1">
      <c r="B18" s="35">
        <v>44805</v>
      </c>
      <c r="C18" s="36">
        <v>19431.79</v>
      </c>
      <c r="D18" s="37">
        <v>1123270000000</v>
      </c>
      <c r="E18" s="36" t="s">
        <v>126</v>
      </c>
    </row>
    <row r="19" spans="2:5" ht="15.75" customHeight="1">
      <c r="B19" s="35">
        <v>44835</v>
      </c>
      <c r="C19" s="36">
        <v>20495.77</v>
      </c>
      <c r="D19" s="37">
        <v>957903000000</v>
      </c>
      <c r="E19" s="36" t="s">
        <v>127</v>
      </c>
    </row>
    <row r="20" spans="2:5" ht="15.75" customHeight="1">
      <c r="B20" s="35">
        <v>44866</v>
      </c>
      <c r="C20" s="36">
        <v>17168.57</v>
      </c>
      <c r="D20" s="37">
        <v>1224530000000</v>
      </c>
      <c r="E20" s="36" t="s">
        <v>126</v>
      </c>
    </row>
    <row r="21" spans="2:5" ht="15.75" customHeight="1">
      <c r="B21" s="35">
        <v>44896</v>
      </c>
      <c r="C21" s="36">
        <v>16547.5</v>
      </c>
      <c r="D21" s="37">
        <v>541357000000</v>
      </c>
      <c r="E21" s="36" t="s">
        <v>129</v>
      </c>
    </row>
    <row r="22" spans="2:5" ht="15.75" customHeight="1">
      <c r="B22" s="35">
        <v>44927</v>
      </c>
      <c r="C22" s="36">
        <v>23139.279999999999</v>
      </c>
      <c r="D22" s="37">
        <v>690994000000</v>
      </c>
      <c r="E22" s="36" t="s">
        <v>128</v>
      </c>
    </row>
    <row r="23" spans="2:5" ht="15.75" customHeight="1">
      <c r="B23" s="35">
        <v>44958</v>
      </c>
      <c r="C23" s="36">
        <v>23147.35</v>
      </c>
      <c r="D23" s="37">
        <v>723969000000</v>
      </c>
      <c r="E23" s="36" t="s">
        <v>128</v>
      </c>
    </row>
    <row r="24" spans="2:5" ht="15.75" customHeight="1">
      <c r="B24" s="35">
        <v>44986</v>
      </c>
      <c r="C24" s="36">
        <v>28478.48</v>
      </c>
      <c r="D24" s="37">
        <v>883300000000</v>
      </c>
      <c r="E24" s="36" t="s">
        <v>127</v>
      </c>
    </row>
    <row r="25" spans="2:5" ht="15.75" customHeight="1">
      <c r="B25" s="35">
        <v>45017</v>
      </c>
      <c r="C25" s="36">
        <v>29268.81</v>
      </c>
      <c r="D25" s="37">
        <v>511540000000</v>
      </c>
      <c r="E25" s="36" t="s">
        <v>129</v>
      </c>
    </row>
    <row r="26" spans="2:5" ht="15.75" customHeight="1">
      <c r="B26" s="35">
        <v>45047</v>
      </c>
      <c r="C26" s="36">
        <v>27219.66</v>
      </c>
      <c r="D26" s="37">
        <v>443473000000</v>
      </c>
      <c r="E26" s="36" t="s">
        <v>129</v>
      </c>
    </row>
    <row r="27" spans="2:5" ht="14.4">
      <c r="B27" s="35">
        <v>45078</v>
      </c>
      <c r="C27" s="36">
        <v>30477.25</v>
      </c>
      <c r="D27" s="37">
        <v>481734000000</v>
      </c>
      <c r="E27" s="36" t="s">
        <v>129</v>
      </c>
    </row>
    <row r="28" spans="2:5" ht="14.4">
      <c r="B28" s="35">
        <v>45108</v>
      </c>
      <c r="C28" s="36">
        <v>29230.11</v>
      </c>
      <c r="D28" s="37">
        <v>382224000000</v>
      </c>
      <c r="E28" s="36" t="s">
        <v>129</v>
      </c>
    </row>
    <row r="29" spans="2:5" ht="14.4">
      <c r="B29" s="35">
        <v>45139</v>
      </c>
      <c r="C29" s="36">
        <v>25931.47</v>
      </c>
      <c r="D29" s="37">
        <v>437724000000</v>
      </c>
      <c r="E29" s="36" t="s">
        <v>129</v>
      </c>
    </row>
    <row r="30" spans="2:5" ht="14.4">
      <c r="B30" s="35">
        <v>45170</v>
      </c>
      <c r="C30" s="36">
        <v>26967.919999999998</v>
      </c>
      <c r="D30" s="37">
        <v>337637000000</v>
      </c>
      <c r="E30" s="36" t="s">
        <v>129</v>
      </c>
    </row>
    <row r="31" spans="2:5" ht="14.4">
      <c r="B31" s="35">
        <v>45200</v>
      </c>
      <c r="C31" s="36">
        <v>34667.78</v>
      </c>
      <c r="D31" s="37">
        <v>476426000000</v>
      </c>
      <c r="E31" s="36" t="s">
        <v>129</v>
      </c>
    </row>
    <row r="32" spans="2:5" ht="14.4">
      <c r="B32" s="35">
        <v>45231</v>
      </c>
      <c r="C32" s="36">
        <v>37712.75</v>
      </c>
      <c r="D32" s="37">
        <v>570863000000</v>
      </c>
      <c r="E32" s="36" t="s">
        <v>128</v>
      </c>
    </row>
    <row r="33" spans="1:26" ht="14.4">
      <c r="B33" s="35">
        <v>45261</v>
      </c>
      <c r="C33" s="36">
        <v>42265.19</v>
      </c>
      <c r="D33" s="37">
        <v>721705000000</v>
      </c>
      <c r="E33" s="36" t="s">
        <v>128</v>
      </c>
    </row>
    <row r="35" spans="1:26" ht="14.4" thickBot="1">
      <c r="A35" s="55" t="s">
        <v>130</v>
      </c>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spans="1:26" ht="14.4" thickBot="1">
      <c r="A36" s="56" t="s">
        <v>152</v>
      </c>
      <c r="B36" s="57"/>
      <c r="C36" s="57"/>
      <c r="D36" s="57"/>
      <c r="E36" s="57"/>
      <c r="F36" s="57"/>
      <c r="G36" s="57"/>
      <c r="H36" s="57"/>
      <c r="I36" s="57"/>
      <c r="J36" s="57"/>
      <c r="K36" s="57"/>
      <c r="L36" s="57"/>
      <c r="M36" s="57"/>
      <c r="N36" s="57"/>
      <c r="O36" s="57"/>
      <c r="P36" s="57"/>
      <c r="Q36" s="57"/>
      <c r="R36" s="57"/>
      <c r="S36" s="57"/>
      <c r="T36" s="57"/>
      <c r="U36" s="57"/>
      <c r="V36" s="57"/>
      <c r="W36" s="57"/>
      <c r="X36" s="57"/>
      <c r="Y36" s="57"/>
      <c r="Z36" s="58"/>
    </row>
    <row r="37" spans="1:26" ht="13.2" customHeight="1">
      <c r="A37" s="59" t="s">
        <v>153</v>
      </c>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spans="1:26" ht="13.2">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spans="1:26" ht="13.2">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spans="1:26" ht="13.2">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spans="1:26" ht="13.8">
      <c r="A41" s="38" t="s">
        <v>131</v>
      </c>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8">
      <c r="A42" s="49" t="s">
        <v>132</v>
      </c>
      <c r="B42" s="46"/>
      <c r="C42" s="46"/>
      <c r="D42" s="46"/>
      <c r="E42" s="46"/>
      <c r="F42" s="46"/>
      <c r="G42" s="46"/>
      <c r="H42" s="46"/>
      <c r="I42" s="46"/>
      <c r="J42" s="46"/>
      <c r="K42" s="46"/>
      <c r="L42" s="46"/>
      <c r="M42" s="46"/>
      <c r="N42" s="46"/>
      <c r="O42" s="46"/>
      <c r="P42" s="46"/>
      <c r="Q42" s="46"/>
      <c r="R42" s="46"/>
      <c r="S42" s="46"/>
      <c r="T42" s="46"/>
      <c r="U42" s="46"/>
      <c r="V42" s="46"/>
      <c r="W42" s="46"/>
      <c r="X42" s="46"/>
      <c r="Y42" s="46"/>
      <c r="Z42" s="13"/>
    </row>
    <row r="43" spans="1:26" ht="13.8">
      <c r="A43" s="39" t="s">
        <v>133</v>
      </c>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8">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8">
      <c r="A45" s="38" t="s">
        <v>134</v>
      </c>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8">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8">
      <c r="A47" s="53" t="s">
        <v>135</v>
      </c>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spans="1:26" ht="13.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8">
      <c r="A49" s="53" t="s">
        <v>136</v>
      </c>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spans="1:26" ht="13.8">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8">
      <c r="A51" s="49" t="s">
        <v>137</v>
      </c>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spans="1:26" ht="13.8">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8">
      <c r="A53" s="41" t="s">
        <v>138</v>
      </c>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8">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8">
      <c r="A55" s="40" t="s">
        <v>139</v>
      </c>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8">
      <c r="A56" s="40" t="s">
        <v>140</v>
      </c>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8">
      <c r="A57" s="40" t="s">
        <v>141</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8">
      <c r="A59" s="40" t="s">
        <v>142</v>
      </c>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8">
      <c r="A60" s="40" t="s">
        <v>143</v>
      </c>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8">
      <c r="A61" s="40" t="s">
        <v>144</v>
      </c>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8">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8">
      <c r="A63" s="40" t="s">
        <v>145</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8">
      <c r="A64" s="40" t="s">
        <v>146</v>
      </c>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8">
      <c r="A65" s="40" t="s">
        <v>147</v>
      </c>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5">
      <c r="A66" s="42"/>
    </row>
    <row r="67" spans="1:26" ht="15">
      <c r="A67" s="42"/>
    </row>
    <row r="68" spans="1:26" ht="15">
      <c r="A68" s="42"/>
    </row>
    <row r="69" spans="1:26" ht="15">
      <c r="A69" s="42"/>
    </row>
    <row r="70" spans="1:26" ht="15">
      <c r="A70" s="42"/>
    </row>
    <row r="71" spans="1:26" ht="15">
      <c r="A71" s="42"/>
    </row>
    <row r="72" spans="1:26" ht="15">
      <c r="A72" s="42"/>
    </row>
    <row r="73" spans="1:26" ht="15">
      <c r="A73" s="42"/>
    </row>
    <row r="74" spans="1:26" ht="15">
      <c r="A74" s="42"/>
    </row>
    <row r="75" spans="1:26" ht="15">
      <c r="A75" s="42"/>
    </row>
    <row r="76" spans="1:26" ht="15">
      <c r="A76" s="42"/>
    </row>
    <row r="77" spans="1:26" ht="15">
      <c r="A77" s="42"/>
    </row>
    <row r="78" spans="1:26" ht="15">
      <c r="A78" s="42"/>
    </row>
    <row r="79" spans="1:26" ht="15">
      <c r="A79" s="42"/>
    </row>
    <row r="80" spans="1:26" ht="15">
      <c r="A80" s="42"/>
    </row>
    <row r="81" spans="1:1" ht="15">
      <c r="A81" s="42"/>
    </row>
    <row r="82" spans="1:1" ht="15">
      <c r="A82" s="42"/>
    </row>
    <row r="83" spans="1:1" ht="15">
      <c r="A83" s="42"/>
    </row>
    <row r="84" spans="1:1" ht="15">
      <c r="A84" s="42"/>
    </row>
    <row r="85" spans="1:1" ht="15">
      <c r="A85" s="42"/>
    </row>
    <row r="86" spans="1:1" ht="15">
      <c r="A86" s="42"/>
    </row>
    <row r="87" spans="1:1" ht="15">
      <c r="A87" s="42"/>
    </row>
    <row r="88" spans="1:1" ht="15">
      <c r="A88" s="42"/>
    </row>
    <row r="89" spans="1:1" ht="15">
      <c r="A89" s="42"/>
    </row>
    <row r="90" spans="1:1" ht="15">
      <c r="A90" s="42"/>
    </row>
    <row r="91" spans="1:1" ht="15">
      <c r="A91" s="42"/>
    </row>
    <row r="92" spans="1:1" ht="15">
      <c r="A92" s="42"/>
    </row>
    <row r="93" spans="1:1" ht="15">
      <c r="A93" s="42"/>
    </row>
    <row r="94" spans="1:1" ht="15">
      <c r="A94" s="42"/>
    </row>
    <row r="95" spans="1:1" ht="15">
      <c r="A95" s="42"/>
    </row>
    <row r="96" spans="1:1" ht="15">
      <c r="A96" s="42"/>
    </row>
    <row r="97" spans="1:4" ht="15">
      <c r="A97" s="42"/>
    </row>
    <row r="98" spans="1:4" ht="15">
      <c r="A98" s="42"/>
    </row>
    <row r="99" spans="1:4" ht="15">
      <c r="A99" s="42"/>
    </row>
    <row r="100" spans="1:4" ht="15">
      <c r="A100" s="42"/>
    </row>
    <row r="101" spans="1:4" ht="15">
      <c r="A101" s="42"/>
    </row>
    <row r="102" spans="1:4" ht="15">
      <c r="A102" s="42"/>
    </row>
    <row r="103" spans="1:4" ht="15">
      <c r="A103" s="42"/>
    </row>
    <row r="104" spans="1:4" ht="15">
      <c r="A104" s="42"/>
    </row>
    <row r="105" spans="1:4" ht="15">
      <c r="A105" s="42"/>
      <c r="B105" s="17" t="s">
        <v>89</v>
      </c>
      <c r="C105" s="17" t="s">
        <v>123</v>
      </c>
      <c r="D105" s="17" t="s">
        <v>124</v>
      </c>
    </row>
    <row r="106" spans="1:4" ht="15">
      <c r="A106" s="42"/>
    </row>
    <row r="107" spans="1:4" ht="15">
      <c r="A107" s="42"/>
      <c r="B107" s="19" t="s">
        <v>91</v>
      </c>
      <c r="C107" s="1">
        <f t="shared" ref="C107:D107" si="0">AVERAGE(C5:C33)</f>
        <v>32676.955862068964</v>
      </c>
      <c r="D107" s="43">
        <f t="shared" si="0"/>
        <v>789539137931.03442</v>
      </c>
    </row>
    <row r="108" spans="1:4" ht="15">
      <c r="A108" s="42"/>
      <c r="B108" s="19" t="s">
        <v>92</v>
      </c>
      <c r="C108" s="1">
        <f t="shared" ref="C108:D108" si="1">MEDIAN(C5:C33)</f>
        <v>29268.81</v>
      </c>
      <c r="D108" s="43">
        <f t="shared" si="1"/>
        <v>830944000000</v>
      </c>
    </row>
    <row r="109" spans="1:4" ht="15">
      <c r="A109" s="42"/>
      <c r="B109" s="19" t="s">
        <v>93</v>
      </c>
      <c r="C109" s="1">
        <f t="shared" ref="C109:D109" si="2">C116-C112</f>
        <v>44771.46</v>
      </c>
      <c r="D109" s="43">
        <f t="shared" si="2"/>
        <v>886893000000</v>
      </c>
    </row>
    <row r="110" spans="1:4" ht="15">
      <c r="A110" s="42"/>
      <c r="B110" s="19" t="s">
        <v>94</v>
      </c>
      <c r="C110" s="1">
        <f t="shared" ref="C110:D110" si="3">_xlfn.VAR.S(C5:C33)</f>
        <v>141486379.82884651</v>
      </c>
      <c r="D110" s="1">
        <f t="shared" si="3"/>
        <v>6.8253163194337385E+22</v>
      </c>
    </row>
    <row r="111" spans="1:4" ht="15">
      <c r="A111" s="42"/>
      <c r="B111" s="19" t="s">
        <v>95</v>
      </c>
      <c r="C111" s="1">
        <f t="shared" ref="C111:D111" si="4">_xlfn.STDEV.S(C5:C33)</f>
        <v>11894.80474109796</v>
      </c>
      <c r="D111" s="1">
        <f t="shared" si="4"/>
        <v>261253063511.87039</v>
      </c>
    </row>
    <row r="112" spans="1:4" ht="15">
      <c r="A112" s="42"/>
      <c r="B112" s="19" t="s">
        <v>96</v>
      </c>
      <c r="C112" s="1">
        <f t="shared" ref="C112:D112" si="5">MIN(C5:C33)</f>
        <v>16547.5</v>
      </c>
      <c r="D112" s="43">
        <f t="shared" si="5"/>
        <v>337637000000</v>
      </c>
    </row>
    <row r="113" spans="1:4" ht="15">
      <c r="A113" s="42"/>
      <c r="B113" s="19" t="s">
        <v>97</v>
      </c>
      <c r="C113" s="1">
        <f t="shared" ref="C113:D113" si="6">_xlfn.PERCENTILE.INC(C5:C33,0.25)</f>
        <v>23147.35</v>
      </c>
      <c r="D113" s="1">
        <f t="shared" si="6"/>
        <v>541357000000</v>
      </c>
    </row>
    <row r="114" spans="1:4" ht="15">
      <c r="A114" s="42"/>
      <c r="B114" s="19" t="s">
        <v>98</v>
      </c>
      <c r="C114" s="1">
        <f t="shared" ref="C114:D114" si="7">_xlfn.PERCENTILE.INC(C5:C33,0.5)</f>
        <v>29268.81</v>
      </c>
      <c r="D114" s="1">
        <f t="shared" si="7"/>
        <v>830944000000</v>
      </c>
    </row>
    <row r="115" spans="1:4" ht="15">
      <c r="A115" s="42"/>
      <c r="B115" s="19" t="s">
        <v>99</v>
      </c>
      <c r="C115" s="1">
        <f t="shared" ref="C115:D115" si="8">_xlfn.PERCENTILE.INC(C5:C33,0.75)</f>
        <v>42265.19</v>
      </c>
      <c r="D115" s="1">
        <f t="shared" si="8"/>
        <v>957903000000</v>
      </c>
    </row>
    <row r="116" spans="1:4" ht="15">
      <c r="A116" s="42"/>
      <c r="B116" s="19" t="s">
        <v>100</v>
      </c>
      <c r="C116" s="1">
        <f t="shared" ref="C116:D116" si="9">MAX(C5:C33)</f>
        <v>61318.96</v>
      </c>
      <c r="D116" s="43">
        <f t="shared" si="9"/>
        <v>1224530000000</v>
      </c>
    </row>
    <row r="117" spans="1:4" ht="15">
      <c r="A117" s="42"/>
    </row>
    <row r="118" spans="1:4" ht="15">
      <c r="A118" s="42" t="s">
        <v>148</v>
      </c>
    </row>
    <row r="119" spans="1:4" ht="15">
      <c r="A119" s="42" t="s">
        <v>149</v>
      </c>
    </row>
    <row r="120" spans="1:4" ht="15">
      <c r="A120" s="42" t="s">
        <v>150</v>
      </c>
    </row>
    <row r="150" spans="1:6" ht="13.8">
      <c r="A150" s="23"/>
      <c r="B150" s="23"/>
      <c r="C150" s="23"/>
      <c r="D150" s="23"/>
      <c r="E150" s="23"/>
      <c r="F150" s="23"/>
    </row>
    <row r="151" spans="1:6" ht="13.8">
      <c r="A151" s="23"/>
      <c r="B151" s="23"/>
      <c r="C151" s="23"/>
      <c r="D151" s="23"/>
      <c r="E151" s="23"/>
      <c r="F151" s="23"/>
    </row>
    <row r="152" spans="1:6" ht="13.8">
      <c r="A152" s="23"/>
      <c r="B152" s="23"/>
      <c r="C152" s="23"/>
      <c r="D152" s="23"/>
      <c r="E152" s="23"/>
      <c r="F152" s="23"/>
    </row>
    <row r="153" spans="1:6" ht="13.8">
      <c r="A153" s="23"/>
      <c r="B153" s="23"/>
      <c r="C153" s="23"/>
      <c r="D153" s="23"/>
      <c r="E153" s="23"/>
      <c r="F153" s="23"/>
    </row>
    <row r="154" spans="1:6" ht="13.8">
      <c r="A154" s="23"/>
      <c r="B154" s="23"/>
      <c r="C154" s="23"/>
      <c r="D154" s="23"/>
      <c r="E154" s="23"/>
      <c r="F154" s="23"/>
    </row>
  </sheetData>
  <mergeCells count="8">
    <mergeCell ref="A47:Z47"/>
    <mergeCell ref="A49:Z49"/>
    <mergeCell ref="A51:Z51"/>
    <mergeCell ref="B3:E3"/>
    <mergeCell ref="A35:Z35"/>
    <mergeCell ref="A36:Z36"/>
    <mergeCell ref="A42:Y42"/>
    <mergeCell ref="A37:Z40"/>
  </mergeCells>
  <hyperlinks>
    <hyperlink ref="A43" r:id="rId1" xr:uid="{00000000-0004-0000-01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Cross Sectional Data</vt:lpstr>
      <vt:lpstr>Time Series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Ruthwik Reddy</cp:lastModifiedBy>
  <dcterms:modified xsi:type="dcterms:W3CDTF">2024-02-20T17:08:55Z</dcterms:modified>
</cp:coreProperties>
</file>