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Assignments\Advance Excel\Completed\"/>
    </mc:Choice>
  </mc:AlternateContent>
  <xr:revisionPtr revIDLastSave="0" documentId="13_ncr:1_{41B789E0-9D9B-46F0-953E-418FE420C3C6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4" l="1"/>
  <c r="E11" i="4" s="1"/>
  <c r="E10" i="4"/>
  <c r="D10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7" i="4"/>
  <c r="D7" i="4"/>
  <c r="C29" i="2"/>
  <c r="C30" i="2"/>
  <c r="C31" i="2"/>
  <c r="C32" i="2"/>
  <c r="C28" i="2"/>
  <c r="D20" i="2"/>
  <c r="D21" i="2"/>
  <c r="D22" i="2"/>
  <c r="D19" i="2"/>
  <c r="D18" i="2"/>
  <c r="D17" i="2"/>
  <c r="D16" i="2"/>
  <c r="C8" i="2"/>
  <c r="C9" i="2"/>
  <c r="C7" i="2"/>
  <c r="C10" i="2"/>
  <c r="C6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</calcChain>
</file>

<file path=xl/sharedStrings.xml><?xml version="1.0" encoding="utf-8"?>
<sst xmlns="http://schemas.openxmlformats.org/spreadsheetml/2006/main" count="212" uniqueCount="102">
  <si>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</si>
  <si>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</si>
  <si>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</si>
  <si>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</si>
  <si>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</si>
  <si>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</si>
  <si>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</si>
  <si>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</si>
  <si>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</si>
  <si>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</si>
  <si>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</si>
  <si>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</si>
  <si>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</si>
  <si>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</si>
  <si>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</si>
  <si>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</si>
  <si>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</si>
  <si>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</si>
  <si>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</si>
  <si>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</si>
  <si>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</si>
  <si>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</si>
  <si>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</si>
  <si>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</si>
  <si>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</si>
  <si>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</si>
  <si>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</si>
  <si>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</si>
  <si>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</si>
  <si>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</si>
  <si>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</si>
  <si>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</si>
  <si>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</si>
  <si>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</si>
  <si>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</si>
  <si>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</si>
  <si>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</si>
  <si>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</si>
  <si>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</si>
  <si>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</si>
  <si>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</si>
  <si>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</si>
  <si>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</si>
  <si>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</si>
  <si>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</si>
  <si>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</si>
  <si>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</si>
  <si>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</si>
  <si>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</si>
  <si>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</si>
  <si>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</si>
  <si>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</si>
  <si>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</si>
  <si>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</si>
  <si>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</si>
  <si>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</si>
  <si>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</si>
  <si>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</si>
  <si>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</si>
  <si>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</si>
  <si>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</si>
  <si>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</si>
  <si>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</si>
  <si>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</si>
  <si>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</si>
  <si>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</si>
  <si>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</si>
  <si>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</si>
  <si>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</si>
  <si>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</si>
  <si>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</si>
  <si>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</si>
  <si>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</si>
  <si>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</si>
  <si>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</si>
  <si>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</si>
  <si>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</si>
  <si>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</si>
  <si>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</si>
  <si>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</si>
  <si>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</si>
  <si>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</si>
  <si>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</si>
  <si>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</si>
  <si>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</si>
  <si>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</si>
  <si>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</si>
  <si>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</si>
  <si>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</si>
  <si>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</si>
  <si>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</si>
  <si>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</si>
  <si>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</si>
  <si>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</si>
  <si>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</si>
  <si>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</si>
  <si>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</si>
  <si>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</si>
  <si>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</si>
  <si>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</si>
  <si>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</si>
  <si>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Mfg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</si>
</sst>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5" borderId="2" xfId="0" applyFill="1" applyBorder="1"/>
  </cellXfs>
  <cellStyles count="1">
    <cellStyle name="Normal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abSelected="1" zoomScale="65" workbookViewId="0">
      <selection activeCell="D36" sqref="D3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topLeftCell="D1" zoomScale="81" workbookViewId="0">
      <selection activeCell="K21" sqref="K2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</cols>
  <sheetData>
    <row r="2" spans="2:12" ht="15.6" x14ac:dyDescent="0.3">
      <c r="B2" s="11" t="s">
        <v>59</v>
      </c>
    </row>
    <row r="3" spans="2:12" ht="18" x14ac:dyDescent="0.35">
      <c r="B3" s="11" t="s">
        <v>60</v>
      </c>
      <c r="G3" s="12"/>
    </row>
    <row r="4" spans="2:12" ht="18" x14ac:dyDescent="0.35">
      <c r="B4" s="11" t="s">
        <v>61</v>
      </c>
      <c r="G4" s="12"/>
    </row>
    <row r="5" spans="2:12" ht="18" x14ac:dyDescent="0.35">
      <c r="G5" s="12"/>
    </row>
    <row r="6" spans="2:12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12" x14ac:dyDescent="0.3">
      <c r="B7" s="1" t="s">
        <v>74</v>
      </c>
      <c r="C7" s="1" t="s">
        <v>78</v>
      </c>
      <c r="D7" s="7">
        <f>IF(SUMIFS(G14:G27,B14:B27,B7,C14:C27,C7),SUMIFS(G14:G27,B14:B27,B7,C14:C27,C7),"NA")</f>
        <v>300</v>
      </c>
      <c r="E7" s="7">
        <f>IF(COUNTIFS(B14:B27,B7,C14:C27,C7),COUNTIFS(B14:B27,B7,C14:C27,C7),"NA")</f>
        <v>1</v>
      </c>
    </row>
    <row r="9" spans="2:12" x14ac:dyDescent="0.3">
      <c r="C9" s="1"/>
      <c r="D9" s="1"/>
      <c r="E9" s="13" t="s">
        <v>66</v>
      </c>
    </row>
    <row r="10" spans="2:12" x14ac:dyDescent="0.3">
      <c r="C10" s="13" t="s">
        <v>67</v>
      </c>
      <c r="D10" s="7">
        <f>MAX(H14:H27)</f>
        <v>1140750</v>
      </c>
      <c r="E10" s="7" t="str">
        <f>INDEX($B$13:$I$27,MATCH($D10,$H$13:$H$27,0),3)</f>
        <v>Montana</v>
      </c>
    </row>
    <row r="11" spans="2:12" x14ac:dyDescent="0.3">
      <c r="C11" s="13" t="s">
        <v>68</v>
      </c>
      <c r="D11" s="7">
        <f>MIN(H14:H27)</f>
        <v>702450</v>
      </c>
      <c r="E11" s="7" t="str">
        <f>INDEX($B$13:$I$27,MATCH($D11,$H$13:$H$27,0),3)</f>
        <v>Paseo</v>
      </c>
    </row>
    <row r="12" spans="2:12" x14ac:dyDescent="0.3">
      <c r="K12" t="s">
        <v>41</v>
      </c>
      <c r="L12" t="s">
        <v>101</v>
      </c>
    </row>
    <row r="13" spans="2:12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  <c r="K13" s="14" t="s">
        <v>48</v>
      </c>
      <c r="L13">
        <v>10</v>
      </c>
    </row>
    <row r="14" spans="2:12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VLOOKUP(D14,$K$12:$L$17,2,FALSE)</f>
        <v>10</v>
      </c>
      <c r="G14" s="1">
        <v>350</v>
      </c>
      <c r="H14" s="7">
        <f>E14*G14</f>
        <v>997850</v>
      </c>
      <c r="I14" s="7">
        <f>H14-(E14*F14)</f>
        <v>969340</v>
      </c>
      <c r="K14" t="s">
        <v>50</v>
      </c>
      <c r="L14">
        <v>120</v>
      </c>
    </row>
    <row r="15" spans="2:12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VLOOKUP(D15,$K$12:$L$17,2,FALSE)</f>
        <v>10</v>
      </c>
      <c r="G15" s="1">
        <v>300</v>
      </c>
      <c r="H15" s="7">
        <f t="shared" ref="H15:H27" si="1">E15*G15</f>
        <v>1048500</v>
      </c>
      <c r="I15" s="7">
        <f t="shared" ref="I15:I27" si="2">H15-(E15*F15)</f>
        <v>1013550</v>
      </c>
      <c r="K15" t="s">
        <v>44</v>
      </c>
      <c r="L15">
        <v>260</v>
      </c>
    </row>
    <row r="16" spans="2:12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K16" t="s">
        <v>56</v>
      </c>
      <c r="L16">
        <v>5</v>
      </c>
    </row>
    <row r="17" spans="2:12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t="s">
        <v>81</v>
      </c>
      <c r="L17">
        <v>250</v>
      </c>
    </row>
    <row r="18" spans="2:12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</row>
    <row r="19" spans="2:12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2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12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2:12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2:12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2:12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2:12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2:12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2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sqref="B7" xr:uid="{D0918B97-7C20-409C-BBAB-76EC130733C7}">
      <formula1>$B$13:$B$27</formula1>
    </dataValidation>
    <dataValidation type="list" allowBlank="1" showInputMessage="1" showErrorMessage="1" sqref="C7" xr:uid="{960AD470-DDAD-4152-9B83-7BB32BA5ED17}">
      <formula1>$C$13:$C$27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B1" zoomScale="80" workbookViewId="0">
      <selection activeCell="E48" sqref="E48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VLOOKUP($B6,$F$5:$G$10,2,TRUE)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VLOOKUP($B7,$F$5:$G$10,2,TRUE)</f>
        <v>2151</v>
      </c>
      <c r="F7" s="1" t="s">
        <v>46</v>
      </c>
      <c r="G7" s="1">
        <v>2227.5</v>
      </c>
    </row>
    <row r="8" spans="2:13" x14ac:dyDescent="0.3">
      <c r="B8" s="1" t="s">
        <v>47</v>
      </c>
      <c r="C8" s="1" t="e">
        <f t="shared" si="0"/>
        <v>#N/A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7">
        <f>VLOOKUP(C16,F14:G20,2,TRUE)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7">
        <f>VLOOKUP(C17,I14:J20,2,TRUE)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7">
        <f>VLOOKUP(C18,I14:J20,2,TRUE)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7">
        <f>VLOOKUP(C19,$L$14:$M$20,2,TRUE)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7">
        <f>VLOOKUP(C20,$F$14:$G$20,2,TRUE)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7">
        <f>VLOOKUP(C21,$L$14:$M$20,2,TRUE)</f>
        <v>7.0000000000000007E-2</v>
      </c>
    </row>
    <row r="22" spans="2:13" x14ac:dyDescent="0.3">
      <c r="B22" s="1" t="s">
        <v>48</v>
      </c>
      <c r="C22" s="1">
        <v>2293.1999999999998</v>
      </c>
      <c r="D22" s="7">
        <f>VLOOKUP(C22,$F$14:$G$20,2,TRUE)</f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VLOOKUP($B28,$F$27:$H$37,3,TRUE)</f>
        <v>2537.25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1">VLOOKUP($B29,$F$27:$H$37,3,TRUE)</f>
        <v>2537.25</v>
      </c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 t="e">
        <f t="shared" si="1"/>
        <v>#N/A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si="1"/>
        <v>2537.25</v>
      </c>
      <c r="F31" s="1" t="s">
        <v>46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1"/>
        <v>2728.65</v>
      </c>
      <c r="F32" s="1" t="s">
        <v>52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52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zoomScale="79" workbookViewId="0">
      <selection activeCell="I27" sqref="I27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RANK($C5,$C$5:$C$18)</f>
        <v>4</v>
      </c>
    </row>
    <row r="6" spans="2:11" x14ac:dyDescent="0.3">
      <c r="B6" s="1" t="s">
        <v>33</v>
      </c>
      <c r="C6" s="1">
        <v>3495</v>
      </c>
      <c r="D6" s="1">
        <f t="shared" ref="D6:D18" si="0">RANK($C6,$C$5:$C$18)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RANK($J7,$J$7:$J$16)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RANK($J8,$J$7:$J$16)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2022-07-27T07:17:57Z</dcterms:created>
  <dcterms:modified xsi:type="dcterms:W3CDTF">2023-01-16T08:08:36Z</dcterms:modified>
</cp:coreProperties>
</file>