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tuja Patole\Documents\Projects\Excel\Ultimate+Excel+Tutorial\"/>
    </mc:Choice>
  </mc:AlternateContent>
  <xr:revisionPtr revIDLastSave="0" documentId="8_{7B4734B5-6B61-4D1A-AAD8-1A2086F11CDD}" xr6:coauthVersionLast="47" xr6:coauthVersionMax="47" xr10:uidLastSave="{00000000-0000-0000-0000-000000000000}"/>
  <bookViews>
    <workbookView xWindow="-98" yWindow="-98" windowWidth="19396" windowHeight="11475" xr2:uid="{D02725CC-38DB-4299-9F0C-B4A68083C1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D29" i="1"/>
  <c r="D27" i="1"/>
  <c r="C27" i="1"/>
  <c r="C28" i="1"/>
  <c r="C29" i="1"/>
  <c r="B28" i="1"/>
  <c r="B29" i="1"/>
  <c r="B27" i="1"/>
  <c r="B25" i="1"/>
  <c r="B24" i="1"/>
  <c r="D25" i="1"/>
  <c r="C25" i="1"/>
  <c r="D24" i="1"/>
  <c r="C2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3" i="1"/>
</calcChain>
</file>

<file path=xl/sharedStrings.xml><?xml version="1.0" encoding="utf-8"?>
<sst xmlns="http://schemas.openxmlformats.org/spreadsheetml/2006/main" count="153" uniqueCount="131">
  <si>
    <t>Employee Name;Hire Date;Salary;Department;Job Title</t>
  </si>
  <si>
    <t>JUAREZ, JOSE ;12/03/2008;39000;ADMIN;INTERN</t>
  </si>
  <si>
    <t>ABRAHAM, JOHNNY ;03/30/2013;27000;ENGINEERING;TRAINEE</t>
  </si>
  <si>
    <t>BAKER, SARAH;04/30/2015;36000;SALES;SALES EXECUTIVE</t>
  </si>
  <si>
    <t>BALOTELLI, BILLY;11/15/2007;23900;ENGINEERING;INTERN</t>
  </si>
  <si>
    <t>BISHOP, TIANA ;06/06/2003;46500;ENGINEERING;MANAGER</t>
  </si>
  <si>
    <t>BOATENG, TERRYY;07/27/2009;50000;ACCOUNTS;COST ACCOUNTANT</t>
  </si>
  <si>
    <t>BOER, FRED ;12/23/2010;46000;MKTG;DESIGNER</t>
  </si>
  <si>
    <t>BARKER, BETTY;07/25/2007;43500;SALES;SALES EXECUTIVE</t>
  </si>
  <si>
    <t>BURSTEYN , TOM ;10/11/2009;21000;SALES;SALES TRAINEE</t>
  </si>
  <si>
    <t>JONES, TAMMY ;10/12/2009;38000;SALES;SALES EXECUTIVE</t>
  </si>
  <si>
    <t>BUSSER, BOBBY;08/08/2014;40000;ACCOUNTS;SENIOR ADMINISTRATOR</t>
  </si>
  <si>
    <t>CASCIEWICZ, KATHY; 12/15/2011;41000;SALES;SENIOR TECHNICIAN</t>
  </si>
  <si>
    <t>COLE, ASHLEY ;05/07/2016;54000;SALES;COST ACCOUNTANT</t>
  </si>
  <si>
    <t>COOKSON, CHARLES; 04/03/2012;63200;R &amp; D;VP</t>
  </si>
  <si>
    <t>CROSSLEY, ERIN ;04/23/2009;46000;ADMIN;TEAM LEADER</t>
  </si>
  <si>
    <t>DOE, JANE ;07/25/2015;21500;R &amp; D;TRAINEE</t>
  </si>
  <si>
    <t>DOE, JOHN  ; 06/05/2014;45600;ENGINEERING;INTERN</t>
  </si>
  <si>
    <t>DARNSTEIN, DANNY; 12/14/2011;52000;ENGINEERING;COST ACCOUNTANT</t>
  </si>
  <si>
    <t>FALLENGRANO, BILL ; 06/29/2001;56750;ENGINEERING;SENIOR ADMINISTRATOR</t>
  </si>
  <si>
    <t>Employee Name</t>
  </si>
  <si>
    <t>Hire Date</t>
  </si>
  <si>
    <t>Salary</t>
  </si>
  <si>
    <t>Department</t>
  </si>
  <si>
    <t>Job Title</t>
  </si>
  <si>
    <t xml:space="preserve">JUAREZ, JOSE </t>
  </si>
  <si>
    <t>ADMIN</t>
  </si>
  <si>
    <t>INTERN</t>
  </si>
  <si>
    <t xml:space="preserve">ABRAHAM, JOHNNY </t>
  </si>
  <si>
    <t>ENGINEERING</t>
  </si>
  <si>
    <t>TRAINEE</t>
  </si>
  <si>
    <t>BAKER, SARAH</t>
  </si>
  <si>
    <t>SALES</t>
  </si>
  <si>
    <t>SALES EXECUTIVE</t>
  </si>
  <si>
    <t>BALOTELLI, BILLY</t>
  </si>
  <si>
    <t xml:space="preserve">BISHOP, TIANA </t>
  </si>
  <si>
    <t>MANAGER</t>
  </si>
  <si>
    <t>BOATENG, TERRYY</t>
  </si>
  <si>
    <t>ACCOUNTS</t>
  </si>
  <si>
    <t>COST ACCOUNTANT</t>
  </si>
  <si>
    <t xml:space="preserve">BOER, FRED </t>
  </si>
  <si>
    <t>MKTG</t>
  </si>
  <si>
    <t>DESIGNER</t>
  </si>
  <si>
    <t>BARKER, BETTY</t>
  </si>
  <si>
    <t xml:space="preserve">BURSTEYN , TOM </t>
  </si>
  <si>
    <t>SALES TRAINEE</t>
  </si>
  <si>
    <t xml:space="preserve">JONES, TAMMY </t>
  </si>
  <si>
    <t>BUSSER, BOBBY</t>
  </si>
  <si>
    <t>SENIOR ADMINISTRATOR</t>
  </si>
  <si>
    <t>CASCIEWICZ, KATHY</t>
  </si>
  <si>
    <t xml:space="preserve"> 12/15/2011</t>
  </si>
  <si>
    <t>SENIOR TECHNICIAN</t>
  </si>
  <si>
    <t xml:space="preserve">COLE, ASHLEY </t>
  </si>
  <si>
    <t>COOKSON, CHARLES</t>
  </si>
  <si>
    <t xml:space="preserve"> 04/03/2012</t>
  </si>
  <si>
    <t>R &amp; D</t>
  </si>
  <si>
    <t>VP</t>
  </si>
  <si>
    <t xml:space="preserve">CROSSLEY, ERIN </t>
  </si>
  <si>
    <t>TEAM LEADER</t>
  </si>
  <si>
    <t xml:space="preserve">DOE, JANE </t>
  </si>
  <si>
    <t xml:space="preserve">DOE, JOHN  </t>
  </si>
  <si>
    <t xml:space="preserve"> 06/05/2014</t>
  </si>
  <si>
    <t>DARNSTEIN, DANNY</t>
  </si>
  <si>
    <t xml:space="preserve"> 12/14/2011</t>
  </si>
  <si>
    <t xml:space="preserve">FALLENGRANO, BILL </t>
  </si>
  <si>
    <t xml:space="preserve"> 06/29/2001</t>
  </si>
  <si>
    <t>Juarez, Jose</t>
  </si>
  <si>
    <t>Abraham, Johnny</t>
  </si>
  <si>
    <t>Baker, Sarah</t>
  </si>
  <si>
    <t>Balotelli, Billy</t>
  </si>
  <si>
    <t>Bishop, Tiana</t>
  </si>
  <si>
    <t>Boateng, Terryy</t>
  </si>
  <si>
    <t>Boer, Fred</t>
  </si>
  <si>
    <t>Barker, Betty</t>
  </si>
  <si>
    <t>Bursteyn , Tom</t>
  </si>
  <si>
    <t>Jones, Tammy</t>
  </si>
  <si>
    <t>Busser, Bobby</t>
  </si>
  <si>
    <t>Casciewicz, Kathy</t>
  </si>
  <si>
    <t>Cole, Ashley</t>
  </si>
  <si>
    <t>Cookson, Charles</t>
  </si>
  <si>
    <t>Crossley, Erin</t>
  </si>
  <si>
    <t>Doe, Jane</t>
  </si>
  <si>
    <t>Doe, John</t>
  </si>
  <si>
    <t>Darnstein, Danny</t>
  </si>
  <si>
    <t>Fallengrano, Bill</t>
  </si>
  <si>
    <t>Name</t>
  </si>
  <si>
    <t>Jose</t>
  </si>
  <si>
    <t>Johnny</t>
  </si>
  <si>
    <t>Sarah</t>
  </si>
  <si>
    <t>Billy</t>
  </si>
  <si>
    <t>Tiana</t>
  </si>
  <si>
    <t>Terryy</t>
  </si>
  <si>
    <t>Fred</t>
  </si>
  <si>
    <t>Betty</t>
  </si>
  <si>
    <t>Tom</t>
  </si>
  <si>
    <t>Tammy</t>
  </si>
  <si>
    <t>Bobby</t>
  </si>
  <si>
    <t>Kathy</t>
  </si>
  <si>
    <t>Ashley</t>
  </si>
  <si>
    <t>Charles</t>
  </si>
  <si>
    <t>Erin</t>
  </si>
  <si>
    <t>Jane</t>
  </si>
  <si>
    <t>John</t>
  </si>
  <si>
    <t>Danny</t>
  </si>
  <si>
    <t>Bill</t>
  </si>
  <si>
    <t>Juarez</t>
  </si>
  <si>
    <t>Abraham</t>
  </si>
  <si>
    <t>Baker</t>
  </si>
  <si>
    <t>Balotelli</t>
  </si>
  <si>
    <t>Bishop</t>
  </si>
  <si>
    <t>Boateng</t>
  </si>
  <si>
    <t>Boer</t>
  </si>
  <si>
    <t>Barker</t>
  </si>
  <si>
    <t xml:space="preserve">Bursteyn </t>
  </si>
  <si>
    <t>Jones</t>
  </si>
  <si>
    <t>Busser</t>
  </si>
  <si>
    <t>Casciewicz</t>
  </si>
  <si>
    <t>Cole</t>
  </si>
  <si>
    <t>Cookson</t>
  </si>
  <si>
    <t>Crossley</t>
  </si>
  <si>
    <t>Doe</t>
  </si>
  <si>
    <t>Darnstein</t>
  </si>
  <si>
    <t>Fallengrano</t>
  </si>
  <si>
    <t>Name2</t>
  </si>
  <si>
    <t>Column3</t>
  </si>
  <si>
    <t>Column4</t>
  </si>
  <si>
    <t>CDE-000-5678</t>
  </si>
  <si>
    <t>ABCD-000-1234</t>
  </si>
  <si>
    <t>Ashby,Deborah</t>
  </si>
  <si>
    <t>Lacey,Adam</t>
  </si>
  <si>
    <t>Jaurez,Juan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</si>
</sst>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(&quot;$&quot;* #,##0_);_(&quot;$&quot;* \(#,##0\);_(&quot;$&quot;* &quot;-&quot;??_);_(@_)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">
    <dxf>
      <numFmt numFmtId="166" formatCode="_(&quot;$&quot;* #,##0_);_(&quot;$&quot;* \(#,##0\);_(&quot;$&quot;* &quot;-&quot;??_);_(@_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943C03-3E20-49EF-BB09-C959A68ABE8A}" name="Table1" displayName="Table1" ref="A2:J21" totalsRowShown="0">
  <autoFilter ref="A2:J21" xr:uid="{B3943C03-3E20-49EF-BB09-C959A68ABE8A}"/>
  <tableColumns count="10">
    <tableColumn id="1" xr3:uid="{52009848-77F6-476A-8C1C-BE9254949857}" name="Employee Name;Hire Date;Salary;Department;Job Title"/>
    <tableColumn id="2" xr3:uid="{A7BC4809-9C7B-4FFE-8537-7D1C671992D2}" name="Employee Name"/>
    <tableColumn id="3" xr3:uid="{C5D5C23E-073E-40A7-B5B2-E4BFA4640ABA}" name="Name"/>
    <tableColumn id="4" xr3:uid="{D27DE36A-53A1-45DA-81F0-08070311B519}" name="Name2"/>
    <tableColumn id="5" xr3:uid="{6E007089-09D0-4C7F-AB63-3474B3C61763}" name="Column3"/>
    <tableColumn id="6" xr3:uid="{2C8A950E-55DF-4B78-9E8E-732F2F354052}" name="Hire Date" dataDxfId="1"/>
    <tableColumn id="7" xr3:uid="{B5E08CF5-B562-408C-BF2D-34144229D026}" name="Salary" dataDxfId="0"/>
    <tableColumn id="8" xr3:uid="{10F61640-1077-476F-9005-D8F97183E03B}" name="Department"/>
    <tableColumn id="9" xr3:uid="{AC1057CB-CAE4-4256-A935-9B181BFEEEC9}" name="Column4">
      <calculatedColumnFormula>SUBSTITUTE(PROPER(H3),"Mktg","Marketing")</calculatedColumnFormula>
    </tableColumn>
    <tableColumn id="10" xr3:uid="{294ACC18-8103-4C6E-BC8F-A4F6F24643CE}" name="Job Tit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1422-D905-4554-8766-EE3C695C688D}">
  <dimension ref="A2:J29"/>
  <sheetViews>
    <sheetView tabSelected="1" workbookViewId="0">
      <selection activeCell="D27" sqref="D27:D29"/>
    </sheetView>
  </sheetViews>
  <sheetFormatPr defaultRowHeight="14.25" x14ac:dyDescent="0.45"/>
  <cols>
    <col min="1" max="1" width="65.59765625" customWidth="1"/>
    <col min="2" max="2" width="17.3984375" bestFit="1" customWidth="1"/>
    <col min="3" max="5" width="17.3984375" customWidth="1"/>
    <col min="6" max="6" width="10.265625" style="1" bestFit="1" customWidth="1"/>
    <col min="7" max="7" width="12" style="2" bestFit="1" customWidth="1"/>
    <col min="8" max="8" width="12.1328125" customWidth="1"/>
    <col min="9" max="9" width="12.06640625" customWidth="1"/>
    <col min="10" max="10" width="20.19921875" bestFit="1" customWidth="1"/>
    <col min="11" max="11" width="16.86328125" bestFit="1" customWidth="1"/>
  </cols>
  <sheetData>
    <row r="2" spans="1:10" x14ac:dyDescent="0.45">
      <c r="A2" t="s">
        <v>0</v>
      </c>
      <c r="B2" t="s">
        <v>20</v>
      </c>
      <c r="C2" t="s">
        <v>85</v>
      </c>
      <c r="D2" t="s">
        <v>123</v>
      </c>
      <c r="E2" t="s">
        <v>124</v>
      </c>
      <c r="F2" s="1" t="s">
        <v>21</v>
      </c>
      <c r="G2" s="2" t="s">
        <v>22</v>
      </c>
      <c r="H2" t="s">
        <v>23</v>
      </c>
      <c r="I2" t="s">
        <v>125</v>
      </c>
      <c r="J2" t="s">
        <v>24</v>
      </c>
    </row>
    <row r="3" spans="1:10" x14ac:dyDescent="0.45">
      <c r="A3" t="s">
        <v>1</v>
      </c>
      <c r="B3" t="s">
        <v>25</v>
      </c>
      <c r="C3" t="s">
        <v>66</v>
      </c>
      <c r="D3" t="s">
        <v>86</v>
      </c>
      <c r="E3" t="s">
        <v>105</v>
      </c>
      <c r="F3" s="1">
        <v>39785</v>
      </c>
      <c r="G3" s="2">
        <v>39000</v>
      </c>
      <c r="H3" t="s">
        <v>26</v>
      </c>
      <c r="I3" t="str">
        <f>SUBSTITUTE(PROPER(H3),"Mktg","Marketing")</f>
        <v>Admin</v>
      </c>
      <c r="J3" t="s">
        <v>27</v>
      </c>
    </row>
    <row r="4" spans="1:10" x14ac:dyDescent="0.45">
      <c r="A4" t="s">
        <v>2</v>
      </c>
      <c r="B4" t="s">
        <v>28</v>
      </c>
      <c r="C4" t="s">
        <v>67</v>
      </c>
      <c r="D4" t="s">
        <v>87</v>
      </c>
      <c r="E4" t="s">
        <v>106</v>
      </c>
      <c r="F4" s="1">
        <v>41363</v>
      </c>
      <c r="G4" s="2">
        <v>27000</v>
      </c>
      <c r="H4" t="s">
        <v>29</v>
      </c>
      <c r="I4" t="str">
        <f t="shared" ref="I4:I21" si="0">SUBSTITUTE(PROPER(H4),"Mktg","Marketing")</f>
        <v>Engineering</v>
      </c>
      <c r="J4" t="s">
        <v>30</v>
      </c>
    </row>
    <row r="5" spans="1:10" x14ac:dyDescent="0.45">
      <c r="A5" t="s">
        <v>3</v>
      </c>
      <c r="B5" t="s">
        <v>31</v>
      </c>
      <c r="C5" t="s">
        <v>68</v>
      </c>
      <c r="D5" t="s">
        <v>88</v>
      </c>
      <c r="E5" t="s">
        <v>107</v>
      </c>
      <c r="F5" s="1">
        <v>42124</v>
      </c>
      <c r="G5" s="2">
        <v>36000</v>
      </c>
      <c r="H5" t="s">
        <v>32</v>
      </c>
      <c r="I5" t="str">
        <f t="shared" si="0"/>
        <v>Sales</v>
      </c>
      <c r="J5" t="s">
        <v>33</v>
      </c>
    </row>
    <row r="6" spans="1:10" x14ac:dyDescent="0.45">
      <c r="A6" t="s">
        <v>4</v>
      </c>
      <c r="B6" t="s">
        <v>34</v>
      </c>
      <c r="C6" t="s">
        <v>69</v>
      </c>
      <c r="D6" t="s">
        <v>89</v>
      </c>
      <c r="E6" t="s">
        <v>108</v>
      </c>
      <c r="F6" s="1">
        <v>39401</v>
      </c>
      <c r="G6" s="2">
        <v>23900</v>
      </c>
      <c r="H6" t="s">
        <v>29</v>
      </c>
      <c r="I6" t="str">
        <f t="shared" si="0"/>
        <v>Engineering</v>
      </c>
      <c r="J6" t="s">
        <v>27</v>
      </c>
    </row>
    <row r="7" spans="1:10" x14ac:dyDescent="0.45">
      <c r="A7" t="s">
        <v>5</v>
      </c>
      <c r="B7" t="s">
        <v>35</v>
      </c>
      <c r="C7" t="s">
        <v>70</v>
      </c>
      <c r="D7" t="s">
        <v>90</v>
      </c>
      <c r="E7" t="s">
        <v>109</v>
      </c>
      <c r="F7" s="1">
        <v>37778</v>
      </c>
      <c r="G7" s="2">
        <v>46500</v>
      </c>
      <c r="H7" t="s">
        <v>29</v>
      </c>
      <c r="I7" t="str">
        <f t="shared" si="0"/>
        <v>Engineering</v>
      </c>
      <c r="J7" t="s">
        <v>36</v>
      </c>
    </row>
    <row r="8" spans="1:10" x14ac:dyDescent="0.45">
      <c r="A8" t="s">
        <v>6</v>
      </c>
      <c r="B8" t="s">
        <v>37</v>
      </c>
      <c r="C8" t="s">
        <v>71</v>
      </c>
      <c r="D8" t="s">
        <v>91</v>
      </c>
      <c r="E8" t="s">
        <v>110</v>
      </c>
      <c r="F8" s="1">
        <v>40021</v>
      </c>
      <c r="G8" s="2">
        <v>50000</v>
      </c>
      <c r="H8" t="s">
        <v>38</v>
      </c>
      <c r="I8" t="str">
        <f t="shared" si="0"/>
        <v>Accounts</v>
      </c>
      <c r="J8" t="s">
        <v>39</v>
      </c>
    </row>
    <row r="9" spans="1:10" x14ac:dyDescent="0.45">
      <c r="A9" t="s">
        <v>7</v>
      </c>
      <c r="B9" t="s">
        <v>40</v>
      </c>
      <c r="C9" t="s">
        <v>72</v>
      </c>
      <c r="D9" t="s">
        <v>92</v>
      </c>
      <c r="E9" t="s">
        <v>111</v>
      </c>
      <c r="F9" s="1">
        <v>40535</v>
      </c>
      <c r="G9" s="2">
        <v>46000</v>
      </c>
      <c r="H9" t="s">
        <v>41</v>
      </c>
      <c r="I9" t="str">
        <f t="shared" si="0"/>
        <v>Marketing</v>
      </c>
      <c r="J9" t="s">
        <v>42</v>
      </c>
    </row>
    <row r="10" spans="1:10" x14ac:dyDescent="0.45">
      <c r="A10" t="s">
        <v>8</v>
      </c>
      <c r="B10" t="s">
        <v>43</v>
      </c>
      <c r="C10" t="s">
        <v>73</v>
      </c>
      <c r="D10" t="s">
        <v>93</v>
      </c>
      <c r="E10" t="s">
        <v>112</v>
      </c>
      <c r="F10" s="1">
        <v>39288</v>
      </c>
      <c r="G10" s="2">
        <v>43500</v>
      </c>
      <c r="H10" t="s">
        <v>32</v>
      </c>
      <c r="I10" t="str">
        <f t="shared" si="0"/>
        <v>Sales</v>
      </c>
      <c r="J10" t="s">
        <v>33</v>
      </c>
    </row>
    <row r="11" spans="1:10" x14ac:dyDescent="0.45">
      <c r="A11" t="s">
        <v>9</v>
      </c>
      <c r="B11" t="s">
        <v>44</v>
      </c>
      <c r="C11" t="s">
        <v>74</v>
      </c>
      <c r="D11" t="s">
        <v>94</v>
      </c>
      <c r="E11" t="s">
        <v>113</v>
      </c>
      <c r="F11" s="1">
        <v>40097</v>
      </c>
      <c r="G11" s="2">
        <v>21000</v>
      </c>
      <c r="H11" t="s">
        <v>32</v>
      </c>
      <c r="I11" t="str">
        <f t="shared" si="0"/>
        <v>Sales</v>
      </c>
      <c r="J11" t="s">
        <v>45</v>
      </c>
    </row>
    <row r="12" spans="1:10" x14ac:dyDescent="0.45">
      <c r="A12" t="s">
        <v>10</v>
      </c>
      <c r="B12" t="s">
        <v>46</v>
      </c>
      <c r="C12" t="s">
        <v>75</v>
      </c>
      <c r="D12" t="s">
        <v>95</v>
      </c>
      <c r="E12" t="s">
        <v>114</v>
      </c>
      <c r="F12" s="1">
        <v>40098</v>
      </c>
      <c r="G12" s="2">
        <v>38000</v>
      </c>
      <c r="H12" t="s">
        <v>32</v>
      </c>
      <c r="I12" t="str">
        <f t="shared" si="0"/>
        <v>Sales</v>
      </c>
      <c r="J12" t="s">
        <v>33</v>
      </c>
    </row>
    <row r="13" spans="1:10" x14ac:dyDescent="0.45">
      <c r="A13" t="s">
        <v>11</v>
      </c>
      <c r="B13" t="s">
        <v>47</v>
      </c>
      <c r="C13" t="s">
        <v>76</v>
      </c>
      <c r="D13" t="s">
        <v>96</v>
      </c>
      <c r="E13" t="s">
        <v>115</v>
      </c>
      <c r="F13" s="1">
        <v>41859</v>
      </c>
      <c r="G13" s="2">
        <v>40000</v>
      </c>
      <c r="H13" t="s">
        <v>38</v>
      </c>
      <c r="I13" t="str">
        <f t="shared" si="0"/>
        <v>Accounts</v>
      </c>
      <c r="J13" t="s">
        <v>48</v>
      </c>
    </row>
    <row r="14" spans="1:10" x14ac:dyDescent="0.45">
      <c r="A14" t="s">
        <v>12</v>
      </c>
      <c r="B14" t="s">
        <v>49</v>
      </c>
      <c r="C14" t="s">
        <v>77</v>
      </c>
      <c r="D14" t="s">
        <v>97</v>
      </c>
      <c r="E14" t="s">
        <v>116</v>
      </c>
      <c r="F14" s="1" t="s">
        <v>50</v>
      </c>
      <c r="G14" s="2">
        <v>41000</v>
      </c>
      <c r="H14" t="s">
        <v>32</v>
      </c>
      <c r="I14" t="str">
        <f t="shared" si="0"/>
        <v>Sales</v>
      </c>
      <c r="J14" t="s">
        <v>51</v>
      </c>
    </row>
    <row r="15" spans="1:10" x14ac:dyDescent="0.45">
      <c r="A15" t="s">
        <v>13</v>
      </c>
      <c r="B15" t="s">
        <v>52</v>
      </c>
      <c r="C15" t="s">
        <v>78</v>
      </c>
      <c r="D15" t="s">
        <v>98</v>
      </c>
      <c r="E15" t="s">
        <v>117</v>
      </c>
      <c r="F15" s="1">
        <v>42497</v>
      </c>
      <c r="G15" s="2">
        <v>54000</v>
      </c>
      <c r="H15" t="s">
        <v>32</v>
      </c>
      <c r="I15" t="str">
        <f t="shared" si="0"/>
        <v>Sales</v>
      </c>
      <c r="J15" t="s">
        <v>39</v>
      </c>
    </row>
    <row r="16" spans="1:10" x14ac:dyDescent="0.45">
      <c r="A16" t="s">
        <v>14</v>
      </c>
      <c r="B16" t="s">
        <v>53</v>
      </c>
      <c r="C16" t="s">
        <v>79</v>
      </c>
      <c r="D16" t="s">
        <v>99</v>
      </c>
      <c r="E16" t="s">
        <v>118</v>
      </c>
      <c r="F16" s="1" t="s">
        <v>54</v>
      </c>
      <c r="G16" s="2">
        <v>63200</v>
      </c>
      <c r="H16" t="s">
        <v>55</v>
      </c>
      <c r="I16" t="str">
        <f t="shared" si="0"/>
        <v>R &amp; D</v>
      </c>
      <c r="J16" t="s">
        <v>56</v>
      </c>
    </row>
    <row r="17" spans="1:10" x14ac:dyDescent="0.45">
      <c r="A17" t="s">
        <v>15</v>
      </c>
      <c r="B17" t="s">
        <v>57</v>
      </c>
      <c r="C17" t="s">
        <v>80</v>
      </c>
      <c r="D17" t="s">
        <v>100</v>
      </c>
      <c r="E17" t="s">
        <v>119</v>
      </c>
      <c r="F17" s="1">
        <v>39926</v>
      </c>
      <c r="G17" s="2">
        <v>46000</v>
      </c>
      <c r="H17" t="s">
        <v>26</v>
      </c>
      <c r="I17" t="str">
        <f t="shared" si="0"/>
        <v>Admin</v>
      </c>
      <c r="J17" t="s">
        <v>58</v>
      </c>
    </row>
    <row r="18" spans="1:10" x14ac:dyDescent="0.45">
      <c r="A18" t="s">
        <v>16</v>
      </c>
      <c r="B18" t="s">
        <v>59</v>
      </c>
      <c r="C18" t="s">
        <v>81</v>
      </c>
      <c r="D18" t="s">
        <v>101</v>
      </c>
      <c r="E18" t="s">
        <v>120</v>
      </c>
      <c r="F18" s="1">
        <v>42210</v>
      </c>
      <c r="G18" s="2">
        <v>21500</v>
      </c>
      <c r="H18" t="s">
        <v>55</v>
      </c>
      <c r="I18" t="str">
        <f t="shared" si="0"/>
        <v>R &amp; D</v>
      </c>
      <c r="J18" t="s">
        <v>30</v>
      </c>
    </row>
    <row r="19" spans="1:10" x14ac:dyDescent="0.45">
      <c r="A19" t="s">
        <v>17</v>
      </c>
      <c r="B19" t="s">
        <v>60</v>
      </c>
      <c r="C19" t="s">
        <v>82</v>
      </c>
      <c r="D19" t="s">
        <v>102</v>
      </c>
      <c r="E19" t="s">
        <v>120</v>
      </c>
      <c r="F19" s="1" t="s">
        <v>61</v>
      </c>
      <c r="G19" s="2">
        <v>45600</v>
      </c>
      <c r="H19" t="s">
        <v>29</v>
      </c>
      <c r="I19" t="str">
        <f t="shared" si="0"/>
        <v>Engineering</v>
      </c>
      <c r="J19" t="s">
        <v>27</v>
      </c>
    </row>
    <row r="20" spans="1:10" x14ac:dyDescent="0.45">
      <c r="A20" t="s">
        <v>18</v>
      </c>
      <c r="B20" t="s">
        <v>62</v>
      </c>
      <c r="C20" t="s">
        <v>83</v>
      </c>
      <c r="D20" t="s">
        <v>103</v>
      </c>
      <c r="E20" t="s">
        <v>121</v>
      </c>
      <c r="F20" s="1" t="s">
        <v>63</v>
      </c>
      <c r="G20" s="2">
        <v>52000</v>
      </c>
      <c r="H20" t="s">
        <v>29</v>
      </c>
      <c r="I20" t="str">
        <f t="shared" si="0"/>
        <v>Engineering</v>
      </c>
      <c r="J20" t="s">
        <v>39</v>
      </c>
    </row>
    <row r="21" spans="1:10" x14ac:dyDescent="0.45">
      <c r="A21" t="s">
        <v>19</v>
      </c>
      <c r="B21" t="s">
        <v>64</v>
      </c>
      <c r="C21" t="s">
        <v>84</v>
      </c>
      <c r="D21" t="s">
        <v>104</v>
      </c>
      <c r="E21" t="s">
        <v>122</v>
      </c>
      <c r="F21" s="1" t="s">
        <v>65</v>
      </c>
      <c r="G21" s="2">
        <v>56750</v>
      </c>
      <c r="H21" t="s">
        <v>29</v>
      </c>
      <c r="I21" t="str">
        <f t="shared" si="0"/>
        <v>Engineering</v>
      </c>
      <c r="J21" t="s">
        <v>48</v>
      </c>
    </row>
    <row r="24" spans="1:10" x14ac:dyDescent="0.45">
      <c r="A24" t="s">
        <v>127</v>
      </c>
      <c r="B24" t="str">
        <f>LEFT(A24,4)</f>
        <v>ABCD</v>
      </c>
      <c r="C24" t="str">
        <f>MID(A24,5,3)</f>
        <v>-00</v>
      </c>
      <c r="D24" t="str">
        <f>RIGHT(A24,4)</f>
        <v>1234</v>
      </c>
    </row>
    <row r="25" spans="1:10" x14ac:dyDescent="0.45">
      <c r="A25" t="s">
        <v>126</v>
      </c>
      <c r="B25" t="str">
        <f>LEFT(A25,4)</f>
        <v>CDE-</v>
      </c>
      <c r="C25" t="str">
        <f>MID(A25,5,3)</f>
        <v>000</v>
      </c>
      <c r="D25" t="str">
        <f>RIGHT(A25,4)</f>
        <v>5678</v>
      </c>
    </row>
    <row r="27" spans="1:10" x14ac:dyDescent="0.45">
      <c r="A27" t="s">
        <v>128</v>
      </c>
      <c r="B27">
        <f>SEARCH(",",A27)</f>
        <v>6</v>
      </c>
      <c r="C27">
        <f>LEN(A27)</f>
        <v>13</v>
      </c>
      <c r="D27" t="str">
        <f>LEFT(A28,SEARCH(",",A27)-1)</f>
        <v>Lacey</v>
      </c>
    </row>
    <row r="28" spans="1:10" x14ac:dyDescent="0.45">
      <c r="A28" t="s">
        <v>129</v>
      </c>
      <c r="B28">
        <f t="shared" ref="B28:B29" si="1">SEARCH(",",A28)</f>
        <v>6</v>
      </c>
      <c r="C28">
        <f t="shared" ref="C28:C29" si="2">LEN(A28)</f>
        <v>10</v>
      </c>
      <c r="D28" t="str">
        <f t="shared" ref="D28:D29" si="3">LEFT(A29,SEARCH(",",A28)-1)</f>
        <v>Jaure</v>
      </c>
    </row>
    <row r="29" spans="1:10" x14ac:dyDescent="0.45">
      <c r="A29" t="s">
        <v>130</v>
      </c>
      <c r="B29">
        <f t="shared" si="1"/>
        <v>7</v>
      </c>
      <c r="C29">
        <f t="shared" si="2"/>
        <v>11</v>
      </c>
      <c r="D29" t="str">
        <f t="shared" si="3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Patole, Rutuja</dc:creator>
  <cp:lastModifiedBy>Patole, Rutuja Ramchandra</cp:lastModifiedBy>
  <dcterms:created xsi:type="dcterms:W3CDTF">2024-05-24T04:19:38Z</dcterms:created>
  <dcterms:modified xsi:type="dcterms:W3CDTF">2024-05-26T05:13:22Z</dcterms:modified>
</cp:coreProperties>
</file>