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 activeTab="2"/>
  </bookViews>
  <sheets>
    <sheet name="Component Bill " sheetId="1" r:id="rId1"/>
    <sheet name="Mechanical Components " sheetId="2" r:id="rId2"/>
    <sheet name="PCB Fabrication " sheetId="3" r:id="rId3"/>
    <sheet name="Total " sheetId="4" r:id="rId4"/>
  </sheets>
  <calcPr calcId="125725"/>
</workbook>
</file>

<file path=xl/calcChain.xml><?xml version="1.0" encoding="utf-8"?>
<calcChain xmlns="http://schemas.openxmlformats.org/spreadsheetml/2006/main">
  <c r="C6" i="4"/>
  <c r="E17" i="3"/>
  <c r="E13"/>
  <c r="E16" i="2"/>
  <c r="E14"/>
  <c r="E12"/>
  <c r="E24" i="1"/>
  <c r="E22"/>
  <c r="E20"/>
</calcChain>
</file>

<file path=xl/sharedStrings.xml><?xml version="1.0" encoding="utf-8"?>
<sst xmlns="http://schemas.openxmlformats.org/spreadsheetml/2006/main" count="65" uniqueCount="55">
  <si>
    <t xml:space="preserve">Sr. No </t>
  </si>
  <si>
    <t xml:space="preserve">Item </t>
  </si>
  <si>
    <t xml:space="preserve">Quantity </t>
  </si>
  <si>
    <t xml:space="preserve">Rate </t>
  </si>
  <si>
    <t xml:space="preserve">Amount </t>
  </si>
  <si>
    <t xml:space="preserve">TSSOP 38 KHZ </t>
  </si>
  <si>
    <t xml:space="preserve">IR LED </t>
  </si>
  <si>
    <t xml:space="preserve">Battery 9V (6F22) </t>
  </si>
  <si>
    <t xml:space="preserve">Battery 9V (6F22) cap </t>
  </si>
  <si>
    <t xml:space="preserve">Atmega 328 - p </t>
  </si>
  <si>
    <t xml:space="preserve">Red LED 3 mm </t>
  </si>
  <si>
    <t>330 E resistor</t>
  </si>
  <si>
    <t xml:space="preserve">IC base 28 pin </t>
  </si>
  <si>
    <t>10 uf capacitor</t>
  </si>
  <si>
    <t xml:space="preserve">100 uf capacitor </t>
  </si>
  <si>
    <t>TLV - 1117 (3.3v)</t>
  </si>
  <si>
    <t>10 uf tnt capacitor</t>
  </si>
  <si>
    <t>Male connector R/A</t>
  </si>
  <si>
    <t xml:space="preserve">Female connector R/A </t>
  </si>
  <si>
    <t>Male header (25 mm )</t>
  </si>
  <si>
    <t>Crystal 16 Mhz (MX - 13 )</t>
  </si>
  <si>
    <t>IC 7805 (5V )</t>
  </si>
  <si>
    <t>Total</t>
  </si>
  <si>
    <t xml:space="preserve">M3 90 mm </t>
  </si>
  <si>
    <t xml:space="preserve">M3 6 mm </t>
  </si>
  <si>
    <t xml:space="preserve">M3 Nut </t>
  </si>
  <si>
    <t xml:space="preserve">castor wheels </t>
  </si>
  <si>
    <t xml:space="preserve">wheel </t>
  </si>
  <si>
    <t>BO motor (60 rpm )</t>
  </si>
  <si>
    <t xml:space="preserve">Screw Jack (XY - 128 ) </t>
  </si>
  <si>
    <t xml:space="preserve">Total with V.A.T </t>
  </si>
  <si>
    <t xml:space="preserve">V.A.T </t>
  </si>
  <si>
    <t xml:space="preserve">Total with VAT </t>
  </si>
  <si>
    <t xml:space="preserve">Plastic Spacer 25 mm </t>
  </si>
  <si>
    <t xml:space="preserve">Plastic Spacer 50 mm </t>
  </si>
  <si>
    <t xml:space="preserve">Cutter </t>
  </si>
  <si>
    <t xml:space="preserve">Acrcyllic </t>
  </si>
  <si>
    <t>V.A.T</t>
  </si>
  <si>
    <t xml:space="preserve">PCB upper board </t>
  </si>
  <si>
    <t xml:space="preserve">PCB lower board </t>
  </si>
  <si>
    <t>Rate ($)</t>
  </si>
  <si>
    <t>Amount ($)</t>
  </si>
  <si>
    <t xml:space="preserve">Male to male jumper </t>
  </si>
  <si>
    <t xml:space="preserve">female to female jumper </t>
  </si>
  <si>
    <t xml:space="preserve">Male to female jumper </t>
  </si>
  <si>
    <t xml:space="preserve">Shipping and Handling </t>
  </si>
  <si>
    <t xml:space="preserve">Grand Total </t>
  </si>
  <si>
    <t xml:space="preserve">Grand Total in Rupees </t>
  </si>
  <si>
    <t xml:space="preserve">DHL shipping and handling </t>
  </si>
  <si>
    <t xml:space="preserve">PCB Fabrication Total </t>
  </si>
  <si>
    <t xml:space="preserve">Electronic Component Bill </t>
  </si>
  <si>
    <t xml:space="preserve">Mechanical Components </t>
  </si>
  <si>
    <t xml:space="preserve">PCB Fabrication Costs </t>
  </si>
  <si>
    <t xml:space="preserve">Total Project Cost </t>
  </si>
  <si>
    <t xml:space="preserve">Overall Expense Report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</si>
</sst>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7" borderId="0" xfId="0" applyFill="1"/>
    <xf numFmtId="0" fontId="2" fillId="7" borderId="0" xfId="0" applyFont="1" applyFill="1"/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opLeftCell="A9" workbookViewId="0">
      <selection activeCell="E24" sqref="E24"/>
    </sheetView>
  </sheetViews>
  <sheetFormatPr defaultRowHeight="15"/>
  <cols>
    <col min="2" max="2" width="26" customWidth="1"/>
    <col min="3" max="5" width="2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8</v>
      </c>
      <c r="D2">
        <v>25</v>
      </c>
      <c r="E2">
        <v>200</v>
      </c>
    </row>
    <row r="3" spans="1:5">
      <c r="A3">
        <v>2</v>
      </c>
      <c r="B3" t="s">
        <v>6</v>
      </c>
      <c r="C3">
        <v>8</v>
      </c>
      <c r="D3">
        <v>4</v>
      </c>
      <c r="E3">
        <v>32</v>
      </c>
    </row>
    <row r="4" spans="1:5">
      <c r="A4">
        <v>3</v>
      </c>
      <c r="B4" t="s">
        <v>7</v>
      </c>
      <c r="C4">
        <v>20</v>
      </c>
      <c r="D4">
        <v>25</v>
      </c>
      <c r="E4">
        <v>500</v>
      </c>
    </row>
    <row r="5" spans="1:5">
      <c r="A5">
        <v>4</v>
      </c>
      <c r="B5" t="s">
        <v>8</v>
      </c>
      <c r="C5">
        <v>10</v>
      </c>
      <c r="D5">
        <v>5</v>
      </c>
      <c r="E5">
        <v>50</v>
      </c>
    </row>
    <row r="6" spans="1:5">
      <c r="A6">
        <v>5</v>
      </c>
      <c r="B6" t="s">
        <v>9</v>
      </c>
      <c r="C6">
        <v>5</v>
      </c>
      <c r="D6">
        <v>300</v>
      </c>
      <c r="E6">
        <v>1500</v>
      </c>
    </row>
    <row r="7" spans="1:5">
      <c r="A7">
        <v>6</v>
      </c>
      <c r="B7" t="s">
        <v>21</v>
      </c>
      <c r="C7">
        <v>4</v>
      </c>
      <c r="D7">
        <v>8</v>
      </c>
      <c r="E7">
        <v>32</v>
      </c>
    </row>
    <row r="8" spans="1:5">
      <c r="A8">
        <v>7</v>
      </c>
      <c r="B8" t="s">
        <v>10</v>
      </c>
      <c r="C8">
        <v>15</v>
      </c>
      <c r="D8">
        <v>1</v>
      </c>
      <c r="E8">
        <v>15</v>
      </c>
    </row>
    <row r="9" spans="1:5">
      <c r="A9">
        <v>8</v>
      </c>
      <c r="B9" t="s">
        <v>11</v>
      </c>
      <c r="C9">
        <v>30</v>
      </c>
      <c r="D9">
        <v>0.3</v>
      </c>
      <c r="E9">
        <v>9</v>
      </c>
    </row>
    <row r="10" spans="1:5">
      <c r="A10">
        <v>9</v>
      </c>
      <c r="B10" t="s">
        <v>12</v>
      </c>
      <c r="C10">
        <v>5</v>
      </c>
      <c r="D10">
        <v>5</v>
      </c>
      <c r="E10">
        <v>25</v>
      </c>
    </row>
    <row r="11" spans="1:5">
      <c r="A11">
        <v>10</v>
      </c>
      <c r="B11" t="s">
        <v>13</v>
      </c>
      <c r="C11">
        <v>5</v>
      </c>
      <c r="D11">
        <v>0.5</v>
      </c>
      <c r="E11">
        <v>10</v>
      </c>
    </row>
    <row r="12" spans="1:5">
      <c r="A12">
        <v>11</v>
      </c>
      <c r="B12" t="s">
        <v>14</v>
      </c>
      <c r="C12">
        <v>5</v>
      </c>
      <c r="D12">
        <v>2</v>
      </c>
      <c r="E12">
        <v>10</v>
      </c>
    </row>
    <row r="13" spans="1:5">
      <c r="A13">
        <v>12</v>
      </c>
      <c r="B13" t="s">
        <v>15</v>
      </c>
      <c r="C13">
        <v>2</v>
      </c>
      <c r="D13">
        <v>45</v>
      </c>
      <c r="E13">
        <v>90</v>
      </c>
    </row>
    <row r="14" spans="1:5">
      <c r="A14">
        <v>13</v>
      </c>
      <c r="B14" t="s">
        <v>16</v>
      </c>
      <c r="C14">
        <v>4</v>
      </c>
      <c r="D14">
        <v>3.5</v>
      </c>
      <c r="E14">
        <v>14</v>
      </c>
    </row>
    <row r="15" spans="1:5">
      <c r="A15">
        <v>14</v>
      </c>
      <c r="B15" t="s">
        <v>17</v>
      </c>
      <c r="C15">
        <v>10</v>
      </c>
      <c r="D15">
        <v>2.4</v>
      </c>
      <c r="E15">
        <v>24</v>
      </c>
    </row>
    <row r="16" spans="1:5">
      <c r="A16">
        <v>15</v>
      </c>
      <c r="B16" t="s">
        <v>18</v>
      </c>
      <c r="C16">
        <v>10</v>
      </c>
      <c r="D16">
        <v>3</v>
      </c>
      <c r="E16">
        <v>30</v>
      </c>
    </row>
    <row r="17" spans="1:5">
      <c r="A17">
        <v>16</v>
      </c>
      <c r="B17" t="s">
        <v>19</v>
      </c>
      <c r="C17">
        <v>1</v>
      </c>
      <c r="D17">
        <v>25</v>
      </c>
      <c r="E17">
        <v>25</v>
      </c>
    </row>
    <row r="18" spans="1:5">
      <c r="A18">
        <v>17</v>
      </c>
      <c r="B18" t="s">
        <v>29</v>
      </c>
      <c r="C18">
        <v>6</v>
      </c>
      <c r="D18">
        <v>4</v>
      </c>
      <c r="E18">
        <v>24</v>
      </c>
    </row>
    <row r="19" spans="1:5">
      <c r="A19">
        <v>18</v>
      </c>
      <c r="B19" t="s">
        <v>20</v>
      </c>
      <c r="C19">
        <v>5</v>
      </c>
      <c r="D19">
        <v>17</v>
      </c>
      <c r="E19">
        <v>85</v>
      </c>
    </row>
    <row r="20" spans="1:5">
      <c r="B20" s="1" t="s">
        <v>22</v>
      </c>
      <c r="C20" s="2"/>
      <c r="D20" s="2"/>
      <c r="E20" s="3">
        <f>SUM(E2:E19)</f>
        <v>2675</v>
      </c>
    </row>
    <row r="22" spans="1:5">
      <c r="B22" s="4" t="s">
        <v>31</v>
      </c>
      <c r="C22" s="4"/>
      <c r="D22" s="4"/>
      <c r="E22" s="5">
        <f>12.5%*E20</f>
        <v>334.375</v>
      </c>
    </row>
    <row r="24" spans="1:5">
      <c r="B24" s="6" t="s">
        <v>32</v>
      </c>
      <c r="C24" s="6"/>
      <c r="D24" s="6"/>
      <c r="E24" s="7">
        <f>SUM(E20+E22)</f>
        <v>3009.375</v>
      </c>
    </row>
  </sheetData>
  <mergeCells count="3">
    <mergeCell ref="B20:D20"/>
    <mergeCell ref="B22:D22"/>
    <mergeCell ref="B24:D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sqref="A1:E1"/>
    </sheetView>
  </sheetViews>
  <sheetFormatPr defaultRowHeight="15"/>
  <cols>
    <col min="2" max="5" width="19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23</v>
      </c>
      <c r="C2">
        <v>12</v>
      </c>
      <c r="D2">
        <v>5</v>
      </c>
      <c r="E2">
        <v>60</v>
      </c>
    </row>
    <row r="3" spans="1:5">
      <c r="A3">
        <v>2</v>
      </c>
      <c r="B3" t="s">
        <v>24</v>
      </c>
      <c r="C3">
        <v>5</v>
      </c>
      <c r="D3">
        <v>0.5</v>
      </c>
      <c r="E3">
        <v>2.5</v>
      </c>
    </row>
    <row r="4" spans="1:5">
      <c r="A4">
        <v>3</v>
      </c>
      <c r="B4" t="s">
        <v>25</v>
      </c>
      <c r="C4">
        <v>12</v>
      </c>
      <c r="D4">
        <v>0.5</v>
      </c>
      <c r="E4">
        <v>6</v>
      </c>
    </row>
    <row r="5" spans="1:5">
      <c r="A5">
        <v>4</v>
      </c>
      <c r="B5" t="s">
        <v>26</v>
      </c>
      <c r="C5">
        <v>3</v>
      </c>
      <c r="D5">
        <v>35</v>
      </c>
      <c r="E5">
        <v>105</v>
      </c>
    </row>
    <row r="6" spans="1:5">
      <c r="A6">
        <v>5</v>
      </c>
      <c r="B6" t="s">
        <v>27</v>
      </c>
      <c r="C6">
        <v>6</v>
      </c>
      <c r="D6">
        <v>25</v>
      </c>
      <c r="E6">
        <v>150</v>
      </c>
    </row>
    <row r="7" spans="1:5">
      <c r="A7">
        <v>6</v>
      </c>
      <c r="B7" t="s">
        <v>28</v>
      </c>
      <c r="C7">
        <v>6</v>
      </c>
      <c r="D7">
        <v>90</v>
      </c>
      <c r="E7">
        <v>540</v>
      </c>
    </row>
    <row r="8" spans="1:5">
      <c r="A8">
        <v>7</v>
      </c>
      <c r="B8" t="s">
        <v>33</v>
      </c>
      <c r="C8">
        <v>12</v>
      </c>
      <c r="D8">
        <v>0.5</v>
      </c>
      <c r="E8">
        <v>6</v>
      </c>
    </row>
    <row r="9" spans="1:5">
      <c r="A9">
        <v>8</v>
      </c>
      <c r="B9" t="s">
        <v>34</v>
      </c>
      <c r="C9">
        <v>12</v>
      </c>
      <c r="D9">
        <v>1.5</v>
      </c>
      <c r="E9">
        <v>18</v>
      </c>
    </row>
    <row r="10" spans="1:5">
      <c r="A10">
        <v>9</v>
      </c>
      <c r="B10" t="s">
        <v>35</v>
      </c>
      <c r="C10">
        <v>1</v>
      </c>
      <c r="D10">
        <v>75</v>
      </c>
      <c r="E10">
        <v>75</v>
      </c>
    </row>
    <row r="11" spans="1:5">
      <c r="A11">
        <v>10</v>
      </c>
      <c r="B11" t="s">
        <v>36</v>
      </c>
      <c r="C11">
        <v>1</v>
      </c>
      <c r="D11">
        <v>80</v>
      </c>
      <c r="E11">
        <v>80</v>
      </c>
    </row>
    <row r="12" spans="1:5">
      <c r="B12" s="2" t="s">
        <v>22</v>
      </c>
      <c r="C12" s="2"/>
      <c r="D12" s="2"/>
      <c r="E12" s="9">
        <f>SUM(E2:E11)</f>
        <v>1042.5</v>
      </c>
    </row>
    <row r="14" spans="1:5">
      <c r="B14" s="4" t="s">
        <v>37</v>
      </c>
      <c r="C14" s="4"/>
      <c r="D14" s="4"/>
      <c r="E14" s="10">
        <f>12.5%*E12</f>
        <v>130.3125</v>
      </c>
    </row>
    <row r="16" spans="1:5">
      <c r="B16" s="6" t="s">
        <v>30</v>
      </c>
      <c r="C16" s="6"/>
      <c r="D16" s="6"/>
      <c r="E16" s="11">
        <f>E12+E14</f>
        <v>1172.8125</v>
      </c>
    </row>
  </sheetData>
  <mergeCells count="3">
    <mergeCell ref="B12:D12"/>
    <mergeCell ref="B14:D14"/>
    <mergeCell ref="B16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D21" sqref="D21"/>
    </sheetView>
  </sheetViews>
  <sheetFormatPr defaultRowHeight="15"/>
  <cols>
    <col min="2" max="2" width="27" customWidth="1"/>
    <col min="3" max="5" width="18.28515625" customWidth="1"/>
  </cols>
  <sheetData>
    <row r="1" spans="1:5">
      <c r="A1" t="s">
        <v>0</v>
      </c>
      <c r="B1" t="s">
        <v>1</v>
      </c>
      <c r="C1" t="s">
        <v>2</v>
      </c>
      <c r="D1" t="s">
        <v>40</v>
      </c>
      <c r="E1" t="s">
        <v>41</v>
      </c>
    </row>
    <row r="2" spans="1:5">
      <c r="A2">
        <v>1</v>
      </c>
      <c r="B2" t="s">
        <v>38</v>
      </c>
      <c r="C2">
        <v>1</v>
      </c>
      <c r="D2">
        <v>11.67</v>
      </c>
      <c r="E2">
        <v>11.67</v>
      </c>
    </row>
    <row r="3" spans="1:5">
      <c r="A3">
        <v>2</v>
      </c>
      <c r="B3" t="s">
        <v>39</v>
      </c>
      <c r="C3">
        <v>1</v>
      </c>
      <c r="D3">
        <v>11.67</v>
      </c>
      <c r="E3">
        <v>11.67</v>
      </c>
    </row>
    <row r="4" spans="1:5">
      <c r="A4">
        <v>3</v>
      </c>
      <c r="B4" t="s">
        <v>42</v>
      </c>
      <c r="C4">
        <v>1</v>
      </c>
      <c r="D4">
        <v>2.8</v>
      </c>
      <c r="E4">
        <v>2.8</v>
      </c>
    </row>
    <row r="5" spans="1:5">
      <c r="A5">
        <v>4</v>
      </c>
      <c r="B5" t="s">
        <v>43</v>
      </c>
      <c r="C5">
        <v>1</v>
      </c>
      <c r="D5">
        <v>2.4</v>
      </c>
      <c r="E5">
        <v>2.4</v>
      </c>
    </row>
    <row r="6" spans="1:5">
      <c r="A6">
        <v>5</v>
      </c>
      <c r="B6" t="s">
        <v>44</v>
      </c>
      <c r="C6">
        <v>1</v>
      </c>
      <c r="D6">
        <v>2.8</v>
      </c>
      <c r="E6">
        <v>2.8</v>
      </c>
    </row>
    <row r="7" spans="1:5">
      <c r="B7" s="2" t="s">
        <v>22</v>
      </c>
      <c r="C7" s="2"/>
      <c r="D7" s="2"/>
      <c r="E7" s="3">
        <v>31.34</v>
      </c>
    </row>
    <row r="9" spans="1:5">
      <c r="B9" s="4" t="s">
        <v>45</v>
      </c>
      <c r="C9" s="4"/>
      <c r="D9" s="4"/>
      <c r="E9" s="5">
        <v>31.13</v>
      </c>
    </row>
    <row r="11" spans="1:5">
      <c r="B11" s="7" t="s">
        <v>46</v>
      </c>
      <c r="C11" s="7"/>
      <c r="D11" s="7"/>
      <c r="E11" s="7">
        <v>62.47</v>
      </c>
    </row>
    <row r="13" spans="1:5">
      <c r="B13" s="7" t="s">
        <v>47</v>
      </c>
      <c r="C13" s="7"/>
      <c r="D13" s="7"/>
      <c r="E13" s="7">
        <f>67*E11</f>
        <v>4185.49</v>
      </c>
    </row>
    <row r="15" spans="1:5">
      <c r="B15" s="8" t="s">
        <v>48</v>
      </c>
      <c r="C15" s="8"/>
      <c r="D15" s="8"/>
      <c r="E15" s="8">
        <v>2277</v>
      </c>
    </row>
    <row r="17" spans="2:5">
      <c r="B17" s="13" t="s">
        <v>49</v>
      </c>
      <c r="C17" s="13"/>
      <c r="D17" s="13"/>
      <c r="E17" s="14">
        <f xml:space="preserve"> E13 + E15</f>
        <v>6462.49</v>
      </c>
    </row>
  </sheetData>
  <mergeCells count="2">
    <mergeCell ref="B7:D7"/>
    <mergeCell ref="B9:D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3" sqref="B3"/>
    </sheetView>
  </sheetViews>
  <sheetFormatPr defaultRowHeight="15"/>
  <cols>
    <col min="2" max="2" width="41.28515625" customWidth="1"/>
    <col min="3" max="3" width="15.85546875" customWidth="1"/>
  </cols>
  <sheetData>
    <row r="1" spans="1:3">
      <c r="B1" s="15" t="s">
        <v>54</v>
      </c>
      <c r="C1" s="15"/>
    </row>
    <row r="2" spans="1:3">
      <c r="A2">
        <v>1</v>
      </c>
      <c r="B2" t="s">
        <v>50</v>
      </c>
      <c r="C2" s="12">
        <v>3009.375</v>
      </c>
    </row>
    <row r="3" spans="1:3">
      <c r="A3">
        <v>2</v>
      </c>
      <c r="B3" t="s">
        <v>51</v>
      </c>
      <c r="C3">
        <v>1172.81</v>
      </c>
    </row>
    <row r="4" spans="1:3">
      <c r="A4">
        <v>3</v>
      </c>
      <c r="B4" t="s">
        <v>52</v>
      </c>
      <c r="C4">
        <v>6462.49</v>
      </c>
    </row>
    <row r="6" spans="1:3">
      <c r="B6" s="13" t="s">
        <v>53</v>
      </c>
      <c r="C6" s="13">
        <f>SUM(C2:C4)</f>
        <v>10644.674999999999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Component Bill </vt:lpstr>
      <vt:lpstr>Mechanical Components </vt:lpstr>
      <vt:lpstr>PCB Fabrication </vt:lpstr>
      <vt:lpstr>Total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2016-06-13T08:44:12Z</dcterms:created>
  <dcterms:modified xsi:type="dcterms:W3CDTF">2016-06-13T09:45:05Z</dcterms:modified>
</cp:coreProperties>
</file>