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13.xml" ContentType="application/vnd.openxmlformats-officedocument.spreadsheetml.comments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lion\Downloads\"/>
    </mc:Choice>
  </mc:AlternateContent>
  <xr:revisionPtr revIDLastSave="0" documentId="13_ncr:1_{FC73E581-4CB6-41EE-B627-A13EC1BF596E}" xr6:coauthVersionLast="40" xr6:coauthVersionMax="47" xr10:uidLastSave="{00000000-0000-0000-0000-000000000000}"/>
  <bookViews>
    <workbookView xWindow="0" yWindow="0" windowWidth="20490" windowHeight="7545" firstSheet="18" activeTab="26" xr2:uid="{22414868-0D6A-4D91-8977-9F2BE58D9050}"/>
  </bookViews>
  <sheets>
    <sheet name="Que-1" sheetId="1" r:id="rId1"/>
    <sheet name="Que-2" sheetId="2" r:id="rId2"/>
    <sheet name="Que-3" sheetId="3" r:id="rId3"/>
    <sheet name="Que-4" sheetId="4" r:id="rId4"/>
    <sheet name="Que-5" sheetId="5" r:id="rId5"/>
    <sheet name="Que-6" sheetId="6" r:id="rId6"/>
    <sheet name="Que-7" sheetId="7" r:id="rId7"/>
    <sheet name="Que-8" sheetId="8" r:id="rId8"/>
    <sheet name="Que-9" sheetId="9" r:id="rId9"/>
    <sheet name="Que-10" sheetId="10" r:id="rId10"/>
    <sheet name="Que-11" sheetId="11" r:id="rId11"/>
    <sheet name="Que-12" sheetId="12" r:id="rId12"/>
    <sheet name="Que-13" sheetId="13" r:id="rId13"/>
    <sheet name="Que-14" sheetId="14" r:id="rId14"/>
    <sheet name="Que-15" sheetId="15" r:id="rId15"/>
    <sheet name="Que-16" sheetId="16" r:id="rId16"/>
    <sheet name="Que-17" sheetId="17" r:id="rId17"/>
    <sheet name="Que-18" sheetId="18" r:id="rId18"/>
    <sheet name="Que-19" sheetId="19" r:id="rId19"/>
    <sheet name="Que-20" sheetId="20" r:id="rId20"/>
    <sheet name="Que-21" sheetId="21" r:id="rId21"/>
    <sheet name="Que-22" sheetId="22" r:id="rId22"/>
    <sheet name="Que-23" sheetId="23" r:id="rId23"/>
    <sheet name="Que-24" sheetId="24" r:id="rId24"/>
    <sheet name="Que-25" sheetId="25" r:id="rId25"/>
    <sheet name="Que-26" sheetId="26" r:id="rId26"/>
    <sheet name="Que-27" sheetId="27" r:id="rId27"/>
  </sheets>
  <definedNames>
    <definedName name="_xlchart.v1.0" hidden="1">'Que-13'!$C$4:$C$10</definedName>
    <definedName name="_xlchart.v1.1" hidden="1">'Que-13'!$D$4:$D$10</definedName>
    <definedName name="_xlchart.v1.2" hidden="1">'Que-14'!$C$4:$C$103</definedName>
    <definedName name="_xlchart.v1.3" hidden="1">'Que-15'!$C$4:$C$53</definedName>
    <definedName name="_xlchart.v1.4" hidden="1">'Que-16'!$C$4:$C$103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7" l="1"/>
  <c r="G11" i="27"/>
  <c r="G10" i="27"/>
  <c r="G9" i="27"/>
  <c r="G5" i="27"/>
  <c r="G4" i="27"/>
  <c r="G3" i="27"/>
  <c r="F12" i="26"/>
  <c r="F11" i="26"/>
  <c r="F10" i="26"/>
  <c r="F9" i="26"/>
  <c r="F5" i="26"/>
  <c r="F4" i="26"/>
  <c r="F3" i="26"/>
  <c r="F12" i="25"/>
  <c r="F11" i="25"/>
  <c r="F10" i="25"/>
  <c r="F9" i="25"/>
  <c r="F5" i="25"/>
  <c r="F4" i="25"/>
  <c r="F3" i="25"/>
  <c r="F12" i="24"/>
  <c r="F11" i="24"/>
  <c r="F10" i="24"/>
  <c r="F9" i="24"/>
  <c r="F5" i="24"/>
  <c r="F4" i="24"/>
  <c r="F3" i="24"/>
  <c r="F12" i="23"/>
  <c r="F11" i="23"/>
  <c r="F10" i="23"/>
  <c r="F9" i="23"/>
  <c r="F5" i="23"/>
  <c r="F4" i="23"/>
  <c r="F3" i="23"/>
  <c r="F4" i="22"/>
  <c r="F3" i="22"/>
  <c r="F4" i="21"/>
  <c r="F3" i="21"/>
  <c r="F4" i="20"/>
  <c r="F3" i="20"/>
  <c r="F4" i="19"/>
  <c r="F3" i="19"/>
  <c r="F4" i="18"/>
  <c r="F3" i="18"/>
  <c r="H8" i="17"/>
  <c r="I16" i="17"/>
  <c r="I8" i="17" s="1"/>
  <c r="J16" i="17"/>
  <c r="J8" i="17" s="1"/>
  <c r="H16" i="17"/>
  <c r="I13" i="17"/>
  <c r="J13" i="17"/>
  <c r="H13" i="17"/>
  <c r="J4" i="17" l="1"/>
  <c r="I4" i="17"/>
  <c r="H4" i="17"/>
  <c r="F3" i="16" l="1"/>
  <c r="E4" i="14"/>
  <c r="C19" i="13"/>
  <c r="F7" i="12"/>
  <c r="F6" i="12"/>
  <c r="F5" i="12"/>
  <c r="F4" i="12"/>
  <c r="F3" i="12"/>
  <c r="G7" i="11"/>
  <c r="G6" i="11"/>
  <c r="G5" i="11"/>
  <c r="G4" i="11"/>
  <c r="G3" i="11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G7" i="9"/>
  <c r="G6" i="9"/>
  <c r="G5" i="9"/>
  <c r="G4" i="9"/>
  <c r="G3" i="9"/>
  <c r="G4" i="8"/>
  <c r="G3" i="8"/>
  <c r="H6" i="7"/>
  <c r="H5" i="7"/>
  <c r="H4" i="7"/>
  <c r="H3" i="7"/>
  <c r="H7" i="6"/>
  <c r="H6" i="6"/>
  <c r="H5" i="6"/>
  <c r="H4" i="6"/>
  <c r="H3" i="6"/>
  <c r="H6" i="5"/>
  <c r="H5" i="5"/>
  <c r="H4" i="5"/>
  <c r="H3" i="5"/>
  <c r="H2" i="5"/>
  <c r="E19" i="4"/>
  <c r="E18" i="4"/>
  <c r="E17" i="4"/>
  <c r="E16" i="4"/>
  <c r="E15" i="4"/>
  <c r="F5" i="3"/>
  <c r="F4" i="3"/>
  <c r="F3" i="3"/>
  <c r="C28" i="2"/>
  <c r="C27" i="2"/>
  <c r="C26" i="2"/>
  <c r="C11" i="1"/>
  <c r="C10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9" authorId="0" shapeId="0" xr:uid="{C75111AE-869C-4883-AD7C-B249B90884BD}">
      <text>
        <r>
          <rPr>
            <b/>
            <sz val="9"/>
            <color indexed="81"/>
            <rFont val="Tahoma"/>
            <charset val="1"/>
          </rPr>
          <t xml:space="preserve">I have Find Mean , Median , Mode in this question 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J3" authorId="0" shapeId="0" xr:uid="{4FB8B2F1-1EF4-4143-9891-02B242AF777D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MIN,MAX,RANGE,VARIANCE,STD IN THIS QUESTION.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G3" authorId="0" shapeId="0" xr:uid="{A493B642-7478-4BE7-B47D-E5811FB0EA53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MIN,MAX,RANGE,MODE,MEDIAN IN THIS QUESTION.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42754339-103E-4A5A-9BF0-2A7F7971261B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MIN,MAX,RANGE,MODE,MEDIAN IN THIS QUESTION.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G3" authorId="0" shapeId="0" xr:uid="{45BB254F-6D90-4288-B977-47886D8E4CC4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MIN,MAX,RANGE,MEAN IN THIS QUESTION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617A5F08-E007-434B-8E4F-D333AD693784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SKEWNESS AND KURTOSIS IN THIS QUESTION.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B7727377-BC36-4F8F-B1F1-29F99802D7B4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SKEWNESS AND KURTOSIS IN THIS QUESTION.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BC3CD9E3-D5F1-40C4-B8C8-40ADFD74A4FB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SKEWNESS AND KURTOSIS IN THIS QUESTION.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4153928F-E2AD-49D6-8409-54B9D7FE932B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SKEWNESS AND KURTOSIS IN THIS QUESTION.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3798D002-AD50-4D51-8348-410F0BDB88CA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SKEWNESS AND KURTOSIS IN THIS QUESTION.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767764DC-B759-4CB4-B2C8-41FD785EF077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QUARTILE 1,2,3 IN THIS QUESTION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C26" authorId="0" shapeId="0" xr:uid="{D31BCFBE-8FD6-4DF0-A8F7-6E5FFB359D14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MEAN ,MEDIAN,MODE IN THIS QUESTION.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54812990-559A-42A5-BE84-8104C5D3E640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QUARTILE 1,2,3 IN THIS QUESTION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18C16958-35F5-4401-B5D4-D7F37B538CC7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QUARTILE 1,2,3 IN THIS QUESTION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D212BA5E-1244-4D98-B4B7-C9ECE6510D15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QUARTILE 1,2,3 IN THIS QUESTION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G3" authorId="0" shapeId="0" xr:uid="{AD978B4B-2FD6-4A6B-AB97-B8BC753DF417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QUARTILE 1,2,3 IN THIS QUESTION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F3" authorId="0" shapeId="0" xr:uid="{D6684DFC-4540-4855-B37F-CA6E7997DDD0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MEAN ,MEDIAN,MODE IN THIS QUESTION.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E15" authorId="0" shapeId="0" xr:uid="{2B4925E3-11FD-41D8-9C31-25C5B280E7F5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MIN,MAX,RANGE,VARIANCE,STD IN THIS QUESTION.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H2" authorId="0" shapeId="0" xr:uid="{BCCBE0CC-DBBB-4A5E-A2C9-6E29DBC609B3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MIN,MAX,RANGE,VARIANCE,STD IN THIS QUESTION.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H3" authorId="0" shapeId="0" xr:uid="{1FA4B1EF-FEC9-4BE5-84B3-C842C962F602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MIN,MAX,RANGE,VARIANCE,STD IN THIS QUESTION.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H3" authorId="0" shapeId="0" xr:uid="{0474F4A9-9550-4120-85D5-DC90729F162D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MIN,MAX,RANGE,MEAN IN THIS QUESTION.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G3" authorId="0" shapeId="0" xr:uid="{F9DBAA13-ED2F-4973-A2A1-60B862039110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MEAN,STD IN THIS QUESTION.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pavilion</author>
  </authors>
  <commentList>
    <comment ref="G3" authorId="0" shapeId="0" xr:uid="{1CF00D76-BDEB-4A31-8961-578E8DF68668}">
      <text>
        <r>
          <rPr>
            <b/>
            <sz val="9"/>
            <color indexed="81"/>
            <rFont val="Tahoma"/>
            <charset val="1"/>
          </rPr>
          <t>pavilion:</t>
        </r>
        <r>
          <rPr>
            <sz val="9"/>
            <color indexed="81"/>
            <rFont val="Tahoma"/>
            <charset val="1"/>
          </rPr>
          <t xml:space="preserve">
I HAVE FIND MIN,MAX,RANGE,VARIANCE,STD IN THIS QUESTION.</t>
        </r>
      </text>
    </comment>
  </commentList>
</comments>
</file>

<file path=xl/sharedStrings.xml><?xml version="1.0" encoding="utf-8"?>
<sst xmlns="http://schemas.openxmlformats.org/spreadsheetml/2006/main" count="174" uniqueCount="73">
  <si>
    <t>X</t>
  </si>
  <si>
    <t>Mean</t>
  </si>
  <si>
    <t>Median</t>
  </si>
  <si>
    <t>Mode</t>
  </si>
  <si>
    <t>DAYS</t>
  </si>
  <si>
    <t>UNITS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</si>
  <si>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</si>
  <si>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</si>
  <si>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</si>
  <si>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</si>
  <si>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</si>
  <si>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</si>
  <si>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</si>
  <si>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</si>
  <si>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</si>
  <si>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</si>
  <si>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Max</t>
  </si>
  <si>
    <t>Min</t>
  </si>
  <si>
    <t>Range</t>
  </si>
  <si>
    <t>Variance</t>
  </si>
  <si>
    <t>Std Dev</t>
  </si>
  <si>
    <t>DOLLARS</t>
  </si>
  <si>
    <t>SHIPMENTS</t>
  </si>
  <si>
    <t>MONTHS</t>
  </si>
  <si>
    <t>CUSTOMERS</t>
  </si>
  <si>
    <t>Std.Dev.</t>
  </si>
  <si>
    <t>CUSTOMERS CALLS</t>
  </si>
  <si>
    <t>MEAN</t>
  </si>
  <si>
    <t>RANGE</t>
  </si>
  <si>
    <t>STD.DEV.</t>
  </si>
  <si>
    <t xml:space="preserve"> MODEL A</t>
  </si>
  <si>
    <t>MODEL B</t>
  </si>
  <si>
    <t>MODEL C</t>
  </si>
  <si>
    <t>MODEL D</t>
  </si>
  <si>
    <t>MODEL E</t>
  </si>
  <si>
    <t>MODEL A</t>
  </si>
  <si>
    <r>
      <rPr>
        <b/>
        <sz val="14"/>
        <color rgb="FF000000"/>
        <rFont val="Calibri"/>
        <family val="2"/>
      </rPr>
      <t>MODEL</t>
    </r>
    <r>
      <rPr>
        <b/>
        <sz val="14"/>
        <color indexed="8"/>
        <rFont val="Calibri"/>
        <family val="2"/>
      </rPr>
      <t xml:space="preserve"> D</t>
    </r>
  </si>
  <si>
    <t>AGES</t>
  </si>
  <si>
    <t>AMOUNTS</t>
  </si>
  <si>
    <t>Frequency</t>
  </si>
  <si>
    <t>A</t>
  </si>
  <si>
    <t>B</t>
  </si>
  <si>
    <t>C</t>
  </si>
  <si>
    <t>D</t>
  </si>
  <si>
    <t>E</t>
  </si>
  <si>
    <t>F</t>
  </si>
  <si>
    <t>G</t>
  </si>
  <si>
    <t>Data Types</t>
  </si>
  <si>
    <t>Most Common Defect:</t>
  </si>
  <si>
    <t>RATINGS</t>
  </si>
  <si>
    <t>SALES</t>
  </si>
  <si>
    <t>RESPONSE TIME</t>
  </si>
  <si>
    <t>REGION 1</t>
  </si>
  <si>
    <t>REEGION 2</t>
  </si>
  <si>
    <t>REGION 3</t>
  </si>
  <si>
    <t>RETURNS</t>
  </si>
  <si>
    <t>SKEWNESS</t>
  </si>
  <si>
    <t>KURTOSIS</t>
  </si>
  <si>
    <t>INCOMES</t>
  </si>
  <si>
    <t>HOUSES</t>
  </si>
  <si>
    <t>WAITING TIMES</t>
  </si>
  <si>
    <t>SALARIES</t>
  </si>
  <si>
    <t xml:space="preserve"> QUARTILE 1</t>
  </si>
  <si>
    <t xml:space="preserve"> QUARTILE 2</t>
  </si>
  <si>
    <t xml:space="preserve"> QUARTILE 3</t>
  </si>
  <si>
    <t>10TH PERCENTILE</t>
  </si>
  <si>
    <t>25TH PERCENTILE</t>
  </si>
  <si>
    <t>75TH PERCENTILE</t>
  </si>
  <si>
    <t>90TH PERCENTILE</t>
  </si>
  <si>
    <t>WEIGHTS</t>
  </si>
  <si>
    <t>PURCHASE AMOUNTS</t>
  </si>
  <si>
    <t>COMMUTE TIMES</t>
  </si>
  <si>
    <t>DEFECT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</si>
</sst>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4"/>
      <color indexed="8"/>
      <name val="Calibri"/>
      <charset val="134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indexed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1" xfId="0" applyFill="1" applyBorder="1"/>
    <xf numFmtId="0" fontId="7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2" xfId="0" applyBorder="1"/>
    <xf numFmtId="0" fontId="9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7" fillId="2" borderId="2" xfId="0" applyFont="1" applyFill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'Que-13'!$C$4:$C$10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'Que-13'!$D$4:$D$10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9-400F-8DA0-C77B5D868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72111"/>
        <c:axId val="131252591"/>
      </c:barChart>
      <c:catAx>
        <c:axId val="1276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2591"/>
        <c:crosses val="autoZero"/>
        <c:auto val="1"/>
        <c:lblAlgn val="ctr"/>
        <c:lblOffset val="100"/>
        <c:noMultiLvlLbl val="0"/>
      </c:catAx>
      <c:valAx>
        <c:axId val="1312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'Que-14'!$C$4:$C$103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0-4B9C-8D0C-F9A75722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451887"/>
        <c:axId val="267983311"/>
      </c:barChart>
      <c:catAx>
        <c:axId val="12445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83311"/>
        <c:crosses val="autoZero"/>
        <c:auto val="1"/>
        <c:lblAlgn val="ctr"/>
        <c:lblOffset val="100"/>
        <c:noMultiLvlLbl val="0"/>
      </c:catAx>
      <c:valAx>
        <c:axId val="2679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'Que-15'!$C$4:$C$53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D-4D4F-8AAE-B6F00C18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003935"/>
        <c:axId val="267991247"/>
      </c:barChart>
      <c:catAx>
        <c:axId val="208200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91247"/>
        <c:crosses val="autoZero"/>
        <c:auto val="1"/>
        <c:lblAlgn val="ctr"/>
        <c:lblOffset val="100"/>
        <c:noMultiLvlLbl val="0"/>
      </c:catAx>
      <c:valAx>
        <c:axId val="2679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0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'Que-16'!$C$4:$C$103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A-40B1-A704-C41F116A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42133455"/>
        <c:axId val="1110878239"/>
      </c:barChart>
      <c:catAx>
        <c:axId val="9421334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78239"/>
        <c:crosses val="autoZero"/>
        <c:auto val="1"/>
        <c:lblAlgn val="ctr"/>
        <c:lblOffset val="100"/>
        <c:noMultiLvlLbl val="0"/>
      </c:catAx>
      <c:valAx>
        <c:axId val="111087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'Que-17'!$C$3</c:f>
              <c:strCache>
                <c:ptCount val="1"/>
                <c:pt idx="0">
                  <c:v>REGION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'Que-17'!$C$4:$C$13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3-4264-9198-564B4BB7B9F2}"/>
            </c:ext>
          </c:extLst>
        </c:ser>
        <c:ser>
          <c:idx val="1"/>
          <c:order val="1"/>
          <c:tx>
            <c:strRef>
              <c:f>'Que-17'!$D$3</c:f>
              <c:strCache>
                <c:ptCount val="1"/>
                <c:pt idx="0">
                  <c:v>REEGION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'Que-17'!$D$4:$D$13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3-4264-9198-564B4BB7B9F2}"/>
            </c:ext>
          </c:extLst>
        </c:ser>
        <c:ser>
          <c:idx val="2"/>
          <c:order val="2"/>
          <c:tx>
            <c:strRef>
              <c:f>'Que-17'!$E$3</c:f>
              <c:strCache>
                <c:ptCount val="1"/>
                <c:pt idx="0">
                  <c:v>REGION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'Que-17'!$E$4:$E$13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3-4264-9198-564B4BB7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8283615"/>
        <c:axId val="1556404639"/>
        <c:axId val="0"/>
      </c:bar3DChart>
      <c:catAx>
        <c:axId val="131828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4639"/>
        <c:crosses val="autoZero"/>
        <c:auto val="1"/>
        <c:lblAlgn val="ctr"/>
        <c:lblOffset val="100"/>
        <c:noMultiLvlLbl val="0"/>
      </c:catAx>
      <c:valAx>
        <c:axId val="15564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 Chart</a:t>
          </a:r>
        </a:p>
      </cx:txPr>
    </cx:title>
    <cx:plotArea>
      <cx:plotAreaRegion>
        <cx:series layoutId="clusteredColumn" uniqueId="{31C31F92-F269-4296-94CF-3E56ECBD0CD5}">
          <cx:dataLabels/>
          <cx:dataId val="0"/>
          <cx:layoutPr>
            <cx:aggregation/>
          </cx:layoutPr>
          <cx:axisId val="1"/>
        </cx:series>
        <cx:series layoutId="paretoLine" ownerIdx="0" uniqueId="{D843A860-BFD3-4D0C-B320-D4A1321F3D9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 Chart</a:t>
          </a:r>
        </a:p>
      </cx:txPr>
    </cx:title>
    <cx:plotArea>
      <cx:plotAreaRegion>
        <cx:series layoutId="clusteredColumn" uniqueId="{CBF0F7FE-EC22-48E0-B41C-1A4A86F63E61}">
          <cx:dataLabels/>
          <cx:dataId val="0"/>
          <cx:layoutPr>
            <cx:binning intervalClosed="r"/>
          </cx:layoutPr>
          <cx:axisId val="1"/>
        </cx:series>
        <cx:series layoutId="paretoLine" ownerIdx="0" uniqueId="{D8158A83-A599-4343-82E5-3629BE1FB6E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15DA21D-069A-4920-9796-B133A88DCA76}">
          <cx:dataLabels/>
          <cx:dataId val="0"/>
          <cx:layoutPr>
            <cx:binning intervalClosed="r"/>
          </cx:layoutPr>
          <cx:axisId val="1"/>
        </cx:series>
        <cx:series layoutId="paretoLine" ownerIdx="0" uniqueId="{C51D2695-9834-4E91-AEFF-3ECB92BAE2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</cx:v>
        </cx:txData>
      </cx:tx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249AFBA7-D565-42BD-9462-D71B090705AB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175260</xdr:rowOff>
    </xdr:from>
    <xdr:to>
      <xdr:col>13</xdr:col>
      <xdr:colOff>121920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5116C-AF8F-A66D-46A3-B65BB0042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0</xdr:row>
      <xdr:rowOff>175260</xdr:rowOff>
    </xdr:from>
    <xdr:to>
      <xdr:col>21</xdr:col>
      <xdr:colOff>91440</xdr:colOff>
      <xdr:row>15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3A0203A-2B20-3C9B-8056-A3AD027F6F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3015" y="175260"/>
              <a:ext cx="4572000" cy="2859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</xdr:row>
      <xdr:rowOff>121920</xdr:rowOff>
    </xdr:from>
    <xdr:to>
      <xdr:col>22</xdr:col>
      <xdr:colOff>213360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3221A-A278-4610-B224-F74661576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17</xdr:row>
      <xdr:rowOff>45720</xdr:rowOff>
    </xdr:from>
    <xdr:to>
      <xdr:col>13</xdr:col>
      <xdr:colOff>114300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37BED5-4DA5-4D56-BC54-CBC8F1673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5230" y="3331845"/>
              <a:ext cx="450342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17</xdr:row>
      <xdr:rowOff>121920</xdr:rowOff>
    </xdr:from>
    <xdr:to>
      <xdr:col>16</xdr:col>
      <xdr:colOff>190500</xdr:colOff>
      <xdr:row>29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65B667-FF9D-46A4-B286-F8F16539A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7380" y="3408045"/>
              <a:ext cx="4236720" cy="2308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579120</xdr:colOff>
      <xdr:row>2</xdr:row>
      <xdr:rowOff>30480</xdr:rowOff>
    </xdr:from>
    <xdr:to>
      <xdr:col>22</xdr:col>
      <xdr:colOff>137160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2CCD1-B654-E3B7-3391-43E79FED8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60960</xdr:rowOff>
    </xdr:from>
    <xdr:to>
      <xdr:col>11</xdr:col>
      <xdr:colOff>381000</xdr:colOff>
      <xdr:row>21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B26618-EDB7-CE06-0A2E-0A6EACC06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6100" y="1251585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495300</xdr:colOff>
      <xdr:row>6</xdr:row>
      <xdr:rowOff>45720</xdr:rowOff>
    </xdr:from>
    <xdr:to>
      <xdr:col>21</xdr:col>
      <xdr:colOff>190500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597A7-0109-24E6-E9B3-7AA2C809E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1</xdr:row>
      <xdr:rowOff>121920</xdr:rowOff>
    </xdr:from>
    <xdr:to>
      <xdr:col>19</xdr:col>
      <xdr:colOff>236220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5875D-C724-E732-7C41-811B73E78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2E0C-EE82-430A-905E-166FAD61D744}">
  <dimension ref="B3:C11"/>
  <sheetViews>
    <sheetView workbookViewId="0">
      <selection activeCell="C9" sqref="C9"/>
    </sheetView>
  </sheetViews>
  <sheetFormatPr defaultRowHeight="15"/>
  <sheetData>
    <row r="3" spans="2:3" ht="18.75">
      <c r="C3" s="1" t="s">
        <v>0</v>
      </c>
    </row>
    <row r="4" spans="2:3">
      <c r="C4" s="2">
        <v>50</v>
      </c>
    </row>
    <row r="5" spans="2:3">
      <c r="C5" s="2">
        <v>60</v>
      </c>
    </row>
    <row r="6" spans="2:3">
      <c r="C6" s="2">
        <v>55</v>
      </c>
    </row>
    <row r="7" spans="2:3">
      <c r="C7" s="2">
        <v>70</v>
      </c>
    </row>
    <row r="9" spans="2:3" ht="18.75">
      <c r="B9" s="6" t="s">
        <v>1</v>
      </c>
      <c r="C9" s="3">
        <f>AVERAGE(C4:C7)</f>
        <v>58.75</v>
      </c>
    </row>
    <row r="10" spans="2:3" ht="18.75">
      <c r="B10" s="6" t="s">
        <v>2</v>
      </c>
      <c r="C10" s="3">
        <f>MEDIAN(C4:C7)</f>
        <v>57.5</v>
      </c>
    </row>
    <row r="11" spans="2:3" ht="18.75">
      <c r="B11" s="6" t="s">
        <v>3</v>
      </c>
      <c r="C11" s="3" t="e">
        <f>MODE(C4:C7)</f>
        <v>#N/A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6E8F-6B05-4510-A4DA-4E742E864086}">
  <dimension ref="C3:N13"/>
  <sheetViews>
    <sheetView workbookViewId="0">
      <selection activeCell="K19" sqref="K19"/>
    </sheetView>
  </sheetViews>
  <sheetFormatPr defaultRowHeight="15"/>
  <cols>
    <col min="3" max="3" width="12.42578125" customWidth="1"/>
    <col min="4" max="4" width="11.28515625" customWidth="1"/>
    <col min="5" max="5" width="11.140625" customWidth="1"/>
    <col min="6" max="6" width="11.7109375" customWidth="1"/>
    <col min="7" max="7" width="12.140625" customWidth="1"/>
    <col min="9" max="9" width="14.140625" customWidth="1"/>
    <col min="14" max="14" width="11.42578125" customWidth="1"/>
  </cols>
  <sheetData>
    <row r="3" spans="3:14" ht="18.75"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I3" s="13"/>
      <c r="J3" s="5" t="s">
        <v>17</v>
      </c>
      <c r="K3" s="5" t="s">
        <v>16</v>
      </c>
      <c r="L3" s="5" t="s">
        <v>18</v>
      </c>
      <c r="M3" s="5" t="s">
        <v>1</v>
      </c>
      <c r="N3" s="5" t="s">
        <v>19</v>
      </c>
    </row>
    <row r="4" spans="3:14" ht="18.75">
      <c r="C4" s="9">
        <v>30</v>
      </c>
      <c r="D4" s="9">
        <v>25</v>
      </c>
      <c r="E4" s="9">
        <v>22</v>
      </c>
      <c r="F4" s="9">
        <v>18</v>
      </c>
      <c r="G4" s="9">
        <v>35</v>
      </c>
      <c r="I4" s="12" t="s">
        <v>35</v>
      </c>
      <c r="J4" s="3">
        <f>MIN(C4:C13)</f>
        <v>28</v>
      </c>
      <c r="K4" s="3">
        <f>MAX(C4:C13)</f>
        <v>33</v>
      </c>
      <c r="L4" s="3">
        <f>K4-J4</f>
        <v>5</v>
      </c>
      <c r="M4" s="3">
        <f>AVERAGE(C4:C13)</f>
        <v>30.6</v>
      </c>
      <c r="N4" s="3">
        <f>_xlfn.VAR.S(C4:C13)</f>
        <v>2.2666666666666675</v>
      </c>
    </row>
    <row r="5" spans="3:14" ht="18.75">
      <c r="C5" s="9">
        <v>32</v>
      </c>
      <c r="D5" s="9">
        <v>27</v>
      </c>
      <c r="E5" s="9">
        <v>23</v>
      </c>
      <c r="F5" s="9">
        <v>17</v>
      </c>
      <c r="G5" s="9">
        <v>36</v>
      </c>
      <c r="I5" s="12" t="s">
        <v>31</v>
      </c>
      <c r="J5" s="3">
        <f>MIN(D4:D13)</f>
        <v>23</v>
      </c>
      <c r="K5" s="3">
        <f>MAX(D4:D13)</f>
        <v>28</v>
      </c>
      <c r="L5" s="3">
        <f>K5-J5</f>
        <v>5</v>
      </c>
      <c r="M5" s="3">
        <f>AVERAGE(D4:D13)</f>
        <v>25.9</v>
      </c>
      <c r="N5" s="3">
        <f>_xlfn.VAR.S(D4:D13)</f>
        <v>2.7666666666666675</v>
      </c>
    </row>
    <row r="6" spans="3:14" ht="18.75">
      <c r="C6" s="9">
        <v>33</v>
      </c>
      <c r="D6" s="9">
        <v>26</v>
      </c>
      <c r="E6" s="9">
        <v>20</v>
      </c>
      <c r="F6" s="9">
        <v>19</v>
      </c>
      <c r="G6" s="9">
        <v>34</v>
      </c>
      <c r="I6" s="12" t="s">
        <v>32</v>
      </c>
      <c r="J6" s="3">
        <f>MIN(E4:E13)</f>
        <v>20</v>
      </c>
      <c r="K6" s="3">
        <f>MAX(E4:E13)</f>
        <v>25</v>
      </c>
      <c r="L6" s="3">
        <f>K6-J6</f>
        <v>5</v>
      </c>
      <c r="M6" s="3">
        <f>AVERAGE(E4:E13)</f>
        <v>22.9</v>
      </c>
      <c r="N6" s="3">
        <f>_xlfn.VAR.S(E4:E13)</f>
        <v>2.7666666666666675</v>
      </c>
    </row>
    <row r="7" spans="3:14" ht="18.75">
      <c r="C7" s="9">
        <v>28</v>
      </c>
      <c r="D7" s="9">
        <v>23</v>
      </c>
      <c r="E7" s="9">
        <v>25</v>
      </c>
      <c r="F7" s="9">
        <v>20</v>
      </c>
      <c r="G7" s="9">
        <v>35</v>
      </c>
      <c r="I7" s="12" t="s">
        <v>36</v>
      </c>
      <c r="J7" s="3">
        <f>MIN(F4:F13)</f>
        <v>17</v>
      </c>
      <c r="K7" s="3">
        <f>MAX(F4:F13)</f>
        <v>21</v>
      </c>
      <c r="L7" s="3">
        <f>K7-J7</f>
        <v>4</v>
      </c>
      <c r="M7" s="3">
        <f>AVERAGE(F4:F13)</f>
        <v>18.8</v>
      </c>
      <c r="N7" s="3">
        <f>_xlfn.VAR.S(F4:F13)</f>
        <v>1.7333333333333332</v>
      </c>
    </row>
    <row r="8" spans="3:14" ht="18.75">
      <c r="C8" s="9">
        <v>31</v>
      </c>
      <c r="D8" s="9">
        <v>28</v>
      </c>
      <c r="E8" s="9">
        <v>21</v>
      </c>
      <c r="F8" s="9">
        <v>21</v>
      </c>
      <c r="G8" s="9">
        <v>33</v>
      </c>
      <c r="I8" s="12" t="s">
        <v>34</v>
      </c>
      <c r="J8" s="3">
        <f>MIN(G4:G13)</f>
        <v>32</v>
      </c>
      <c r="K8" s="3">
        <f>MAX(G4:G13)</f>
        <v>36</v>
      </c>
      <c r="L8" s="3">
        <f>K8-J8</f>
        <v>4</v>
      </c>
      <c r="M8" s="3">
        <f>AVERAGE(G4:G13)</f>
        <v>34.200000000000003</v>
      </c>
      <c r="N8" s="3">
        <f>_xlfn.VAR.S(G4:G13)</f>
        <v>1.7333333333333332</v>
      </c>
    </row>
    <row r="9" spans="3:14">
      <c r="C9" s="9">
        <v>30</v>
      </c>
      <c r="D9" s="9">
        <v>24</v>
      </c>
      <c r="E9" s="9">
        <v>24</v>
      </c>
      <c r="F9" s="9">
        <v>18</v>
      </c>
      <c r="G9" s="9">
        <v>34</v>
      </c>
    </row>
    <row r="10" spans="3:14">
      <c r="C10" s="9">
        <v>29</v>
      </c>
      <c r="D10" s="9">
        <v>26</v>
      </c>
      <c r="E10" s="9">
        <v>23</v>
      </c>
      <c r="F10" s="9">
        <v>19</v>
      </c>
      <c r="G10" s="9">
        <v>32</v>
      </c>
    </row>
    <row r="11" spans="3:14">
      <c r="C11" s="9">
        <v>30</v>
      </c>
      <c r="D11" s="9">
        <v>25</v>
      </c>
      <c r="E11" s="9">
        <v>22</v>
      </c>
      <c r="F11" s="9">
        <v>17</v>
      </c>
      <c r="G11" s="9">
        <v>33</v>
      </c>
    </row>
    <row r="12" spans="3:14">
      <c r="C12" s="9">
        <v>32</v>
      </c>
      <c r="D12" s="9">
        <v>27</v>
      </c>
      <c r="E12" s="9">
        <v>25</v>
      </c>
      <c r="F12" s="9">
        <v>20</v>
      </c>
      <c r="G12" s="9">
        <v>36</v>
      </c>
    </row>
    <row r="13" spans="3:14">
      <c r="C13" s="9">
        <v>31</v>
      </c>
      <c r="D13" s="9">
        <v>28</v>
      </c>
      <c r="E13" s="9">
        <v>24</v>
      </c>
      <c r="F13" s="9">
        <v>19</v>
      </c>
      <c r="G13" s="9">
        <v>34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5BB6-ADAC-4656-9346-EFE4F6CCCC12}">
  <dimension ref="C3:G102"/>
  <sheetViews>
    <sheetView workbookViewId="0">
      <selection activeCell="G3" sqref="G3"/>
    </sheetView>
  </sheetViews>
  <sheetFormatPr defaultRowHeight="15"/>
  <cols>
    <col min="6" max="6" width="10.7109375" customWidth="1"/>
  </cols>
  <sheetData>
    <row r="3" spans="3:7" ht="18.75">
      <c r="C3" s="14" t="s">
        <v>37</v>
      </c>
      <c r="F3" s="11" t="s">
        <v>17</v>
      </c>
      <c r="G3" s="17">
        <f>MIN(C4:C102)</f>
        <v>27</v>
      </c>
    </row>
    <row r="4" spans="3:7" ht="18.75">
      <c r="C4" s="8">
        <v>28</v>
      </c>
      <c r="F4" s="11" t="s">
        <v>16</v>
      </c>
      <c r="G4" s="17">
        <f>MAX(C4:C102)</f>
        <v>45</v>
      </c>
    </row>
    <row r="5" spans="3:7" ht="18.75">
      <c r="C5" s="8">
        <v>32</v>
      </c>
      <c r="F5" s="15" t="s">
        <v>18</v>
      </c>
      <c r="G5" s="17">
        <f>G4-G3</f>
        <v>18</v>
      </c>
    </row>
    <row r="6" spans="3:7" ht="18.75">
      <c r="C6" s="8">
        <v>35</v>
      </c>
      <c r="F6" s="15" t="s">
        <v>3</v>
      </c>
      <c r="G6" s="17">
        <f>MODE(C4:C102)</f>
        <v>31</v>
      </c>
    </row>
    <row r="7" spans="3:7" ht="18.75">
      <c r="C7" s="8">
        <v>40</v>
      </c>
      <c r="F7" s="15" t="s">
        <v>2</v>
      </c>
      <c r="G7" s="17">
        <f>MEDIAN(C4:C102)</f>
        <v>35</v>
      </c>
    </row>
    <row r="8" spans="3:7">
      <c r="C8" s="8">
        <v>42</v>
      </c>
    </row>
    <row r="9" spans="3:7">
      <c r="C9" s="8">
        <v>28</v>
      </c>
    </row>
    <row r="10" spans="3:7">
      <c r="C10" s="8">
        <v>33</v>
      </c>
    </row>
    <row r="11" spans="3:7">
      <c r="C11" s="8">
        <v>38</v>
      </c>
    </row>
    <row r="12" spans="3:7">
      <c r="C12" s="8">
        <v>30</v>
      </c>
    </row>
    <row r="13" spans="3:7">
      <c r="C13" s="8">
        <v>41</v>
      </c>
    </row>
    <row r="14" spans="3:7">
      <c r="C14" s="8">
        <v>37</v>
      </c>
    </row>
    <row r="15" spans="3:7">
      <c r="C15" s="8">
        <v>31</v>
      </c>
    </row>
    <row r="16" spans="3:7">
      <c r="C16" s="8">
        <v>34</v>
      </c>
    </row>
    <row r="17" spans="3:3">
      <c r="C17" s="8">
        <v>29</v>
      </c>
    </row>
    <row r="18" spans="3:3">
      <c r="C18" s="8">
        <v>36</v>
      </c>
    </row>
    <row r="19" spans="3:3">
      <c r="C19" s="8">
        <v>43</v>
      </c>
    </row>
    <row r="20" spans="3:3">
      <c r="C20" s="8">
        <v>39</v>
      </c>
    </row>
    <row r="21" spans="3:3">
      <c r="C21" s="8">
        <v>27</v>
      </c>
    </row>
    <row r="22" spans="3:3">
      <c r="C22" s="8">
        <v>35</v>
      </c>
    </row>
    <row r="23" spans="3:3">
      <c r="C23" s="8">
        <v>31</v>
      </c>
    </row>
    <row r="24" spans="3:3">
      <c r="C24" s="8">
        <v>39</v>
      </c>
    </row>
    <row r="25" spans="3:3">
      <c r="C25" s="8">
        <v>45</v>
      </c>
    </row>
    <row r="26" spans="3:3">
      <c r="C26" s="8">
        <v>29</v>
      </c>
    </row>
    <row r="27" spans="3:3">
      <c r="C27" s="8">
        <v>33</v>
      </c>
    </row>
    <row r="28" spans="3:3">
      <c r="C28" s="8">
        <v>37</v>
      </c>
    </row>
    <row r="29" spans="3:3">
      <c r="C29" s="8">
        <v>40</v>
      </c>
    </row>
    <row r="30" spans="3:3">
      <c r="C30" s="8">
        <v>36</v>
      </c>
    </row>
    <row r="31" spans="3:3">
      <c r="C31" s="8">
        <v>29</v>
      </c>
    </row>
    <row r="32" spans="3:3">
      <c r="C32" s="8">
        <v>31</v>
      </c>
    </row>
    <row r="33" spans="3:3">
      <c r="C33" s="8">
        <v>38</v>
      </c>
    </row>
    <row r="34" spans="3:3">
      <c r="C34" s="8">
        <v>35</v>
      </c>
    </row>
    <row r="35" spans="3:3">
      <c r="C35" s="8">
        <v>44</v>
      </c>
    </row>
    <row r="36" spans="3:3">
      <c r="C36" s="8">
        <v>32</v>
      </c>
    </row>
    <row r="37" spans="3:3">
      <c r="C37" s="8">
        <v>39</v>
      </c>
    </row>
    <row r="38" spans="3:3">
      <c r="C38" s="8">
        <v>36</v>
      </c>
    </row>
    <row r="39" spans="3:3">
      <c r="C39" s="8">
        <v>30</v>
      </c>
    </row>
    <row r="40" spans="3:3">
      <c r="C40" s="8">
        <v>33</v>
      </c>
    </row>
    <row r="41" spans="3:3">
      <c r="C41" s="8">
        <v>28</v>
      </c>
    </row>
    <row r="42" spans="3:3">
      <c r="C42" s="8">
        <v>41</v>
      </c>
    </row>
    <row r="43" spans="3:3">
      <c r="C43" s="8">
        <v>35</v>
      </c>
    </row>
    <row r="44" spans="3:3">
      <c r="C44" s="8">
        <v>31</v>
      </c>
    </row>
    <row r="45" spans="3:3">
      <c r="C45" s="8">
        <v>37</v>
      </c>
    </row>
    <row r="46" spans="3:3">
      <c r="C46" s="8">
        <v>42</v>
      </c>
    </row>
    <row r="47" spans="3:3">
      <c r="C47" s="8">
        <v>29</v>
      </c>
    </row>
    <row r="48" spans="3:3">
      <c r="C48" s="8">
        <v>34</v>
      </c>
    </row>
    <row r="49" spans="3:3">
      <c r="C49" s="8">
        <v>40</v>
      </c>
    </row>
    <row r="50" spans="3:3">
      <c r="C50" s="8">
        <v>31</v>
      </c>
    </row>
    <row r="51" spans="3:3">
      <c r="C51" s="8">
        <v>33</v>
      </c>
    </row>
    <row r="52" spans="3:3">
      <c r="C52" s="8">
        <v>38</v>
      </c>
    </row>
    <row r="53" spans="3:3">
      <c r="C53" s="8">
        <v>36</v>
      </c>
    </row>
    <row r="54" spans="3:3">
      <c r="C54" s="8">
        <v>39</v>
      </c>
    </row>
    <row r="55" spans="3:3">
      <c r="C55" s="8">
        <v>27</v>
      </c>
    </row>
    <row r="56" spans="3:3">
      <c r="C56" s="8">
        <v>35</v>
      </c>
    </row>
    <row r="57" spans="3:3">
      <c r="C57" s="8">
        <v>30</v>
      </c>
    </row>
    <row r="58" spans="3:3">
      <c r="C58" s="8">
        <v>43</v>
      </c>
    </row>
    <row r="59" spans="3:3">
      <c r="C59" s="8">
        <v>29</v>
      </c>
    </row>
    <row r="60" spans="3:3">
      <c r="C60" s="8">
        <v>32</v>
      </c>
    </row>
    <row r="61" spans="3:3">
      <c r="C61" s="8">
        <v>36</v>
      </c>
    </row>
    <row r="62" spans="3:3">
      <c r="C62" s="8">
        <v>31</v>
      </c>
    </row>
    <row r="63" spans="3:3">
      <c r="C63" s="8">
        <v>40</v>
      </c>
    </row>
    <row r="64" spans="3:3">
      <c r="C64" s="8">
        <v>38</v>
      </c>
    </row>
    <row r="65" spans="3:3">
      <c r="C65" s="8">
        <v>44</v>
      </c>
    </row>
    <row r="66" spans="3:3">
      <c r="C66" s="8">
        <v>37</v>
      </c>
    </row>
    <row r="67" spans="3:3">
      <c r="C67" s="8">
        <v>33</v>
      </c>
    </row>
    <row r="68" spans="3:3">
      <c r="C68" s="8">
        <v>35</v>
      </c>
    </row>
    <row r="69" spans="3:3">
      <c r="C69" s="8">
        <v>41</v>
      </c>
    </row>
    <row r="70" spans="3:3">
      <c r="C70" s="8">
        <v>30</v>
      </c>
    </row>
    <row r="71" spans="3:3">
      <c r="C71" s="8">
        <v>31</v>
      </c>
    </row>
    <row r="72" spans="3:3">
      <c r="C72" s="8">
        <v>39</v>
      </c>
    </row>
    <row r="73" spans="3:3">
      <c r="C73" s="8">
        <v>28</v>
      </c>
    </row>
    <row r="74" spans="3:3">
      <c r="C74" s="8">
        <v>45</v>
      </c>
    </row>
    <row r="75" spans="3:3">
      <c r="C75" s="8">
        <v>29</v>
      </c>
    </row>
    <row r="76" spans="3:3">
      <c r="C76" s="8">
        <v>33</v>
      </c>
    </row>
    <row r="77" spans="3:3">
      <c r="C77" s="8">
        <v>38</v>
      </c>
    </row>
    <row r="78" spans="3:3">
      <c r="C78" s="8">
        <v>34</v>
      </c>
    </row>
    <row r="79" spans="3:3">
      <c r="C79" s="8">
        <v>32</v>
      </c>
    </row>
    <row r="80" spans="3:3">
      <c r="C80" s="8">
        <v>35</v>
      </c>
    </row>
    <row r="81" spans="3:3">
      <c r="C81" s="8">
        <v>31</v>
      </c>
    </row>
    <row r="82" spans="3:3">
      <c r="C82" s="8">
        <v>40</v>
      </c>
    </row>
    <row r="83" spans="3:3">
      <c r="C83" s="8">
        <v>39</v>
      </c>
    </row>
    <row r="84" spans="3:3">
      <c r="C84" s="8">
        <v>27</v>
      </c>
    </row>
    <row r="85" spans="3:3">
      <c r="C85" s="8">
        <v>35</v>
      </c>
    </row>
    <row r="86" spans="3:3">
      <c r="C86" s="8">
        <v>30</v>
      </c>
    </row>
    <row r="87" spans="3:3">
      <c r="C87" s="8">
        <v>43</v>
      </c>
    </row>
    <row r="88" spans="3:3">
      <c r="C88" s="8">
        <v>29</v>
      </c>
    </row>
    <row r="89" spans="3:3">
      <c r="C89" s="8">
        <v>32</v>
      </c>
    </row>
    <row r="90" spans="3:3">
      <c r="C90" s="8">
        <v>36</v>
      </c>
    </row>
    <row r="91" spans="3:3">
      <c r="C91" s="8">
        <v>31</v>
      </c>
    </row>
    <row r="92" spans="3:3">
      <c r="C92" s="8">
        <v>40</v>
      </c>
    </row>
    <row r="93" spans="3:3">
      <c r="C93" s="8">
        <v>38</v>
      </c>
    </row>
    <row r="94" spans="3:3">
      <c r="C94" s="8">
        <v>44</v>
      </c>
    </row>
    <row r="95" spans="3:3">
      <c r="C95" s="8">
        <v>37</v>
      </c>
    </row>
    <row r="96" spans="3:3">
      <c r="C96" s="8">
        <v>33</v>
      </c>
    </row>
    <row r="97" spans="3:3">
      <c r="C97" s="8">
        <v>35</v>
      </c>
    </row>
    <row r="98" spans="3:3">
      <c r="C98" s="8">
        <v>41</v>
      </c>
    </row>
    <row r="99" spans="3:3">
      <c r="C99" s="8">
        <v>30</v>
      </c>
    </row>
    <row r="100" spans="3:3">
      <c r="C100" s="8">
        <v>31</v>
      </c>
    </row>
    <row r="101" spans="3:3">
      <c r="C101" s="8">
        <v>39</v>
      </c>
    </row>
    <row r="102" spans="3:3">
      <c r="C102" s="8">
        <v>28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BBF0-C3B3-4492-A491-B85BFC98B2AF}">
  <dimension ref="C3:F53"/>
  <sheetViews>
    <sheetView workbookViewId="0">
      <selection activeCell="J18" sqref="J18"/>
    </sheetView>
  </sheetViews>
  <sheetFormatPr defaultRowHeight="15"/>
  <cols>
    <col min="3" max="3" width="13.140625" customWidth="1"/>
    <col min="5" max="5" width="10.42578125" customWidth="1"/>
  </cols>
  <sheetData>
    <row r="3" spans="3:6" ht="18.75">
      <c r="C3" s="14" t="s">
        <v>38</v>
      </c>
      <c r="E3" s="11" t="s">
        <v>17</v>
      </c>
      <c r="F3" s="17">
        <f>MIN(C4:C53)</f>
        <v>28</v>
      </c>
    </row>
    <row r="4" spans="3:6" ht="18.75">
      <c r="C4" s="9">
        <v>56</v>
      </c>
      <c r="E4" s="11" t="s">
        <v>16</v>
      </c>
      <c r="F4" s="17">
        <f>MAX(C4:C53)</f>
        <v>73</v>
      </c>
    </row>
    <row r="5" spans="3:6" ht="18.75">
      <c r="C5" s="9">
        <v>40</v>
      </c>
      <c r="E5" s="15" t="s">
        <v>18</v>
      </c>
      <c r="F5" s="17">
        <f>F4-F3</f>
        <v>45</v>
      </c>
    </row>
    <row r="6" spans="3:6" ht="18.75">
      <c r="C6" s="9">
        <v>28</v>
      </c>
      <c r="E6" s="15" t="s">
        <v>3</v>
      </c>
      <c r="F6" s="17">
        <f>MODE(C4:C53)</f>
        <v>40</v>
      </c>
    </row>
    <row r="7" spans="3:6" ht="18.75">
      <c r="C7" s="9">
        <v>73</v>
      </c>
      <c r="E7" s="15" t="s">
        <v>2</v>
      </c>
      <c r="F7" s="17">
        <f>MEDIAN(C4:C53)</f>
        <v>50</v>
      </c>
    </row>
    <row r="8" spans="3:6">
      <c r="C8" s="9">
        <v>52</v>
      </c>
      <c r="F8" s="17"/>
    </row>
    <row r="9" spans="3:6">
      <c r="C9" s="9">
        <v>61</v>
      </c>
    </row>
    <row r="10" spans="3:6">
      <c r="C10" s="9">
        <v>35</v>
      </c>
    </row>
    <row r="11" spans="3:6">
      <c r="C11" s="9">
        <v>40</v>
      </c>
    </row>
    <row r="12" spans="3:6">
      <c r="C12" s="9">
        <v>47</v>
      </c>
    </row>
    <row r="13" spans="3:6">
      <c r="C13" s="9">
        <v>65</v>
      </c>
    </row>
    <row r="14" spans="3:6">
      <c r="C14" s="9">
        <v>52</v>
      </c>
    </row>
    <row r="15" spans="3:6">
      <c r="C15" s="9">
        <v>44</v>
      </c>
    </row>
    <row r="16" spans="3:6">
      <c r="C16" s="9">
        <v>38</v>
      </c>
    </row>
    <row r="17" spans="3:3">
      <c r="C17" s="9">
        <v>60</v>
      </c>
    </row>
    <row r="18" spans="3:3">
      <c r="C18" s="9">
        <v>56</v>
      </c>
    </row>
    <row r="19" spans="3:3">
      <c r="C19" s="9">
        <v>40</v>
      </c>
    </row>
    <row r="20" spans="3:3">
      <c r="C20" s="9">
        <v>36</v>
      </c>
    </row>
    <row r="21" spans="3:3">
      <c r="C21" s="9">
        <v>49</v>
      </c>
    </row>
    <row r="22" spans="3:3">
      <c r="C22" s="9">
        <v>68</v>
      </c>
    </row>
    <row r="23" spans="3:3">
      <c r="C23" s="9">
        <v>57</v>
      </c>
    </row>
    <row r="24" spans="3:3">
      <c r="C24" s="9">
        <v>52</v>
      </c>
    </row>
    <row r="25" spans="3:3">
      <c r="C25" s="9">
        <v>63</v>
      </c>
    </row>
    <row r="26" spans="3:3">
      <c r="C26" s="9">
        <v>41</v>
      </c>
    </row>
    <row r="27" spans="3:3">
      <c r="C27" s="9">
        <v>48</v>
      </c>
    </row>
    <row r="28" spans="3:3">
      <c r="C28" s="9">
        <v>55</v>
      </c>
    </row>
    <row r="29" spans="3:3">
      <c r="C29" s="9">
        <v>42</v>
      </c>
    </row>
    <row r="30" spans="3:3">
      <c r="C30" s="9">
        <v>39</v>
      </c>
    </row>
    <row r="31" spans="3:3">
      <c r="C31" s="9">
        <v>58</v>
      </c>
    </row>
    <row r="32" spans="3:3">
      <c r="C32" s="9">
        <v>62</v>
      </c>
    </row>
    <row r="33" spans="3:3">
      <c r="C33" s="9">
        <v>49</v>
      </c>
    </row>
    <row r="34" spans="3:3">
      <c r="C34" s="9">
        <v>59</v>
      </c>
    </row>
    <row r="35" spans="3:3">
      <c r="C35" s="9">
        <v>45</v>
      </c>
    </row>
    <row r="36" spans="3:3">
      <c r="C36" s="9">
        <v>47</v>
      </c>
    </row>
    <row r="37" spans="3:3">
      <c r="C37" s="9">
        <v>51</v>
      </c>
    </row>
    <row r="38" spans="3:3">
      <c r="C38" s="9">
        <v>65</v>
      </c>
    </row>
    <row r="39" spans="3:3">
      <c r="C39" s="9">
        <v>41</v>
      </c>
    </row>
    <row r="40" spans="3:3">
      <c r="C40" s="9">
        <v>48</v>
      </c>
    </row>
    <row r="41" spans="3:3">
      <c r="C41" s="9">
        <v>55</v>
      </c>
    </row>
    <row r="42" spans="3:3">
      <c r="C42" s="9">
        <v>42</v>
      </c>
    </row>
    <row r="43" spans="3:3">
      <c r="C43" s="9">
        <v>39</v>
      </c>
    </row>
    <row r="44" spans="3:3">
      <c r="C44" s="9">
        <v>58</v>
      </c>
    </row>
    <row r="45" spans="3:3">
      <c r="C45" s="9">
        <v>62</v>
      </c>
    </row>
    <row r="46" spans="3:3">
      <c r="C46" s="9">
        <v>49</v>
      </c>
    </row>
    <row r="47" spans="3:3">
      <c r="C47" s="9">
        <v>59</v>
      </c>
    </row>
    <row r="48" spans="3:3">
      <c r="C48" s="9">
        <v>45</v>
      </c>
    </row>
    <row r="49" spans="3:3">
      <c r="C49" s="9">
        <v>47</v>
      </c>
    </row>
    <row r="50" spans="3:3">
      <c r="C50" s="9">
        <v>51</v>
      </c>
    </row>
    <row r="51" spans="3:3">
      <c r="C51" s="9">
        <v>65</v>
      </c>
    </row>
    <row r="52" spans="3:3">
      <c r="C52" s="9">
        <v>43</v>
      </c>
    </row>
    <row r="53" spans="3:3">
      <c r="C53" s="9">
        <v>58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A3BF-F4E8-4CC5-BF81-490E9AE90D8B}">
  <dimension ref="C3:D19"/>
  <sheetViews>
    <sheetView workbookViewId="0">
      <selection activeCell="S19" sqref="S19"/>
    </sheetView>
  </sheetViews>
  <sheetFormatPr defaultRowHeight="15"/>
  <cols>
    <col min="2" max="2" width="8.85546875" customWidth="1"/>
    <col min="3" max="3" width="13.28515625" customWidth="1"/>
    <col min="4" max="4" width="13.7109375" customWidth="1"/>
  </cols>
  <sheetData>
    <row r="3" spans="3:4" ht="18.75">
      <c r="C3" s="14" t="s">
        <v>47</v>
      </c>
      <c r="D3" s="14" t="s">
        <v>39</v>
      </c>
    </row>
    <row r="4" spans="3:4">
      <c r="C4" s="18" t="s">
        <v>40</v>
      </c>
      <c r="D4" s="18">
        <v>30</v>
      </c>
    </row>
    <row r="5" spans="3:4">
      <c r="C5" s="18" t="s">
        <v>41</v>
      </c>
      <c r="D5" s="18">
        <v>40</v>
      </c>
    </row>
    <row r="6" spans="3:4">
      <c r="C6" s="18" t="s">
        <v>42</v>
      </c>
      <c r="D6" s="18">
        <v>20</v>
      </c>
    </row>
    <row r="7" spans="3:4">
      <c r="C7" s="18" t="s">
        <v>43</v>
      </c>
      <c r="D7" s="18">
        <v>10</v>
      </c>
    </row>
    <row r="8" spans="3:4">
      <c r="C8" s="18" t="s">
        <v>44</v>
      </c>
      <c r="D8" s="18">
        <v>45</v>
      </c>
    </row>
    <row r="9" spans="3:4">
      <c r="C9" s="18" t="s">
        <v>45</v>
      </c>
      <c r="D9" s="18">
        <v>25</v>
      </c>
    </row>
    <row r="10" spans="3:4">
      <c r="C10" s="18" t="s">
        <v>46</v>
      </c>
      <c r="D10" s="18">
        <v>30</v>
      </c>
    </row>
    <row r="18" spans="3:4" ht="18" customHeight="1">
      <c r="C18" s="16" t="s">
        <v>48</v>
      </c>
      <c r="D18" s="16"/>
    </row>
    <row r="19" spans="3:4" ht="18" customHeight="1">
      <c r="C19" s="27" t="str">
        <f>INDEX(C4:C10, MATCH(MAX(D4:D10), D4:D10, 0))</f>
        <v>E</v>
      </c>
      <c r="D19" s="28"/>
    </row>
  </sheetData>
  <mergeCells count="1">
    <mergeCell ref="C19:D1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4339-A4E9-4E58-AAE7-BCC95D683C4C}">
  <dimension ref="C3:E103"/>
  <sheetViews>
    <sheetView workbookViewId="0">
      <selection activeCell="C3" sqref="C3"/>
    </sheetView>
  </sheetViews>
  <sheetFormatPr defaultRowHeight="15"/>
  <cols>
    <col min="3" max="3" width="12.28515625" customWidth="1"/>
  </cols>
  <sheetData>
    <row r="3" spans="3:5" ht="18.75">
      <c r="C3" s="15" t="s">
        <v>49</v>
      </c>
      <c r="E3" s="15" t="s">
        <v>3</v>
      </c>
    </row>
    <row r="4" spans="3:5">
      <c r="C4" s="9">
        <v>4</v>
      </c>
      <c r="E4" s="17">
        <f>MODE(C4:C103)</f>
        <v>4</v>
      </c>
    </row>
    <row r="5" spans="3:5">
      <c r="C5" s="9">
        <v>5</v>
      </c>
    </row>
    <row r="6" spans="3:5">
      <c r="C6" s="9">
        <v>3</v>
      </c>
    </row>
    <row r="7" spans="3:5">
      <c r="C7" s="9">
        <v>4</v>
      </c>
    </row>
    <row r="8" spans="3:5">
      <c r="C8" s="9">
        <v>4</v>
      </c>
    </row>
    <row r="9" spans="3:5">
      <c r="C9" s="9">
        <v>3</v>
      </c>
    </row>
    <row r="10" spans="3:5">
      <c r="C10" s="9">
        <v>2</v>
      </c>
    </row>
    <row r="11" spans="3:5">
      <c r="C11" s="9">
        <v>5</v>
      </c>
    </row>
    <row r="12" spans="3:5">
      <c r="C12" s="9">
        <v>4</v>
      </c>
    </row>
    <row r="13" spans="3:5">
      <c r="C13" s="9">
        <v>3</v>
      </c>
    </row>
    <row r="14" spans="3:5">
      <c r="C14" s="9">
        <v>5</v>
      </c>
    </row>
    <row r="15" spans="3:5">
      <c r="C15" s="9">
        <v>4</v>
      </c>
    </row>
    <row r="16" spans="3:5">
      <c r="C16" s="9">
        <v>2</v>
      </c>
    </row>
    <row r="17" spans="3:3">
      <c r="C17" s="9">
        <v>3</v>
      </c>
    </row>
    <row r="18" spans="3:3">
      <c r="C18" s="9">
        <v>4</v>
      </c>
    </row>
    <row r="19" spans="3:3">
      <c r="C19" s="9">
        <v>5</v>
      </c>
    </row>
    <row r="20" spans="3:3">
      <c r="C20" s="9">
        <v>3</v>
      </c>
    </row>
    <row r="21" spans="3:3">
      <c r="C21" s="9">
        <v>4</v>
      </c>
    </row>
    <row r="22" spans="3:3">
      <c r="C22" s="9">
        <v>5</v>
      </c>
    </row>
    <row r="23" spans="3:3">
      <c r="C23" s="9">
        <v>3</v>
      </c>
    </row>
    <row r="24" spans="3:3">
      <c r="C24" s="9">
        <v>4</v>
      </c>
    </row>
    <row r="25" spans="3:3">
      <c r="C25" s="9">
        <v>3</v>
      </c>
    </row>
    <row r="26" spans="3:3">
      <c r="C26" s="9">
        <v>2</v>
      </c>
    </row>
    <row r="27" spans="3:3">
      <c r="C27" s="9">
        <v>4</v>
      </c>
    </row>
    <row r="28" spans="3:3">
      <c r="C28" s="9">
        <v>5</v>
      </c>
    </row>
    <row r="29" spans="3:3">
      <c r="C29" s="9">
        <v>3</v>
      </c>
    </row>
    <row r="30" spans="3:3">
      <c r="C30" s="9">
        <v>4</v>
      </c>
    </row>
    <row r="31" spans="3:3">
      <c r="C31" s="9">
        <v>5</v>
      </c>
    </row>
    <row r="32" spans="3:3">
      <c r="C32" s="9">
        <v>4</v>
      </c>
    </row>
    <row r="33" spans="3:3">
      <c r="C33" s="9">
        <v>3</v>
      </c>
    </row>
    <row r="34" spans="3:3">
      <c r="C34" s="9">
        <v>3</v>
      </c>
    </row>
    <row r="35" spans="3:3">
      <c r="C35" s="9">
        <v>4</v>
      </c>
    </row>
    <row r="36" spans="3:3">
      <c r="C36" s="9">
        <v>5</v>
      </c>
    </row>
    <row r="37" spans="3:3">
      <c r="C37" s="9">
        <v>2</v>
      </c>
    </row>
    <row r="38" spans="3:3">
      <c r="C38" s="9">
        <v>3</v>
      </c>
    </row>
    <row r="39" spans="3:3">
      <c r="C39" s="9">
        <v>4</v>
      </c>
    </row>
    <row r="40" spans="3:3">
      <c r="C40" s="9">
        <v>4</v>
      </c>
    </row>
    <row r="41" spans="3:3">
      <c r="C41" s="9">
        <v>3</v>
      </c>
    </row>
    <row r="42" spans="3:3">
      <c r="C42" s="9">
        <v>5</v>
      </c>
    </row>
    <row r="43" spans="3:3">
      <c r="C43" s="9">
        <v>4</v>
      </c>
    </row>
    <row r="44" spans="3:3">
      <c r="C44" s="9">
        <v>3</v>
      </c>
    </row>
    <row r="45" spans="3:3">
      <c r="C45" s="9">
        <v>4</v>
      </c>
    </row>
    <row r="46" spans="3:3">
      <c r="C46" s="9">
        <v>5</v>
      </c>
    </row>
    <row r="47" spans="3:3">
      <c r="C47" s="9">
        <v>4</v>
      </c>
    </row>
    <row r="48" spans="3:3">
      <c r="C48" s="9">
        <v>2</v>
      </c>
    </row>
    <row r="49" spans="3:3">
      <c r="C49" s="9">
        <v>3</v>
      </c>
    </row>
    <row r="50" spans="3:3">
      <c r="C50" s="9">
        <v>4</v>
      </c>
    </row>
    <row r="51" spans="3:3">
      <c r="C51" s="9">
        <v>5</v>
      </c>
    </row>
    <row r="52" spans="3:3">
      <c r="C52" s="9">
        <v>3</v>
      </c>
    </row>
    <row r="53" spans="3:3">
      <c r="C53" s="9">
        <v>4</v>
      </c>
    </row>
    <row r="54" spans="3:3">
      <c r="C54" s="9">
        <v>5</v>
      </c>
    </row>
    <row r="55" spans="3:3">
      <c r="C55" s="9">
        <v>4</v>
      </c>
    </row>
    <row r="56" spans="3:3">
      <c r="C56" s="9">
        <v>3</v>
      </c>
    </row>
    <row r="57" spans="3:3">
      <c r="C57" s="9">
        <v>4</v>
      </c>
    </row>
    <row r="58" spans="3:3">
      <c r="C58" s="9">
        <v>5</v>
      </c>
    </row>
    <row r="59" spans="3:3">
      <c r="C59" s="9">
        <v>3</v>
      </c>
    </row>
    <row r="60" spans="3:3">
      <c r="C60" s="9">
        <v>4</v>
      </c>
    </row>
    <row r="61" spans="3:3">
      <c r="C61" s="9">
        <v>5</v>
      </c>
    </row>
    <row r="62" spans="3:3">
      <c r="C62" s="9">
        <v>4</v>
      </c>
    </row>
    <row r="63" spans="3:3">
      <c r="C63" s="9">
        <v>3</v>
      </c>
    </row>
    <row r="64" spans="3:3">
      <c r="C64" s="9">
        <v>3</v>
      </c>
    </row>
    <row r="65" spans="3:3">
      <c r="C65" s="9">
        <v>4</v>
      </c>
    </row>
    <row r="66" spans="3:3">
      <c r="C66" s="9">
        <v>5</v>
      </c>
    </row>
    <row r="67" spans="3:3">
      <c r="C67" s="9">
        <v>2</v>
      </c>
    </row>
    <row r="68" spans="3:3">
      <c r="C68" s="9">
        <v>3</v>
      </c>
    </row>
    <row r="69" spans="3:3">
      <c r="C69" s="9">
        <v>4</v>
      </c>
    </row>
    <row r="70" spans="3:3">
      <c r="C70" s="9">
        <v>4</v>
      </c>
    </row>
    <row r="71" spans="3:3">
      <c r="C71" s="9">
        <v>3</v>
      </c>
    </row>
    <row r="72" spans="3:3">
      <c r="C72" s="9">
        <v>5</v>
      </c>
    </row>
    <row r="73" spans="3:3">
      <c r="C73" s="9">
        <v>4</v>
      </c>
    </row>
    <row r="74" spans="3:3">
      <c r="C74" s="9">
        <v>3</v>
      </c>
    </row>
    <row r="75" spans="3:3">
      <c r="C75" s="9">
        <v>4</v>
      </c>
    </row>
    <row r="76" spans="3:3">
      <c r="C76" s="9">
        <v>5</v>
      </c>
    </row>
    <row r="77" spans="3:3">
      <c r="C77" s="9">
        <v>4</v>
      </c>
    </row>
    <row r="78" spans="3:3">
      <c r="C78" s="9">
        <v>2</v>
      </c>
    </row>
    <row r="79" spans="3:3">
      <c r="C79" s="9">
        <v>3</v>
      </c>
    </row>
    <row r="80" spans="3:3">
      <c r="C80" s="9">
        <v>4</v>
      </c>
    </row>
    <row r="81" spans="3:3">
      <c r="C81" s="9">
        <v>5</v>
      </c>
    </row>
    <row r="82" spans="3:3">
      <c r="C82" s="9">
        <v>3</v>
      </c>
    </row>
    <row r="83" spans="3:3">
      <c r="C83" s="9">
        <v>4</v>
      </c>
    </row>
    <row r="84" spans="3:3">
      <c r="C84" s="9">
        <v>5</v>
      </c>
    </row>
    <row r="85" spans="3:3">
      <c r="C85" s="9">
        <v>4</v>
      </c>
    </row>
    <row r="86" spans="3:3">
      <c r="C86" s="9">
        <v>3</v>
      </c>
    </row>
    <row r="87" spans="3:3">
      <c r="C87" s="9">
        <v>4</v>
      </c>
    </row>
    <row r="88" spans="3:3">
      <c r="C88" s="9">
        <v>5</v>
      </c>
    </row>
    <row r="89" spans="3:3">
      <c r="C89" s="9">
        <v>3</v>
      </c>
    </row>
    <row r="90" spans="3:3">
      <c r="C90" s="9">
        <v>4</v>
      </c>
    </row>
    <row r="91" spans="3:3">
      <c r="C91" s="9">
        <v>5</v>
      </c>
    </row>
    <row r="92" spans="3:3">
      <c r="C92" s="9">
        <v>4</v>
      </c>
    </row>
    <row r="93" spans="3:3">
      <c r="C93" s="9">
        <v>3</v>
      </c>
    </row>
    <row r="94" spans="3:3">
      <c r="C94" s="9">
        <v>3</v>
      </c>
    </row>
    <row r="95" spans="3:3">
      <c r="C95" s="9">
        <v>4</v>
      </c>
    </row>
    <row r="96" spans="3:3">
      <c r="C96" s="9">
        <v>5</v>
      </c>
    </row>
    <row r="97" spans="3:3">
      <c r="C97" s="9">
        <v>2</v>
      </c>
    </row>
    <row r="98" spans="3:3">
      <c r="C98" s="9">
        <v>3</v>
      </c>
    </row>
    <row r="99" spans="3:3">
      <c r="C99" s="9">
        <v>4</v>
      </c>
    </row>
    <row r="100" spans="3:3">
      <c r="C100" s="9">
        <v>4</v>
      </c>
    </row>
    <row r="101" spans="3:3">
      <c r="C101" s="9">
        <v>3</v>
      </c>
    </row>
    <row r="102" spans="3:3">
      <c r="C102" s="9">
        <v>5</v>
      </c>
    </row>
    <row r="103" spans="3:3">
      <c r="C103" s="9">
        <v>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ED91-E61C-4AEA-A1A6-C09A9A07811E}">
  <dimension ref="C3:C53"/>
  <sheetViews>
    <sheetView zoomScale="91" workbookViewId="0">
      <selection activeCell="C3" sqref="C3"/>
    </sheetView>
  </sheetViews>
  <sheetFormatPr defaultRowHeight="15"/>
  <sheetData>
    <row r="3" spans="3:3" ht="18.75">
      <c r="C3" s="14" t="s">
        <v>50</v>
      </c>
    </row>
    <row r="4" spans="3:3">
      <c r="C4" s="9">
        <v>35</v>
      </c>
    </row>
    <row r="5" spans="3:3">
      <c r="C5" s="9">
        <v>28</v>
      </c>
    </row>
    <row r="6" spans="3:3">
      <c r="C6" s="9">
        <v>32</v>
      </c>
    </row>
    <row r="7" spans="3:3">
      <c r="C7" s="9">
        <v>45</v>
      </c>
    </row>
    <row r="8" spans="3:3">
      <c r="C8" s="9">
        <v>38</v>
      </c>
    </row>
    <row r="9" spans="3:3">
      <c r="C9" s="9">
        <v>29</v>
      </c>
    </row>
    <row r="10" spans="3:3">
      <c r="C10" s="9">
        <v>42</v>
      </c>
    </row>
    <row r="11" spans="3:3">
      <c r="C11" s="9">
        <v>30</v>
      </c>
    </row>
    <row r="12" spans="3:3">
      <c r="C12" s="9">
        <v>36</v>
      </c>
    </row>
    <row r="13" spans="3:3">
      <c r="C13" s="9">
        <v>41</v>
      </c>
    </row>
    <row r="14" spans="3:3">
      <c r="C14" s="9">
        <v>47</v>
      </c>
    </row>
    <row r="15" spans="3:3">
      <c r="C15" s="9">
        <v>31</v>
      </c>
    </row>
    <row r="16" spans="3:3">
      <c r="C16" s="9">
        <v>39</v>
      </c>
    </row>
    <row r="17" spans="3:3">
      <c r="C17" s="9">
        <v>43</v>
      </c>
    </row>
    <row r="18" spans="3:3">
      <c r="C18" s="9">
        <v>37</v>
      </c>
    </row>
    <row r="19" spans="3:3">
      <c r="C19" s="9">
        <v>30</v>
      </c>
    </row>
    <row r="20" spans="3:3">
      <c r="C20" s="9">
        <v>34</v>
      </c>
    </row>
    <row r="21" spans="3:3">
      <c r="C21" s="9">
        <v>39</v>
      </c>
    </row>
    <row r="22" spans="3:3">
      <c r="C22" s="9">
        <v>28</v>
      </c>
    </row>
    <row r="23" spans="3:3">
      <c r="C23" s="9">
        <v>33</v>
      </c>
    </row>
    <row r="24" spans="3:3">
      <c r="C24" s="9">
        <v>36</v>
      </c>
    </row>
    <row r="25" spans="3:3">
      <c r="C25" s="9">
        <v>40</v>
      </c>
    </row>
    <row r="26" spans="3:3">
      <c r="C26" s="9">
        <v>42</v>
      </c>
    </row>
    <row r="27" spans="3:3">
      <c r="C27" s="9">
        <v>29</v>
      </c>
    </row>
    <row r="28" spans="3:3">
      <c r="C28" s="9">
        <v>31</v>
      </c>
    </row>
    <row r="29" spans="3:3">
      <c r="C29" s="9">
        <v>45</v>
      </c>
    </row>
    <row r="30" spans="3:3">
      <c r="C30" s="9">
        <v>38</v>
      </c>
    </row>
    <row r="31" spans="3:3">
      <c r="C31" s="9">
        <v>33</v>
      </c>
    </row>
    <row r="32" spans="3:3">
      <c r="C32" s="9">
        <v>41</v>
      </c>
    </row>
    <row r="33" spans="3:3">
      <c r="C33" s="9">
        <v>35</v>
      </c>
    </row>
    <row r="34" spans="3:3">
      <c r="C34" s="9">
        <v>37</v>
      </c>
    </row>
    <row r="35" spans="3:3">
      <c r="C35" s="9">
        <v>34</v>
      </c>
    </row>
    <row r="36" spans="3:3">
      <c r="C36" s="9">
        <v>46</v>
      </c>
    </row>
    <row r="37" spans="3:3">
      <c r="C37" s="9">
        <v>30</v>
      </c>
    </row>
    <row r="38" spans="3:3">
      <c r="C38" s="9">
        <v>39</v>
      </c>
    </row>
    <row r="39" spans="3:3">
      <c r="C39" s="9">
        <v>43</v>
      </c>
    </row>
    <row r="40" spans="3:3">
      <c r="C40" s="9">
        <v>28</v>
      </c>
    </row>
    <row r="41" spans="3:3">
      <c r="C41" s="9">
        <v>32</v>
      </c>
    </row>
    <row r="42" spans="3:3">
      <c r="C42" s="9">
        <v>36</v>
      </c>
    </row>
    <row r="43" spans="3:3">
      <c r="C43" s="9">
        <v>29</v>
      </c>
    </row>
    <row r="44" spans="3:3">
      <c r="C44" s="9">
        <v>31</v>
      </c>
    </row>
    <row r="45" spans="3:3">
      <c r="C45" s="9">
        <v>37</v>
      </c>
    </row>
    <row r="46" spans="3:3">
      <c r="C46" s="9">
        <v>40</v>
      </c>
    </row>
    <row r="47" spans="3:3">
      <c r="C47" s="9">
        <v>42</v>
      </c>
    </row>
    <row r="48" spans="3:3">
      <c r="C48" s="9">
        <v>33</v>
      </c>
    </row>
    <row r="49" spans="3:3">
      <c r="C49" s="9">
        <v>39</v>
      </c>
    </row>
    <row r="50" spans="3:3">
      <c r="C50" s="9">
        <v>28</v>
      </c>
    </row>
    <row r="51" spans="3:3">
      <c r="C51" s="9">
        <v>35</v>
      </c>
    </row>
    <row r="52" spans="3:3">
      <c r="C52" s="9">
        <v>38</v>
      </c>
    </row>
    <row r="53" spans="3:3">
      <c r="C53" s="9">
        <v>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3303-7409-4447-8D50-16AAA093DC14}">
  <dimension ref="C3:F103"/>
  <sheetViews>
    <sheetView workbookViewId="0">
      <selection activeCell="E3" sqref="E3"/>
    </sheetView>
  </sheetViews>
  <sheetFormatPr defaultRowHeight="15"/>
  <cols>
    <col min="3" max="3" width="17.7109375" style="19" customWidth="1"/>
  </cols>
  <sheetData>
    <row r="3" spans="3:6" ht="18.75">
      <c r="C3" s="20" t="s">
        <v>51</v>
      </c>
      <c r="E3" s="15" t="s">
        <v>2</v>
      </c>
      <c r="F3" s="17">
        <f>MEDIAN(C4:C103)</f>
        <v>130.5</v>
      </c>
    </row>
    <row r="4" spans="3:6">
      <c r="C4" s="8">
        <v>125</v>
      </c>
    </row>
    <row r="5" spans="3:6">
      <c r="C5" s="8">
        <v>148</v>
      </c>
    </row>
    <row r="6" spans="3:6">
      <c r="C6" s="8">
        <v>137</v>
      </c>
    </row>
    <row r="7" spans="3:6">
      <c r="C7" s="8">
        <v>120</v>
      </c>
    </row>
    <row r="8" spans="3:6">
      <c r="C8" s="8">
        <v>135</v>
      </c>
    </row>
    <row r="9" spans="3:6">
      <c r="C9" s="8">
        <v>132</v>
      </c>
    </row>
    <row r="10" spans="3:6">
      <c r="C10" s="8">
        <v>145</v>
      </c>
    </row>
    <row r="11" spans="3:6">
      <c r="C11" s="8">
        <v>122</v>
      </c>
    </row>
    <row r="12" spans="3:6">
      <c r="C12" s="8">
        <v>130</v>
      </c>
    </row>
    <row r="13" spans="3:6">
      <c r="C13" s="8">
        <v>141</v>
      </c>
    </row>
    <row r="14" spans="3:6">
      <c r="C14" s="8">
        <v>118</v>
      </c>
    </row>
    <row r="15" spans="3:6">
      <c r="C15" s="8">
        <v>125</v>
      </c>
    </row>
    <row r="16" spans="3:6">
      <c r="C16" s="8">
        <v>132</v>
      </c>
    </row>
    <row r="17" spans="3:3">
      <c r="C17" s="8">
        <v>136</v>
      </c>
    </row>
    <row r="18" spans="3:3">
      <c r="C18" s="8">
        <v>128</v>
      </c>
    </row>
    <row r="19" spans="3:3">
      <c r="C19" s="8">
        <v>123</v>
      </c>
    </row>
    <row r="20" spans="3:3">
      <c r="C20" s="8">
        <v>132</v>
      </c>
    </row>
    <row r="21" spans="3:3">
      <c r="C21" s="8">
        <v>138</v>
      </c>
    </row>
    <row r="22" spans="3:3">
      <c r="C22" s="8">
        <v>126</v>
      </c>
    </row>
    <row r="23" spans="3:3">
      <c r="C23" s="8">
        <v>129</v>
      </c>
    </row>
    <row r="24" spans="3:3">
      <c r="C24" s="8">
        <v>136</v>
      </c>
    </row>
    <row r="25" spans="3:3">
      <c r="C25" s="8">
        <v>127</v>
      </c>
    </row>
    <row r="26" spans="3:3">
      <c r="C26" s="8">
        <v>130</v>
      </c>
    </row>
    <row r="27" spans="3:3">
      <c r="C27" s="8">
        <v>122</v>
      </c>
    </row>
    <row r="28" spans="3:3">
      <c r="C28" s="8">
        <v>125</v>
      </c>
    </row>
    <row r="29" spans="3:3">
      <c r="C29" s="8">
        <v>133</v>
      </c>
    </row>
    <row r="30" spans="3:3">
      <c r="C30" s="8">
        <v>140</v>
      </c>
    </row>
    <row r="31" spans="3:3">
      <c r="C31" s="8">
        <v>126</v>
      </c>
    </row>
    <row r="32" spans="3:3">
      <c r="C32" s="8">
        <v>133</v>
      </c>
    </row>
    <row r="33" spans="3:3">
      <c r="C33" s="8">
        <v>135</v>
      </c>
    </row>
    <row r="34" spans="3:3">
      <c r="C34" s="8">
        <v>130</v>
      </c>
    </row>
    <row r="35" spans="3:3">
      <c r="C35" s="8">
        <v>134</v>
      </c>
    </row>
    <row r="36" spans="3:3">
      <c r="C36" s="8">
        <v>141</v>
      </c>
    </row>
    <row r="37" spans="3:3">
      <c r="C37" s="8">
        <v>119</v>
      </c>
    </row>
    <row r="38" spans="3:3">
      <c r="C38" s="8">
        <v>125</v>
      </c>
    </row>
    <row r="39" spans="3:3">
      <c r="C39" s="8">
        <v>131</v>
      </c>
    </row>
    <row r="40" spans="3:3">
      <c r="C40" s="8">
        <v>136</v>
      </c>
    </row>
    <row r="41" spans="3:3">
      <c r="C41" s="8">
        <v>128</v>
      </c>
    </row>
    <row r="42" spans="3:3">
      <c r="C42" s="8">
        <v>124</v>
      </c>
    </row>
    <row r="43" spans="3:3">
      <c r="C43" s="8">
        <v>132</v>
      </c>
    </row>
    <row r="44" spans="3:3">
      <c r="C44" s="8">
        <v>136</v>
      </c>
    </row>
    <row r="45" spans="3:3">
      <c r="C45" s="8">
        <v>127</v>
      </c>
    </row>
    <row r="46" spans="3:3">
      <c r="C46" s="8">
        <v>130</v>
      </c>
    </row>
    <row r="47" spans="3:3">
      <c r="C47" s="8">
        <v>122</v>
      </c>
    </row>
    <row r="48" spans="3:3">
      <c r="C48" s="8">
        <v>125</v>
      </c>
    </row>
    <row r="49" spans="3:3">
      <c r="C49" s="8">
        <v>133</v>
      </c>
    </row>
    <row r="50" spans="3:3">
      <c r="C50" s="8">
        <v>140</v>
      </c>
    </row>
    <row r="51" spans="3:3">
      <c r="C51" s="8">
        <v>126</v>
      </c>
    </row>
    <row r="52" spans="3:3">
      <c r="C52" s="8">
        <v>133</v>
      </c>
    </row>
    <row r="53" spans="3:3">
      <c r="C53" s="8">
        <v>135</v>
      </c>
    </row>
    <row r="54" spans="3:3">
      <c r="C54" s="8">
        <v>130</v>
      </c>
    </row>
    <row r="55" spans="3:3">
      <c r="C55" s="8">
        <v>134</v>
      </c>
    </row>
    <row r="56" spans="3:3">
      <c r="C56" s="8">
        <v>141</v>
      </c>
    </row>
    <row r="57" spans="3:3">
      <c r="C57" s="8">
        <v>119</v>
      </c>
    </row>
    <row r="58" spans="3:3">
      <c r="C58" s="8">
        <v>125</v>
      </c>
    </row>
    <row r="59" spans="3:3">
      <c r="C59" s="8">
        <v>131</v>
      </c>
    </row>
    <row r="60" spans="3:3">
      <c r="C60" s="8">
        <v>136</v>
      </c>
    </row>
    <row r="61" spans="3:3">
      <c r="C61" s="8">
        <v>128</v>
      </c>
    </row>
    <row r="62" spans="3:3">
      <c r="C62" s="8">
        <v>124</v>
      </c>
    </row>
    <row r="63" spans="3:3">
      <c r="C63" s="8">
        <v>132</v>
      </c>
    </row>
    <row r="64" spans="3:3">
      <c r="C64" s="8">
        <v>136</v>
      </c>
    </row>
    <row r="65" spans="3:3">
      <c r="C65" s="8">
        <v>127</v>
      </c>
    </row>
    <row r="66" spans="3:3">
      <c r="C66" s="8">
        <v>130</v>
      </c>
    </row>
    <row r="67" spans="3:3">
      <c r="C67" s="8">
        <v>122</v>
      </c>
    </row>
    <row r="68" spans="3:3">
      <c r="C68" s="8">
        <v>125</v>
      </c>
    </row>
    <row r="69" spans="3:3">
      <c r="C69" s="8">
        <v>133</v>
      </c>
    </row>
    <row r="70" spans="3:3">
      <c r="C70" s="8">
        <v>140</v>
      </c>
    </row>
    <row r="71" spans="3:3">
      <c r="C71" s="8">
        <v>126</v>
      </c>
    </row>
    <row r="72" spans="3:3">
      <c r="C72" s="8">
        <v>133</v>
      </c>
    </row>
    <row r="73" spans="3:3">
      <c r="C73" s="8">
        <v>135</v>
      </c>
    </row>
    <row r="74" spans="3:3">
      <c r="C74" s="8">
        <v>130</v>
      </c>
    </row>
    <row r="75" spans="3:3">
      <c r="C75" s="8">
        <v>134</v>
      </c>
    </row>
    <row r="76" spans="3:3">
      <c r="C76" s="8">
        <v>141</v>
      </c>
    </row>
    <row r="77" spans="3:3">
      <c r="C77" s="8">
        <v>119</v>
      </c>
    </row>
    <row r="78" spans="3:3">
      <c r="C78" s="8">
        <v>125</v>
      </c>
    </row>
    <row r="79" spans="3:3">
      <c r="C79" s="8">
        <v>131</v>
      </c>
    </row>
    <row r="80" spans="3:3">
      <c r="C80" s="8">
        <v>136</v>
      </c>
    </row>
    <row r="81" spans="3:3">
      <c r="C81" s="8">
        <v>128</v>
      </c>
    </row>
    <row r="82" spans="3:3">
      <c r="C82" s="8">
        <v>124</v>
      </c>
    </row>
    <row r="83" spans="3:3">
      <c r="C83" s="8">
        <v>132</v>
      </c>
    </row>
    <row r="84" spans="3:3">
      <c r="C84" s="8">
        <v>136</v>
      </c>
    </row>
    <row r="85" spans="3:3">
      <c r="C85" s="8">
        <v>127</v>
      </c>
    </row>
    <row r="86" spans="3:3">
      <c r="C86" s="8">
        <v>130</v>
      </c>
    </row>
    <row r="87" spans="3:3">
      <c r="C87" s="8">
        <v>122</v>
      </c>
    </row>
    <row r="88" spans="3:3">
      <c r="C88" s="8">
        <v>125</v>
      </c>
    </row>
    <row r="89" spans="3:3">
      <c r="C89" s="8">
        <v>133</v>
      </c>
    </row>
    <row r="90" spans="3:3">
      <c r="C90" s="8">
        <v>140</v>
      </c>
    </row>
    <row r="91" spans="3:3">
      <c r="C91" s="8">
        <v>126</v>
      </c>
    </row>
    <row r="92" spans="3:3">
      <c r="C92" s="8">
        <v>133</v>
      </c>
    </row>
    <row r="93" spans="3:3">
      <c r="C93" s="8">
        <v>135</v>
      </c>
    </row>
    <row r="94" spans="3:3">
      <c r="C94" s="8">
        <v>130</v>
      </c>
    </row>
    <row r="95" spans="3:3">
      <c r="C95" s="8">
        <v>134</v>
      </c>
    </row>
    <row r="96" spans="3:3">
      <c r="C96" s="8">
        <v>141</v>
      </c>
    </row>
    <row r="97" spans="3:3">
      <c r="C97" s="8">
        <v>119</v>
      </c>
    </row>
    <row r="98" spans="3:3">
      <c r="C98" s="8">
        <v>125</v>
      </c>
    </row>
    <row r="99" spans="3:3">
      <c r="C99" s="8">
        <v>131</v>
      </c>
    </row>
    <row r="100" spans="3:3">
      <c r="C100" s="8">
        <v>136</v>
      </c>
    </row>
    <row r="101" spans="3:3">
      <c r="C101" s="8">
        <v>128</v>
      </c>
    </row>
    <row r="102" spans="3:3">
      <c r="C102" s="8">
        <v>124</v>
      </c>
    </row>
    <row r="103" spans="3:3">
      <c r="C103" s="8">
        <v>132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E4D5-0875-4FB2-B2A7-DE4D1E6C7E8E}">
  <dimension ref="C3:J16"/>
  <sheetViews>
    <sheetView workbookViewId="0">
      <selection activeCell="E19" sqref="E19"/>
    </sheetView>
  </sheetViews>
  <sheetFormatPr defaultRowHeight="15"/>
  <cols>
    <col min="3" max="3" width="13.7109375" customWidth="1"/>
    <col min="4" max="4" width="15.140625" customWidth="1"/>
    <col min="5" max="5" width="14.28515625" customWidth="1"/>
    <col min="8" max="8" width="13.7109375" customWidth="1"/>
    <col min="9" max="9" width="15.28515625" customWidth="1"/>
    <col min="10" max="10" width="13.140625" customWidth="1"/>
  </cols>
  <sheetData>
    <row r="3" spans="3:10" ht="18.75">
      <c r="C3" s="16" t="s">
        <v>52</v>
      </c>
      <c r="D3" s="16" t="s">
        <v>53</v>
      </c>
      <c r="E3" s="16" t="s">
        <v>54</v>
      </c>
      <c r="G3" s="15" t="s">
        <v>1</v>
      </c>
      <c r="H3" s="15" t="s">
        <v>52</v>
      </c>
      <c r="I3" s="15" t="s">
        <v>53</v>
      </c>
      <c r="J3" s="15" t="s">
        <v>54</v>
      </c>
    </row>
    <row r="4" spans="3:10">
      <c r="C4" s="17">
        <v>45</v>
      </c>
      <c r="D4" s="17">
        <v>32</v>
      </c>
      <c r="E4" s="17">
        <v>40</v>
      </c>
      <c r="G4" s="17"/>
      <c r="H4" s="17">
        <f>AVERAGE(C4:C13)</f>
        <v>40.4</v>
      </c>
      <c r="I4" s="17">
        <f>AVERAGE(D4:D13)</f>
        <v>32.5</v>
      </c>
      <c r="J4" s="17">
        <f>AVERAGE(E4:E13)</f>
        <v>41</v>
      </c>
    </row>
    <row r="5" spans="3:10">
      <c r="C5" s="17">
        <v>35</v>
      </c>
      <c r="D5" s="17">
        <v>28</v>
      </c>
      <c r="E5" s="17">
        <v>39</v>
      </c>
    </row>
    <row r="6" spans="3:10">
      <c r="C6" s="17">
        <v>40</v>
      </c>
      <c r="D6" s="17">
        <v>30</v>
      </c>
      <c r="E6" s="17">
        <v>42</v>
      </c>
    </row>
    <row r="7" spans="3:10" ht="18.75">
      <c r="C7" s="17">
        <v>38</v>
      </c>
      <c r="D7" s="17">
        <v>34</v>
      </c>
      <c r="E7" s="17">
        <v>41</v>
      </c>
      <c r="G7" s="15" t="s">
        <v>18</v>
      </c>
      <c r="H7" s="15" t="s">
        <v>52</v>
      </c>
      <c r="I7" s="15" t="s">
        <v>53</v>
      </c>
      <c r="J7" s="15" t="s">
        <v>54</v>
      </c>
    </row>
    <row r="8" spans="3:10">
      <c r="C8" s="17">
        <v>42</v>
      </c>
      <c r="D8" s="17">
        <v>33</v>
      </c>
      <c r="E8" s="17">
        <v>38</v>
      </c>
      <c r="G8" s="17"/>
      <c r="H8" s="17">
        <f>H16-H13</f>
        <v>10</v>
      </c>
      <c r="I8" s="17">
        <f>I16-I13</f>
        <v>9</v>
      </c>
      <c r="J8" s="17">
        <f>J16-J13</f>
        <v>8</v>
      </c>
    </row>
    <row r="9" spans="3:10">
      <c r="C9" s="17">
        <v>37</v>
      </c>
      <c r="D9" s="17">
        <v>35</v>
      </c>
      <c r="E9" s="17">
        <v>43</v>
      </c>
    </row>
    <row r="10" spans="3:10">
      <c r="C10" s="17">
        <v>39</v>
      </c>
      <c r="D10" s="17">
        <v>31</v>
      </c>
      <c r="E10" s="17">
        <v>45</v>
      </c>
    </row>
    <row r="11" spans="3:10">
      <c r="C11" s="17">
        <v>43</v>
      </c>
      <c r="D11" s="17">
        <v>29</v>
      </c>
      <c r="E11" s="17">
        <v>44</v>
      </c>
    </row>
    <row r="12" spans="3:10" ht="18.75">
      <c r="C12" s="17">
        <v>44</v>
      </c>
      <c r="D12" s="17">
        <v>36</v>
      </c>
      <c r="E12" s="17">
        <v>41</v>
      </c>
      <c r="G12" s="16" t="s">
        <v>17</v>
      </c>
      <c r="H12" s="16" t="s">
        <v>52</v>
      </c>
      <c r="I12" s="16" t="s">
        <v>53</v>
      </c>
      <c r="J12" s="16" t="s">
        <v>54</v>
      </c>
    </row>
    <row r="13" spans="3:10">
      <c r="C13" s="17">
        <v>41</v>
      </c>
      <c r="D13" s="17">
        <v>37</v>
      </c>
      <c r="E13" s="17">
        <v>37</v>
      </c>
      <c r="G13" s="21"/>
      <c r="H13" s="21">
        <f>MIN(C4:C13)</f>
        <v>35</v>
      </c>
      <c r="I13" s="21">
        <f>MIN(D4:D13)</f>
        <v>28</v>
      </c>
      <c r="J13" s="21">
        <f>MIN(E4:E13)</f>
        <v>37</v>
      </c>
    </row>
    <row r="15" spans="3:10" ht="18.75">
      <c r="G15" s="15" t="s">
        <v>16</v>
      </c>
      <c r="H15" s="15" t="s">
        <v>52</v>
      </c>
      <c r="I15" s="15" t="s">
        <v>53</v>
      </c>
      <c r="J15" s="15" t="s">
        <v>54</v>
      </c>
    </row>
    <row r="16" spans="3:10">
      <c r="G16" s="17"/>
      <c r="H16" s="17">
        <f>MAX(C4:C13)</f>
        <v>45</v>
      </c>
      <c r="I16" s="17">
        <f>MAX(D4:D13)</f>
        <v>37</v>
      </c>
      <c r="J16" s="17">
        <f>MAX(E4:E13)</f>
        <v>45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30EF-3160-4C3D-952F-AA29DBFC5A25}">
  <dimension ref="C3:F53"/>
  <sheetViews>
    <sheetView workbookViewId="0">
      <selection activeCell="J18" sqref="J18"/>
    </sheetView>
  </sheetViews>
  <sheetFormatPr defaultRowHeight="15"/>
  <cols>
    <col min="3" max="3" width="11.42578125" style="19" customWidth="1"/>
    <col min="5" max="5" width="14.140625" customWidth="1"/>
  </cols>
  <sheetData>
    <row r="3" spans="3:6" ht="18.75">
      <c r="C3" s="22" t="s">
        <v>55</v>
      </c>
      <c r="E3" s="23" t="s">
        <v>56</v>
      </c>
      <c r="F3" s="17">
        <f>SKEW(C4:C53)</f>
        <v>5.4546017084340551E-2</v>
      </c>
    </row>
    <row r="4" spans="3:6" ht="18.75">
      <c r="C4" s="9">
        <v>-2.5</v>
      </c>
      <c r="E4" s="23" t="s">
        <v>57</v>
      </c>
      <c r="F4" s="17">
        <f>KURT(C4:C53)</f>
        <v>-1.3042496425917365</v>
      </c>
    </row>
    <row r="5" spans="3:6">
      <c r="C5" s="9">
        <v>1.3</v>
      </c>
    </row>
    <row r="6" spans="3:6">
      <c r="C6" s="9">
        <v>-0.8</v>
      </c>
    </row>
    <row r="7" spans="3:6">
      <c r="C7" s="9">
        <v>-1.9</v>
      </c>
    </row>
    <row r="8" spans="3:6">
      <c r="C8" s="9">
        <v>2.1</v>
      </c>
    </row>
    <row r="9" spans="3:6">
      <c r="C9" s="9">
        <v>0.5</v>
      </c>
    </row>
    <row r="10" spans="3:6">
      <c r="C10" s="9">
        <v>-1.2</v>
      </c>
    </row>
    <row r="11" spans="3:6">
      <c r="C11" s="9">
        <v>1.8</v>
      </c>
    </row>
    <row r="12" spans="3:6">
      <c r="C12" s="9">
        <v>-0.5</v>
      </c>
    </row>
    <row r="13" spans="3:6">
      <c r="C13" s="9">
        <v>2.2999999999999998</v>
      </c>
    </row>
    <row r="14" spans="3:6">
      <c r="C14" s="9">
        <v>-0.7</v>
      </c>
    </row>
    <row r="15" spans="3:6">
      <c r="C15" s="9">
        <v>1.2</v>
      </c>
    </row>
    <row r="16" spans="3:6">
      <c r="C16" s="9">
        <v>-1.5</v>
      </c>
    </row>
    <row r="17" spans="3:3">
      <c r="C17" s="9">
        <v>-0.3</v>
      </c>
    </row>
    <row r="18" spans="3:3">
      <c r="C18" s="9">
        <v>2.6</v>
      </c>
    </row>
    <row r="19" spans="3:3">
      <c r="C19" s="9">
        <v>1.1000000000000001</v>
      </c>
    </row>
    <row r="20" spans="3:3">
      <c r="C20" s="9">
        <v>-1.7</v>
      </c>
    </row>
    <row r="21" spans="3:3">
      <c r="C21" s="9">
        <v>0.9</v>
      </c>
    </row>
    <row r="22" spans="3:3">
      <c r="C22" s="9">
        <v>-1.4</v>
      </c>
    </row>
    <row r="23" spans="3:3">
      <c r="C23" s="9">
        <v>0.3</v>
      </c>
    </row>
    <row r="24" spans="3:3">
      <c r="C24" s="9">
        <v>1.9</v>
      </c>
    </row>
    <row r="25" spans="3:3">
      <c r="C25" s="9">
        <v>-1.1000000000000001</v>
      </c>
    </row>
    <row r="26" spans="3:3">
      <c r="C26" s="9">
        <v>-0.4</v>
      </c>
    </row>
    <row r="27" spans="3:3">
      <c r="C27" s="9">
        <v>2.2000000000000002</v>
      </c>
    </row>
    <row r="28" spans="3:3">
      <c r="C28" s="9">
        <v>-0.9</v>
      </c>
    </row>
    <row r="29" spans="3:3">
      <c r="C29" s="9">
        <v>1.6</v>
      </c>
    </row>
    <row r="30" spans="3:3">
      <c r="C30" s="9">
        <v>-0.6</v>
      </c>
    </row>
    <row r="31" spans="3:3">
      <c r="C31" s="9">
        <v>-1.3</v>
      </c>
    </row>
    <row r="32" spans="3:3">
      <c r="C32" s="9">
        <v>2.4</v>
      </c>
    </row>
    <row r="33" spans="3:3">
      <c r="C33" s="9">
        <v>0.7</v>
      </c>
    </row>
    <row r="34" spans="3:3">
      <c r="C34" s="9">
        <v>-1.8</v>
      </c>
    </row>
    <row r="35" spans="3:3">
      <c r="C35" s="9">
        <v>1.5</v>
      </c>
    </row>
    <row r="36" spans="3:3">
      <c r="C36" s="9">
        <v>-0.2</v>
      </c>
    </row>
    <row r="37" spans="3:3">
      <c r="C37" s="9">
        <v>-2.1</v>
      </c>
    </row>
    <row r="38" spans="3:3">
      <c r="C38" s="9">
        <v>2.8</v>
      </c>
    </row>
    <row r="39" spans="3:3">
      <c r="C39" s="9">
        <v>0.8</v>
      </c>
    </row>
    <row r="40" spans="3:3">
      <c r="C40" s="9">
        <v>-1.6</v>
      </c>
    </row>
    <row r="41" spans="3:3">
      <c r="C41" s="9">
        <v>1.4</v>
      </c>
    </row>
    <row r="42" spans="3:3">
      <c r="C42" s="9">
        <v>-0.1</v>
      </c>
    </row>
    <row r="43" spans="3:3">
      <c r="C43" s="9">
        <v>2.5</v>
      </c>
    </row>
    <row r="44" spans="3:3">
      <c r="C44" s="9">
        <v>-1</v>
      </c>
    </row>
    <row r="45" spans="3:3">
      <c r="C45" s="9">
        <v>1.7</v>
      </c>
    </row>
    <row r="46" spans="3:3">
      <c r="C46" s="9">
        <v>-0.9</v>
      </c>
    </row>
    <row r="47" spans="3:3">
      <c r="C47" s="9">
        <v>-2</v>
      </c>
    </row>
    <row r="48" spans="3:3">
      <c r="C48" s="9">
        <v>2.7</v>
      </c>
    </row>
    <row r="49" spans="3:3">
      <c r="C49" s="9">
        <v>0.6</v>
      </c>
    </row>
    <row r="50" spans="3:3">
      <c r="C50" s="9">
        <v>-1.4</v>
      </c>
    </row>
    <row r="51" spans="3:3">
      <c r="C51" s="9">
        <v>1.1000000000000001</v>
      </c>
    </row>
    <row r="52" spans="3:3">
      <c r="C52" s="9">
        <v>-0.3</v>
      </c>
    </row>
    <row r="53" spans="3:3">
      <c r="C53" s="9">
        <v>2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7B29-0A39-4A4D-90CE-0E97AC5C837A}">
  <dimension ref="C3:F100"/>
  <sheetViews>
    <sheetView workbookViewId="0">
      <selection activeCell="K18" sqref="K18"/>
    </sheetView>
  </sheetViews>
  <sheetFormatPr defaultRowHeight="15"/>
  <cols>
    <col min="3" max="3" width="14" customWidth="1"/>
    <col min="5" max="5" width="14.5703125" customWidth="1"/>
  </cols>
  <sheetData>
    <row r="3" spans="3:6" ht="18.75">
      <c r="C3" s="24" t="s">
        <v>58</v>
      </c>
      <c r="E3" s="23" t="s">
        <v>56</v>
      </c>
      <c r="F3" s="21">
        <f>SKEW(C4:C100)</f>
        <v>4.6803188674429892</v>
      </c>
    </row>
    <row r="4" spans="3:6" ht="18.75">
      <c r="C4" s="18">
        <v>2.5</v>
      </c>
      <c r="E4" s="23" t="s">
        <v>57</v>
      </c>
      <c r="F4" s="21">
        <f>KURT(C4:C100)</f>
        <v>34.782672216548697</v>
      </c>
    </row>
    <row r="5" spans="3:6">
      <c r="C5" s="18">
        <v>4.8</v>
      </c>
    </row>
    <row r="6" spans="3:6">
      <c r="C6" s="18">
        <v>3.2</v>
      </c>
    </row>
    <row r="7" spans="3:6">
      <c r="C7" s="18">
        <v>2.1</v>
      </c>
    </row>
    <row r="8" spans="3:6">
      <c r="C8" s="18">
        <v>4.5</v>
      </c>
    </row>
    <row r="9" spans="3:6">
      <c r="C9" s="18">
        <v>2.9</v>
      </c>
    </row>
    <row r="10" spans="3:6">
      <c r="C10" s="18">
        <v>2.2999999999999998</v>
      </c>
    </row>
    <row r="11" spans="3:6">
      <c r="C11" s="18">
        <v>3.1</v>
      </c>
    </row>
    <row r="12" spans="3:6">
      <c r="C12" s="18">
        <v>4.2</v>
      </c>
    </row>
    <row r="13" spans="3:6">
      <c r="C13" s="18">
        <v>3.9</v>
      </c>
    </row>
    <row r="14" spans="3:6">
      <c r="C14" s="18">
        <v>2.8</v>
      </c>
    </row>
    <row r="15" spans="3:6">
      <c r="C15" s="18">
        <v>4.0999999999999996</v>
      </c>
    </row>
    <row r="16" spans="3:6">
      <c r="C16" s="18">
        <v>2.6</v>
      </c>
    </row>
    <row r="17" spans="3:3">
      <c r="C17" s="18">
        <v>2.4</v>
      </c>
    </row>
    <row r="18" spans="3:3">
      <c r="C18" s="18">
        <v>4.7</v>
      </c>
    </row>
    <row r="19" spans="3:3">
      <c r="C19" s="18">
        <v>3.3</v>
      </c>
    </row>
    <row r="20" spans="3:3">
      <c r="C20" s="18">
        <v>2.7</v>
      </c>
    </row>
    <row r="21" spans="3:3">
      <c r="C21" s="18">
        <v>3</v>
      </c>
    </row>
    <row r="22" spans="3:3">
      <c r="C22" s="18">
        <v>4.3</v>
      </c>
    </row>
    <row r="23" spans="3:3">
      <c r="C23" s="18">
        <v>3.7</v>
      </c>
    </row>
    <row r="24" spans="3:3">
      <c r="C24" s="18">
        <v>2.2000000000000002</v>
      </c>
    </row>
    <row r="25" spans="3:3">
      <c r="C25" s="18">
        <v>3.6</v>
      </c>
    </row>
    <row r="26" spans="3:3">
      <c r="C26" s="18">
        <v>4</v>
      </c>
    </row>
    <row r="27" spans="3:3">
      <c r="C27" s="18">
        <v>2.7</v>
      </c>
    </row>
    <row r="28" spans="3:3">
      <c r="C28" s="18">
        <v>3.8</v>
      </c>
    </row>
    <row r="29" spans="3:3">
      <c r="C29" s="18">
        <v>3.5</v>
      </c>
    </row>
    <row r="30" spans="3:3">
      <c r="C30" s="18">
        <v>3.2</v>
      </c>
    </row>
    <row r="31" spans="3:3">
      <c r="C31" s="18">
        <v>4.4000000000000004</v>
      </c>
    </row>
    <row r="32" spans="3:3">
      <c r="C32" s="18">
        <v>2</v>
      </c>
    </row>
    <row r="33" spans="3:3">
      <c r="C33" s="18">
        <v>3.4</v>
      </c>
    </row>
    <row r="34" spans="3:3">
      <c r="C34" s="18">
        <v>3.1</v>
      </c>
    </row>
    <row r="35" spans="3:3">
      <c r="C35" s="18">
        <v>2.9</v>
      </c>
    </row>
    <row r="36" spans="3:3">
      <c r="C36" s="18">
        <v>4.5999999999999996</v>
      </c>
    </row>
    <row r="37" spans="3:3">
      <c r="C37" s="18">
        <v>3.3</v>
      </c>
    </row>
    <row r="38" spans="3:3">
      <c r="C38" s="18">
        <v>2.5</v>
      </c>
    </row>
    <row r="39" spans="3:3">
      <c r="C39" s="18">
        <v>4.9000000000000004</v>
      </c>
    </row>
    <row r="40" spans="3:3">
      <c r="C40" s="18">
        <v>2.8</v>
      </c>
    </row>
    <row r="41" spans="3:3">
      <c r="C41" s="18">
        <v>3</v>
      </c>
    </row>
    <row r="42" spans="3:3">
      <c r="C42" s="18">
        <v>4.2</v>
      </c>
    </row>
    <row r="43" spans="3:3">
      <c r="C43" s="18">
        <v>3.9</v>
      </c>
    </row>
    <row r="44" spans="3:3">
      <c r="C44" s="18">
        <v>2.8</v>
      </c>
    </row>
    <row r="45" spans="3:3">
      <c r="C45" s="18">
        <v>4.0999999999999996</v>
      </c>
    </row>
    <row r="46" spans="3:3">
      <c r="C46" s="18">
        <v>2.6</v>
      </c>
    </row>
    <row r="47" spans="3:3">
      <c r="C47" s="18">
        <v>2.4</v>
      </c>
    </row>
    <row r="48" spans="3:3">
      <c r="C48" s="18">
        <v>4.7</v>
      </c>
    </row>
    <row r="49" spans="3:3">
      <c r="C49" s="18">
        <v>3.3</v>
      </c>
    </row>
    <row r="50" spans="3:3">
      <c r="C50" s="18">
        <v>2.7</v>
      </c>
    </row>
    <row r="51" spans="3:3">
      <c r="C51" s="18">
        <v>3</v>
      </c>
    </row>
    <row r="52" spans="3:3">
      <c r="C52" s="18">
        <v>4.3</v>
      </c>
    </row>
    <row r="53" spans="3:3">
      <c r="C53" s="18">
        <v>3.7</v>
      </c>
    </row>
    <row r="54" spans="3:3">
      <c r="C54" s="18">
        <v>2.2000000000000002</v>
      </c>
    </row>
    <row r="55" spans="3:3">
      <c r="C55" s="18">
        <v>3.6</v>
      </c>
    </row>
    <row r="56" spans="3:3">
      <c r="C56" s="18">
        <v>4</v>
      </c>
    </row>
    <row r="57" spans="3:3">
      <c r="C57" s="18">
        <v>2.7</v>
      </c>
    </row>
    <row r="58" spans="3:3">
      <c r="C58" s="18">
        <v>3.8</v>
      </c>
    </row>
    <row r="59" spans="3:3">
      <c r="C59" s="18">
        <v>3.5</v>
      </c>
    </row>
    <row r="60" spans="3:3">
      <c r="C60" s="18">
        <v>3.2</v>
      </c>
    </row>
    <row r="61" spans="3:3">
      <c r="C61" s="18">
        <v>4.4000000000000004</v>
      </c>
    </row>
    <row r="62" spans="3:3">
      <c r="C62" s="18">
        <v>2</v>
      </c>
    </row>
    <row r="63" spans="3:3">
      <c r="C63" s="18">
        <v>3.4</v>
      </c>
    </row>
    <row r="64" spans="3:3">
      <c r="C64" s="18">
        <v>3.1</v>
      </c>
    </row>
    <row r="65" spans="3:3">
      <c r="C65" s="18">
        <v>2.9</v>
      </c>
    </row>
    <row r="66" spans="3:3">
      <c r="C66" s="18">
        <v>4.5999999999999996</v>
      </c>
    </row>
    <row r="67" spans="3:3">
      <c r="C67" s="18">
        <v>3.3</v>
      </c>
    </row>
    <row r="68" spans="3:3">
      <c r="C68" s="18">
        <v>2.5</v>
      </c>
    </row>
    <row r="69" spans="3:3">
      <c r="C69" s="18">
        <v>4.9000000000000004</v>
      </c>
    </row>
    <row r="70" spans="3:3">
      <c r="C70" s="18">
        <v>2.8</v>
      </c>
    </row>
    <row r="71" spans="3:3">
      <c r="C71" s="18">
        <v>3</v>
      </c>
    </row>
    <row r="72" spans="3:3">
      <c r="C72" s="18">
        <v>4.2</v>
      </c>
    </row>
    <row r="73" spans="3:3">
      <c r="C73" s="18">
        <v>3.9</v>
      </c>
    </row>
    <row r="74" spans="3:3">
      <c r="C74" s="18">
        <v>2.8</v>
      </c>
    </row>
    <row r="75" spans="3:3">
      <c r="C75" s="18">
        <v>4.0999999999999996</v>
      </c>
    </row>
    <row r="76" spans="3:3">
      <c r="C76" s="18">
        <v>2.6</v>
      </c>
    </row>
    <row r="77" spans="3:3">
      <c r="C77" s="18">
        <v>2.4</v>
      </c>
    </row>
    <row r="78" spans="3:3">
      <c r="C78" s="18">
        <v>4.7</v>
      </c>
    </row>
    <row r="79" spans="3:3">
      <c r="C79" s="18">
        <v>3.3</v>
      </c>
    </row>
    <row r="80" spans="3:3">
      <c r="C80" s="18">
        <v>2.7</v>
      </c>
    </row>
    <row r="81" spans="3:3">
      <c r="C81" s="18">
        <v>3</v>
      </c>
    </row>
    <row r="82" spans="3:3">
      <c r="C82" s="18">
        <v>4.3</v>
      </c>
    </row>
    <row r="83" spans="3:3">
      <c r="C83" s="18">
        <v>3.7</v>
      </c>
    </row>
    <row r="84" spans="3:3">
      <c r="C84" s="18">
        <v>2.2000000000000002</v>
      </c>
    </row>
    <row r="85" spans="3:3">
      <c r="C85" s="18">
        <v>3.6</v>
      </c>
    </row>
    <row r="86" spans="3:3">
      <c r="C86" s="18">
        <v>4</v>
      </c>
    </row>
    <row r="87" spans="3:3">
      <c r="C87" s="18">
        <v>2.7</v>
      </c>
    </row>
    <row r="88" spans="3:3">
      <c r="C88" s="18">
        <v>3.8</v>
      </c>
    </row>
    <row r="89" spans="3:3">
      <c r="C89" s="18">
        <v>3.5</v>
      </c>
    </row>
    <row r="90" spans="3:3">
      <c r="C90" s="25">
        <v>3.2</v>
      </c>
    </row>
    <row r="91" spans="3:3">
      <c r="C91" s="25">
        <v>3.2</v>
      </c>
    </row>
    <row r="92" spans="3:3">
      <c r="C92" s="18">
        <v>4.4000000000000004</v>
      </c>
    </row>
    <row r="93" spans="3:3">
      <c r="C93" s="18">
        <v>2</v>
      </c>
    </row>
    <row r="94" spans="3:3">
      <c r="C94" s="18">
        <v>3.4</v>
      </c>
    </row>
    <row r="95" spans="3:3">
      <c r="C95" s="18">
        <v>13.1</v>
      </c>
    </row>
    <row r="96" spans="3:3">
      <c r="C96" s="18">
        <v>2.9</v>
      </c>
    </row>
    <row r="97" spans="3:3">
      <c r="C97" s="18">
        <v>4.5999999999999996</v>
      </c>
    </row>
    <row r="98" spans="3:3">
      <c r="C98" s="18">
        <v>3.3</v>
      </c>
    </row>
    <row r="99" spans="3:3">
      <c r="C99" s="18">
        <v>2.5</v>
      </c>
    </row>
    <row r="100" spans="3:3">
      <c r="C100" s="18">
        <v>4.9000000000000004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3A0A-AD9A-440F-BF31-0182657D3FF5}">
  <dimension ref="B3:C28"/>
  <sheetViews>
    <sheetView topLeftCell="A22" workbookViewId="0">
      <selection activeCell="E33" sqref="E33"/>
    </sheetView>
  </sheetViews>
  <sheetFormatPr defaultRowHeight="15"/>
  <sheetData>
    <row r="3" spans="3:3" ht="18.75">
      <c r="C3" s="5" t="s">
        <v>0</v>
      </c>
    </row>
    <row r="4" spans="3:3">
      <c r="C4" s="4">
        <v>15</v>
      </c>
    </row>
    <row r="5" spans="3:3">
      <c r="C5" s="4">
        <v>10</v>
      </c>
    </row>
    <row r="6" spans="3:3">
      <c r="C6" s="4">
        <v>20</v>
      </c>
    </row>
    <row r="7" spans="3:3">
      <c r="C7" s="4">
        <v>25</v>
      </c>
    </row>
    <row r="8" spans="3:3">
      <c r="C8" s="4">
        <v>15</v>
      </c>
    </row>
    <row r="9" spans="3:3">
      <c r="C9" s="4">
        <v>10</v>
      </c>
    </row>
    <row r="10" spans="3:3">
      <c r="C10" s="4">
        <v>30</v>
      </c>
    </row>
    <row r="11" spans="3:3">
      <c r="C11" s="4">
        <v>20</v>
      </c>
    </row>
    <row r="12" spans="3:3">
      <c r="C12" s="4">
        <v>15</v>
      </c>
    </row>
    <row r="13" spans="3:3">
      <c r="C13" s="4">
        <v>10</v>
      </c>
    </row>
    <row r="14" spans="3:3">
      <c r="C14" s="4">
        <v>10</v>
      </c>
    </row>
    <row r="15" spans="3:3">
      <c r="C15" s="4">
        <v>25</v>
      </c>
    </row>
    <row r="16" spans="3:3">
      <c r="C16" s="4">
        <v>15</v>
      </c>
    </row>
    <row r="17" spans="2:3">
      <c r="C17" s="4">
        <v>20</v>
      </c>
    </row>
    <row r="18" spans="2:3">
      <c r="C18" s="4">
        <v>20</v>
      </c>
    </row>
    <row r="19" spans="2:3">
      <c r="C19" s="4">
        <v>15</v>
      </c>
    </row>
    <row r="20" spans="2:3">
      <c r="C20" s="4">
        <v>10</v>
      </c>
    </row>
    <row r="21" spans="2:3">
      <c r="C21" s="4">
        <v>10</v>
      </c>
    </row>
    <row r="22" spans="2:3">
      <c r="C22" s="4">
        <v>20</v>
      </c>
    </row>
    <row r="23" spans="2:3">
      <c r="C23" s="4">
        <v>25</v>
      </c>
    </row>
    <row r="26" spans="2:3" ht="18.75">
      <c r="B26" s="6" t="s">
        <v>1</v>
      </c>
      <c r="C26" s="7">
        <f>AVERAGE(C4:C23)</f>
        <v>17</v>
      </c>
    </row>
    <row r="27" spans="2:3" ht="18.75">
      <c r="B27" s="6" t="s">
        <v>2</v>
      </c>
      <c r="C27" s="7">
        <f>MEDIAN(C4:C23)</f>
        <v>15</v>
      </c>
    </row>
    <row r="28" spans="2:3" ht="18.75">
      <c r="B28" s="6" t="s">
        <v>3</v>
      </c>
      <c r="C28" s="7">
        <f>MODE(C4:C23)</f>
        <v>10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F45F-0703-4C5A-8EA4-A5A18772FBC7}">
  <dimension ref="C3:F103"/>
  <sheetViews>
    <sheetView workbookViewId="0">
      <selection activeCell="J17" sqref="J17"/>
    </sheetView>
  </sheetViews>
  <sheetFormatPr defaultRowHeight="15"/>
  <cols>
    <col min="3" max="3" width="15.7109375" customWidth="1"/>
    <col min="5" max="5" width="12.7109375" customWidth="1"/>
  </cols>
  <sheetData>
    <row r="3" spans="3:6" ht="18.75">
      <c r="C3" s="14" t="s">
        <v>24</v>
      </c>
      <c r="E3" s="23" t="s">
        <v>56</v>
      </c>
      <c r="F3" s="21">
        <f>SKEW(C4:C103)</f>
        <v>-0.21090973977304461</v>
      </c>
    </row>
    <row r="4" spans="3:6" ht="18.75">
      <c r="C4" s="18">
        <v>4</v>
      </c>
      <c r="E4" s="23" t="s">
        <v>57</v>
      </c>
      <c r="F4" s="21">
        <f>KURT(C4:C103)</f>
        <v>-0.74525627211662515</v>
      </c>
    </row>
    <row r="5" spans="3:6">
      <c r="C5" s="18">
        <v>5</v>
      </c>
    </row>
    <row r="6" spans="3:6">
      <c r="C6" s="18">
        <v>3</v>
      </c>
    </row>
    <row r="7" spans="3:6">
      <c r="C7" s="18">
        <v>4</v>
      </c>
    </row>
    <row r="8" spans="3:6">
      <c r="C8" s="18">
        <v>4</v>
      </c>
    </row>
    <row r="9" spans="3:6">
      <c r="C9" s="18">
        <v>3</v>
      </c>
    </row>
    <row r="10" spans="3:6">
      <c r="C10" s="18">
        <v>2</v>
      </c>
    </row>
    <row r="11" spans="3:6">
      <c r="C11" s="18">
        <v>5</v>
      </c>
    </row>
    <row r="12" spans="3:6">
      <c r="C12" s="18">
        <v>4</v>
      </c>
    </row>
    <row r="13" spans="3:6">
      <c r="C13" s="18">
        <v>3</v>
      </c>
    </row>
    <row r="14" spans="3:6">
      <c r="C14" s="18">
        <v>5</v>
      </c>
    </row>
    <row r="15" spans="3:6">
      <c r="C15" s="18">
        <v>4</v>
      </c>
    </row>
    <row r="16" spans="3:6">
      <c r="C16" s="18">
        <v>2</v>
      </c>
    </row>
    <row r="17" spans="3:3">
      <c r="C17" s="18">
        <v>3</v>
      </c>
    </row>
    <row r="18" spans="3:3">
      <c r="C18" s="18">
        <v>4</v>
      </c>
    </row>
    <row r="19" spans="3:3">
      <c r="C19" s="18">
        <v>5</v>
      </c>
    </row>
    <row r="20" spans="3:3">
      <c r="C20" s="18">
        <v>3</v>
      </c>
    </row>
    <row r="21" spans="3:3">
      <c r="C21" s="18">
        <v>4</v>
      </c>
    </row>
    <row r="22" spans="3:3">
      <c r="C22" s="18">
        <v>5</v>
      </c>
    </row>
    <row r="23" spans="3:3">
      <c r="C23" s="18">
        <v>3</v>
      </c>
    </row>
    <row r="24" spans="3:3">
      <c r="C24" s="18">
        <v>4</v>
      </c>
    </row>
    <row r="25" spans="3:3">
      <c r="C25" s="18">
        <v>3</v>
      </c>
    </row>
    <row r="26" spans="3:3">
      <c r="C26" s="18">
        <v>2</v>
      </c>
    </row>
    <row r="27" spans="3:3">
      <c r="C27" s="18">
        <v>4</v>
      </c>
    </row>
    <row r="28" spans="3:3">
      <c r="C28" s="18">
        <v>5</v>
      </c>
    </row>
    <row r="29" spans="3:3">
      <c r="C29" s="18">
        <v>3</v>
      </c>
    </row>
    <row r="30" spans="3:3">
      <c r="C30" s="18">
        <v>4</v>
      </c>
    </row>
    <row r="31" spans="3:3">
      <c r="C31" s="18">
        <v>5</v>
      </c>
    </row>
    <row r="32" spans="3:3">
      <c r="C32" s="18">
        <v>4</v>
      </c>
    </row>
    <row r="33" spans="3:3">
      <c r="C33" s="18">
        <v>3</v>
      </c>
    </row>
    <row r="34" spans="3:3">
      <c r="C34" s="18">
        <v>3</v>
      </c>
    </row>
    <row r="35" spans="3:3">
      <c r="C35" s="18">
        <v>4</v>
      </c>
    </row>
    <row r="36" spans="3:3">
      <c r="C36" s="18">
        <v>5</v>
      </c>
    </row>
    <row r="37" spans="3:3">
      <c r="C37" s="18">
        <v>2</v>
      </c>
    </row>
    <row r="38" spans="3:3">
      <c r="C38" s="18">
        <v>3</v>
      </c>
    </row>
    <row r="39" spans="3:3">
      <c r="C39" s="18">
        <v>4</v>
      </c>
    </row>
    <row r="40" spans="3:3">
      <c r="C40" s="18">
        <v>4</v>
      </c>
    </row>
    <row r="41" spans="3:3">
      <c r="C41" s="18">
        <v>3</v>
      </c>
    </row>
    <row r="42" spans="3:3">
      <c r="C42" s="18">
        <v>5</v>
      </c>
    </row>
    <row r="43" spans="3:3">
      <c r="C43" s="18">
        <v>4</v>
      </c>
    </row>
    <row r="44" spans="3:3">
      <c r="C44" s="18">
        <v>3</v>
      </c>
    </row>
    <row r="45" spans="3:3">
      <c r="C45" s="18">
        <v>4</v>
      </c>
    </row>
    <row r="46" spans="3:3">
      <c r="C46" s="18">
        <v>5</v>
      </c>
    </row>
    <row r="47" spans="3:3">
      <c r="C47" s="18">
        <v>4</v>
      </c>
    </row>
    <row r="48" spans="3:3">
      <c r="C48" s="18">
        <v>2</v>
      </c>
    </row>
    <row r="49" spans="3:3">
      <c r="C49" s="18">
        <v>3</v>
      </c>
    </row>
    <row r="50" spans="3:3">
      <c r="C50" s="18">
        <v>4</v>
      </c>
    </row>
    <row r="51" spans="3:3">
      <c r="C51" s="18">
        <v>5</v>
      </c>
    </row>
    <row r="52" spans="3:3">
      <c r="C52" s="18">
        <v>3</v>
      </c>
    </row>
    <row r="53" spans="3:3">
      <c r="C53" s="18">
        <v>4</v>
      </c>
    </row>
    <row r="54" spans="3:3">
      <c r="C54" s="18">
        <v>5</v>
      </c>
    </row>
    <row r="55" spans="3:3">
      <c r="C55" s="18">
        <v>4</v>
      </c>
    </row>
    <row r="56" spans="3:3">
      <c r="C56" s="18">
        <v>3</v>
      </c>
    </row>
    <row r="57" spans="3:3">
      <c r="C57" s="18">
        <v>4</v>
      </c>
    </row>
    <row r="58" spans="3:3">
      <c r="C58" s="18">
        <v>5</v>
      </c>
    </row>
    <row r="59" spans="3:3">
      <c r="C59" s="18">
        <v>3</v>
      </c>
    </row>
    <row r="60" spans="3:3">
      <c r="C60" s="18">
        <v>4</v>
      </c>
    </row>
    <row r="61" spans="3:3">
      <c r="C61" s="18">
        <v>5</v>
      </c>
    </row>
    <row r="62" spans="3:3">
      <c r="C62" s="18">
        <v>4</v>
      </c>
    </row>
    <row r="63" spans="3:3">
      <c r="C63" s="18">
        <v>3</v>
      </c>
    </row>
    <row r="64" spans="3:3">
      <c r="C64" s="18">
        <v>3</v>
      </c>
    </row>
    <row r="65" spans="3:3">
      <c r="C65" s="18">
        <v>4</v>
      </c>
    </row>
    <row r="66" spans="3:3">
      <c r="C66" s="18">
        <v>5</v>
      </c>
    </row>
    <row r="67" spans="3:3">
      <c r="C67" s="18">
        <v>2</v>
      </c>
    </row>
    <row r="68" spans="3:3">
      <c r="C68" s="18">
        <v>3</v>
      </c>
    </row>
    <row r="69" spans="3:3">
      <c r="C69" s="18">
        <v>4</v>
      </c>
    </row>
    <row r="70" spans="3:3">
      <c r="C70" s="18">
        <v>4</v>
      </c>
    </row>
    <row r="71" spans="3:3">
      <c r="C71" s="18">
        <v>3</v>
      </c>
    </row>
    <row r="72" spans="3:3">
      <c r="C72" s="18">
        <v>5</v>
      </c>
    </row>
    <row r="73" spans="3:3">
      <c r="C73" s="18">
        <v>4</v>
      </c>
    </row>
    <row r="74" spans="3:3">
      <c r="C74" s="18">
        <v>3</v>
      </c>
    </row>
    <row r="75" spans="3:3">
      <c r="C75" s="18">
        <v>4</v>
      </c>
    </row>
    <row r="76" spans="3:3">
      <c r="C76" s="18">
        <v>5</v>
      </c>
    </row>
    <row r="77" spans="3:3">
      <c r="C77" s="18">
        <v>4</v>
      </c>
    </row>
    <row r="78" spans="3:3">
      <c r="C78" s="18">
        <v>2</v>
      </c>
    </row>
    <row r="79" spans="3:3">
      <c r="C79" s="18">
        <v>3</v>
      </c>
    </row>
    <row r="80" spans="3:3">
      <c r="C80" s="18">
        <v>4</v>
      </c>
    </row>
    <row r="81" spans="3:3">
      <c r="C81" s="18">
        <v>5</v>
      </c>
    </row>
    <row r="82" spans="3:3">
      <c r="C82" s="18">
        <v>3</v>
      </c>
    </row>
    <row r="83" spans="3:3">
      <c r="C83" s="18">
        <v>4</v>
      </c>
    </row>
    <row r="84" spans="3:3">
      <c r="C84" s="18">
        <v>5</v>
      </c>
    </row>
    <row r="85" spans="3:3">
      <c r="C85" s="18">
        <v>4</v>
      </c>
    </row>
    <row r="86" spans="3:3">
      <c r="C86" s="18">
        <v>3</v>
      </c>
    </row>
    <row r="87" spans="3:3">
      <c r="C87" s="18">
        <v>4</v>
      </c>
    </row>
    <row r="88" spans="3:3">
      <c r="C88" s="18">
        <v>5</v>
      </c>
    </row>
    <row r="89" spans="3:3">
      <c r="C89" s="18">
        <v>3</v>
      </c>
    </row>
    <row r="90" spans="3:3">
      <c r="C90" s="18">
        <v>4</v>
      </c>
    </row>
    <row r="91" spans="3:3">
      <c r="C91" s="18">
        <v>5</v>
      </c>
    </row>
    <row r="92" spans="3:3">
      <c r="C92" s="18">
        <v>4</v>
      </c>
    </row>
    <row r="93" spans="3:3">
      <c r="C93" s="18">
        <v>3</v>
      </c>
    </row>
    <row r="94" spans="3:3">
      <c r="C94" s="18">
        <v>3</v>
      </c>
    </row>
    <row r="95" spans="3:3">
      <c r="C95" s="18">
        <v>4</v>
      </c>
    </row>
    <row r="96" spans="3:3">
      <c r="C96" s="18">
        <v>5</v>
      </c>
    </row>
    <row r="97" spans="3:3">
      <c r="C97" s="18">
        <v>2</v>
      </c>
    </row>
    <row r="98" spans="3:3">
      <c r="C98" s="18">
        <v>3</v>
      </c>
    </row>
    <row r="99" spans="3:3">
      <c r="C99" s="18">
        <v>4</v>
      </c>
    </row>
    <row r="100" spans="3:3">
      <c r="C100" s="18">
        <v>4</v>
      </c>
    </row>
    <row r="101" spans="3:3">
      <c r="C101" s="18">
        <v>3</v>
      </c>
    </row>
    <row r="102" spans="3:3">
      <c r="C102" s="18">
        <v>5</v>
      </c>
    </row>
    <row r="103" spans="3:3">
      <c r="C103" s="18">
        <v>4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6765-686E-4520-9D1C-063B329A1415}">
  <dimension ref="C3:F103"/>
  <sheetViews>
    <sheetView workbookViewId="0">
      <selection activeCell="J14" sqref="J14"/>
    </sheetView>
  </sheetViews>
  <sheetFormatPr defaultRowHeight="15"/>
  <cols>
    <col min="3" max="3" width="10.7109375" customWidth="1"/>
    <col min="5" max="5" width="13.7109375" customWidth="1"/>
  </cols>
  <sheetData>
    <row r="3" spans="3:6" ht="18.75">
      <c r="C3" s="26" t="s">
        <v>59</v>
      </c>
      <c r="E3" s="23" t="s">
        <v>56</v>
      </c>
      <c r="F3" s="21">
        <f>SKEW(C4:C103)</f>
        <v>0.2092186247974063</v>
      </c>
    </row>
    <row r="4" spans="3:6" ht="18.75">
      <c r="C4" s="18">
        <v>280</v>
      </c>
      <c r="E4" s="23" t="s">
        <v>57</v>
      </c>
      <c r="F4" s="21">
        <f>KURT(C4:C103)</f>
        <v>-1.0374244845101974</v>
      </c>
    </row>
    <row r="5" spans="3:6">
      <c r="C5" s="9">
        <v>350</v>
      </c>
    </row>
    <row r="6" spans="3:6">
      <c r="C6" s="9">
        <v>310</v>
      </c>
    </row>
    <row r="7" spans="3:6">
      <c r="C7" s="9">
        <v>270</v>
      </c>
    </row>
    <row r="8" spans="3:6">
      <c r="C8" s="9">
        <v>390</v>
      </c>
    </row>
    <row r="9" spans="3:6">
      <c r="C9" s="9">
        <v>320</v>
      </c>
    </row>
    <row r="10" spans="3:6">
      <c r="C10" s="9">
        <v>290</v>
      </c>
    </row>
    <row r="11" spans="3:6">
      <c r="C11" s="9">
        <v>340</v>
      </c>
    </row>
    <row r="12" spans="3:6">
      <c r="C12" s="9">
        <v>310</v>
      </c>
    </row>
    <row r="13" spans="3:6">
      <c r="C13" s="9">
        <v>380</v>
      </c>
    </row>
    <row r="14" spans="3:6">
      <c r="C14" s="9">
        <v>270</v>
      </c>
    </row>
    <row r="15" spans="3:6">
      <c r="C15" s="9">
        <v>350</v>
      </c>
    </row>
    <row r="16" spans="3:6">
      <c r="C16" s="9">
        <v>300</v>
      </c>
    </row>
    <row r="17" spans="3:3">
      <c r="C17" s="9">
        <v>330</v>
      </c>
    </row>
    <row r="18" spans="3:3">
      <c r="C18" s="9">
        <v>370</v>
      </c>
    </row>
    <row r="19" spans="3:3">
      <c r="C19" s="9">
        <v>310</v>
      </c>
    </row>
    <row r="20" spans="3:3">
      <c r="C20" s="9">
        <v>280</v>
      </c>
    </row>
    <row r="21" spans="3:3">
      <c r="C21" s="9">
        <v>320</v>
      </c>
    </row>
    <row r="22" spans="3:3">
      <c r="C22" s="9">
        <v>350</v>
      </c>
    </row>
    <row r="23" spans="3:3">
      <c r="C23" s="9">
        <v>290</v>
      </c>
    </row>
    <row r="24" spans="3:3">
      <c r="C24" s="9">
        <v>270</v>
      </c>
    </row>
    <row r="25" spans="3:3">
      <c r="C25" s="9">
        <v>350</v>
      </c>
    </row>
    <row r="26" spans="3:3">
      <c r="C26" s="9">
        <v>300</v>
      </c>
    </row>
    <row r="27" spans="3:3">
      <c r="C27" s="9">
        <v>330</v>
      </c>
    </row>
    <row r="28" spans="3:3">
      <c r="C28" s="9">
        <v>370</v>
      </c>
    </row>
    <row r="29" spans="3:3">
      <c r="C29" s="9">
        <v>310</v>
      </c>
    </row>
    <row r="30" spans="3:3">
      <c r="C30" s="9">
        <v>280</v>
      </c>
    </row>
    <row r="31" spans="3:3">
      <c r="C31" s="9">
        <v>320</v>
      </c>
    </row>
    <row r="32" spans="3:3">
      <c r="C32" s="9">
        <v>350</v>
      </c>
    </row>
    <row r="33" spans="3:3">
      <c r="C33" s="9">
        <v>290</v>
      </c>
    </row>
    <row r="34" spans="3:3">
      <c r="C34" s="9">
        <v>270</v>
      </c>
    </row>
    <row r="35" spans="3:3">
      <c r="C35" s="9">
        <v>350</v>
      </c>
    </row>
    <row r="36" spans="3:3">
      <c r="C36" s="9">
        <v>300</v>
      </c>
    </row>
    <row r="37" spans="3:3">
      <c r="C37" s="9">
        <v>330</v>
      </c>
    </row>
    <row r="38" spans="3:3">
      <c r="C38" s="9">
        <v>370</v>
      </c>
    </row>
    <row r="39" spans="3:3">
      <c r="C39" s="9">
        <v>310</v>
      </c>
    </row>
    <row r="40" spans="3:3">
      <c r="C40" s="9">
        <v>280</v>
      </c>
    </row>
    <row r="41" spans="3:3">
      <c r="C41" s="9">
        <v>320</v>
      </c>
    </row>
    <row r="42" spans="3:3">
      <c r="C42" s="9">
        <v>350</v>
      </c>
    </row>
    <row r="43" spans="3:3">
      <c r="C43" s="9">
        <v>290</v>
      </c>
    </row>
    <row r="44" spans="3:3">
      <c r="C44" s="9">
        <v>270</v>
      </c>
    </row>
    <row r="45" spans="3:3">
      <c r="C45" s="9">
        <v>350</v>
      </c>
    </row>
    <row r="46" spans="3:3">
      <c r="C46" s="9">
        <v>300</v>
      </c>
    </row>
    <row r="47" spans="3:3">
      <c r="C47" s="9">
        <v>330</v>
      </c>
    </row>
    <row r="48" spans="3:3">
      <c r="C48" s="9">
        <v>370</v>
      </c>
    </row>
    <row r="49" spans="3:3">
      <c r="C49" s="9">
        <v>310</v>
      </c>
    </row>
    <row r="50" spans="3:3">
      <c r="C50" s="9">
        <v>280</v>
      </c>
    </row>
    <row r="51" spans="3:3">
      <c r="C51" s="9">
        <v>320</v>
      </c>
    </row>
    <row r="52" spans="3:3">
      <c r="C52" s="9">
        <v>350</v>
      </c>
    </row>
    <row r="53" spans="3:3">
      <c r="C53" s="9">
        <v>290</v>
      </c>
    </row>
    <row r="54" spans="3:3">
      <c r="C54" s="9">
        <v>270</v>
      </c>
    </row>
    <row r="55" spans="3:3">
      <c r="C55" s="9">
        <v>350</v>
      </c>
    </row>
    <row r="56" spans="3:3">
      <c r="C56" s="9">
        <v>300</v>
      </c>
    </row>
    <row r="57" spans="3:3">
      <c r="C57" s="9">
        <v>330</v>
      </c>
    </row>
    <row r="58" spans="3:3">
      <c r="C58" s="9">
        <v>370</v>
      </c>
    </row>
    <row r="59" spans="3:3">
      <c r="C59" s="9">
        <v>310</v>
      </c>
    </row>
    <row r="60" spans="3:3">
      <c r="C60" s="9">
        <v>280</v>
      </c>
    </row>
    <row r="61" spans="3:3">
      <c r="C61" s="9">
        <v>320</v>
      </c>
    </row>
    <row r="62" spans="3:3">
      <c r="C62" s="9">
        <v>350</v>
      </c>
    </row>
    <row r="63" spans="3:3">
      <c r="C63" s="9">
        <v>290</v>
      </c>
    </row>
    <row r="64" spans="3:3">
      <c r="C64" s="9">
        <v>270</v>
      </c>
    </row>
    <row r="65" spans="3:3">
      <c r="C65" s="9">
        <v>350</v>
      </c>
    </row>
    <row r="66" spans="3:3">
      <c r="C66" s="9">
        <v>300</v>
      </c>
    </row>
    <row r="67" spans="3:3">
      <c r="C67" s="9">
        <v>330</v>
      </c>
    </row>
    <row r="68" spans="3:3">
      <c r="C68" s="9">
        <v>370</v>
      </c>
    </row>
    <row r="69" spans="3:3">
      <c r="C69" s="9">
        <v>310</v>
      </c>
    </row>
    <row r="70" spans="3:3">
      <c r="C70" s="9">
        <v>280</v>
      </c>
    </row>
    <row r="71" spans="3:3">
      <c r="C71" s="9">
        <v>320</v>
      </c>
    </row>
    <row r="72" spans="3:3">
      <c r="C72" s="9">
        <v>350</v>
      </c>
    </row>
    <row r="73" spans="3:3">
      <c r="C73" s="9">
        <v>290</v>
      </c>
    </row>
    <row r="74" spans="3:3">
      <c r="C74" s="9">
        <v>270</v>
      </c>
    </row>
    <row r="75" spans="3:3">
      <c r="C75" s="9">
        <v>350</v>
      </c>
    </row>
    <row r="76" spans="3:3">
      <c r="C76" s="9">
        <v>300</v>
      </c>
    </row>
    <row r="77" spans="3:3">
      <c r="C77" s="9">
        <v>330</v>
      </c>
    </row>
    <row r="78" spans="3:3">
      <c r="C78" s="9">
        <v>370</v>
      </c>
    </row>
    <row r="79" spans="3:3">
      <c r="C79" s="9">
        <v>310</v>
      </c>
    </row>
    <row r="80" spans="3:3">
      <c r="C80" s="9">
        <v>280</v>
      </c>
    </row>
    <row r="81" spans="3:3">
      <c r="C81" s="9">
        <v>320</v>
      </c>
    </row>
    <row r="82" spans="3:3">
      <c r="C82" s="9">
        <v>350</v>
      </c>
    </row>
    <row r="83" spans="3:3">
      <c r="C83" s="9">
        <v>290</v>
      </c>
    </row>
    <row r="84" spans="3:3">
      <c r="C84" s="9">
        <v>270</v>
      </c>
    </row>
    <row r="85" spans="3:3">
      <c r="C85" s="9">
        <v>350</v>
      </c>
    </row>
    <row r="86" spans="3:3">
      <c r="C86" s="9">
        <v>300</v>
      </c>
    </row>
    <row r="87" spans="3:3">
      <c r="C87" s="9">
        <v>330</v>
      </c>
    </row>
    <row r="88" spans="3:3">
      <c r="C88" s="9">
        <v>370</v>
      </c>
    </row>
    <row r="89" spans="3:3">
      <c r="C89" s="9">
        <v>310</v>
      </c>
    </row>
    <row r="90" spans="3:3">
      <c r="C90" s="9">
        <v>280</v>
      </c>
    </row>
    <row r="91" spans="3:3">
      <c r="C91" s="9">
        <v>320</v>
      </c>
    </row>
    <row r="92" spans="3:3">
      <c r="C92" s="9">
        <v>350</v>
      </c>
    </row>
    <row r="93" spans="3:3">
      <c r="C93" s="9">
        <v>290</v>
      </c>
    </row>
    <row r="94" spans="3:3">
      <c r="C94" s="9">
        <v>270</v>
      </c>
    </row>
    <row r="95" spans="3:3">
      <c r="C95" s="9">
        <v>350</v>
      </c>
    </row>
    <row r="96" spans="3:3">
      <c r="C96" s="9">
        <v>300</v>
      </c>
    </row>
    <row r="97" spans="3:3">
      <c r="C97" s="9">
        <v>330</v>
      </c>
    </row>
    <row r="98" spans="3:3">
      <c r="C98" s="9">
        <v>370</v>
      </c>
    </row>
    <row r="99" spans="3:3">
      <c r="C99" s="9">
        <v>310</v>
      </c>
    </row>
    <row r="100" spans="3:3">
      <c r="C100" s="9">
        <v>280</v>
      </c>
    </row>
    <row r="101" spans="3:3">
      <c r="C101" s="9">
        <v>320</v>
      </c>
    </row>
    <row r="102" spans="3:3">
      <c r="C102" s="9">
        <v>350</v>
      </c>
    </row>
    <row r="103" spans="3:3">
      <c r="C103" s="9">
        <v>290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E6D7-9856-4F7B-956D-C19147574BA8}">
  <dimension ref="C3:F103"/>
  <sheetViews>
    <sheetView workbookViewId="0">
      <selection activeCell="L18" sqref="L18"/>
    </sheetView>
  </sheetViews>
  <sheetFormatPr defaultRowHeight="15"/>
  <cols>
    <col min="3" max="3" width="18.140625" customWidth="1"/>
    <col min="5" max="5" width="13.28515625" customWidth="1"/>
  </cols>
  <sheetData>
    <row r="3" spans="3:6" ht="18.75">
      <c r="C3" s="15" t="s">
        <v>60</v>
      </c>
      <c r="E3" s="23" t="s">
        <v>56</v>
      </c>
      <c r="F3" s="21">
        <f>SKEW(C4:C103)</f>
        <v>-0.3350128722188207</v>
      </c>
    </row>
    <row r="4" spans="3:6" ht="18.75">
      <c r="C4" s="9">
        <v>12</v>
      </c>
      <c r="E4" s="23" t="s">
        <v>57</v>
      </c>
      <c r="F4" s="21">
        <f>KURT(C4:C103)</f>
        <v>-0.88101144669010489</v>
      </c>
    </row>
    <row r="5" spans="3:6">
      <c r="C5" s="9">
        <v>18</v>
      </c>
    </row>
    <row r="6" spans="3:6">
      <c r="C6" s="9">
        <v>15</v>
      </c>
    </row>
    <row r="7" spans="3:6">
      <c r="C7" s="9">
        <v>22</v>
      </c>
    </row>
    <row r="8" spans="3:6">
      <c r="C8" s="9">
        <v>20</v>
      </c>
    </row>
    <row r="9" spans="3:6">
      <c r="C9" s="9">
        <v>14</v>
      </c>
    </row>
    <row r="10" spans="3:6">
      <c r="C10" s="9">
        <v>16</v>
      </c>
    </row>
    <row r="11" spans="3:6">
      <c r="C11" s="9">
        <v>21</v>
      </c>
    </row>
    <row r="12" spans="3:6">
      <c r="C12" s="9">
        <v>19</v>
      </c>
    </row>
    <row r="13" spans="3:6">
      <c r="C13" s="9">
        <v>17</v>
      </c>
    </row>
    <row r="14" spans="3:6">
      <c r="C14" s="9">
        <v>22</v>
      </c>
    </row>
    <row r="15" spans="3:6">
      <c r="C15" s="9">
        <v>19</v>
      </c>
    </row>
    <row r="16" spans="3:6">
      <c r="C16" s="9">
        <v>13</v>
      </c>
    </row>
    <row r="17" spans="3:3">
      <c r="C17" s="9">
        <v>16</v>
      </c>
    </row>
    <row r="18" spans="3:3">
      <c r="C18" s="9">
        <v>21</v>
      </c>
    </row>
    <row r="19" spans="3:3">
      <c r="C19" s="9">
        <v>22</v>
      </c>
    </row>
    <row r="20" spans="3:3">
      <c r="C20" s="9">
        <v>17</v>
      </c>
    </row>
    <row r="21" spans="3:3">
      <c r="C21" s="9">
        <v>19</v>
      </c>
    </row>
    <row r="22" spans="3:3">
      <c r="C22" s="9">
        <v>22</v>
      </c>
    </row>
    <row r="23" spans="3:3">
      <c r="C23" s="9">
        <v>18</v>
      </c>
    </row>
    <row r="24" spans="3:3">
      <c r="C24" s="9">
        <v>14</v>
      </c>
    </row>
    <row r="25" spans="3:3">
      <c r="C25" s="9">
        <v>20</v>
      </c>
    </row>
    <row r="26" spans="3:3">
      <c r="C26" s="9">
        <v>19</v>
      </c>
    </row>
    <row r="27" spans="3:3">
      <c r="C27" s="9">
        <v>17</v>
      </c>
    </row>
    <row r="28" spans="3:3">
      <c r="C28" s="9">
        <v>22</v>
      </c>
    </row>
    <row r="29" spans="3:3">
      <c r="C29" s="9">
        <v>18</v>
      </c>
    </row>
    <row r="30" spans="3:3">
      <c r="C30" s="9">
        <v>15</v>
      </c>
    </row>
    <row r="31" spans="3:3">
      <c r="C31" s="9">
        <v>21</v>
      </c>
    </row>
    <row r="32" spans="3:3">
      <c r="C32" s="9">
        <v>20</v>
      </c>
    </row>
    <row r="33" spans="3:3">
      <c r="C33" s="9">
        <v>16</v>
      </c>
    </row>
    <row r="34" spans="3:3">
      <c r="C34" s="9">
        <v>12</v>
      </c>
    </row>
    <row r="35" spans="3:3">
      <c r="C35" s="9">
        <v>18</v>
      </c>
    </row>
    <row r="36" spans="3:3">
      <c r="C36" s="9">
        <v>15</v>
      </c>
    </row>
    <row r="37" spans="3:3">
      <c r="C37" s="9">
        <v>22</v>
      </c>
    </row>
    <row r="38" spans="3:3">
      <c r="C38" s="9">
        <v>20</v>
      </c>
    </row>
    <row r="39" spans="3:3">
      <c r="C39" s="9">
        <v>14</v>
      </c>
    </row>
    <row r="40" spans="3:3">
      <c r="C40" s="9">
        <v>16</v>
      </c>
    </row>
    <row r="41" spans="3:3">
      <c r="C41" s="9">
        <v>21</v>
      </c>
    </row>
    <row r="42" spans="3:3">
      <c r="C42" s="9">
        <v>19</v>
      </c>
    </row>
    <row r="43" spans="3:3">
      <c r="C43" s="9">
        <v>17</v>
      </c>
    </row>
    <row r="44" spans="3:3">
      <c r="C44" s="9">
        <v>22</v>
      </c>
    </row>
    <row r="45" spans="3:3">
      <c r="C45" s="9">
        <v>19</v>
      </c>
    </row>
    <row r="46" spans="3:3">
      <c r="C46" s="9">
        <v>13</v>
      </c>
    </row>
    <row r="47" spans="3:3">
      <c r="C47" s="9">
        <v>16</v>
      </c>
    </row>
    <row r="48" spans="3:3">
      <c r="C48" s="9">
        <v>21</v>
      </c>
    </row>
    <row r="49" spans="3:3">
      <c r="C49" s="9">
        <v>22</v>
      </c>
    </row>
    <row r="50" spans="3:3">
      <c r="C50" s="9">
        <v>17</v>
      </c>
    </row>
    <row r="51" spans="3:3">
      <c r="C51" s="9">
        <v>19</v>
      </c>
    </row>
    <row r="52" spans="3:3">
      <c r="C52" s="9">
        <v>22</v>
      </c>
    </row>
    <row r="53" spans="3:3">
      <c r="C53" s="9">
        <v>18</v>
      </c>
    </row>
    <row r="54" spans="3:3">
      <c r="C54" s="9">
        <v>14</v>
      </c>
    </row>
    <row r="55" spans="3:3">
      <c r="C55" s="9">
        <v>20</v>
      </c>
    </row>
    <row r="56" spans="3:3">
      <c r="C56" s="9">
        <v>19</v>
      </c>
    </row>
    <row r="57" spans="3:3">
      <c r="C57" s="9">
        <v>17</v>
      </c>
    </row>
    <row r="58" spans="3:3">
      <c r="C58" s="9">
        <v>22</v>
      </c>
    </row>
    <row r="59" spans="3:3">
      <c r="C59" s="9">
        <v>18</v>
      </c>
    </row>
    <row r="60" spans="3:3">
      <c r="C60" s="9">
        <v>15</v>
      </c>
    </row>
    <row r="61" spans="3:3">
      <c r="C61" s="9">
        <v>21</v>
      </c>
    </row>
    <row r="62" spans="3:3">
      <c r="C62" s="9">
        <v>20</v>
      </c>
    </row>
    <row r="63" spans="3:3">
      <c r="C63" s="9">
        <v>16</v>
      </c>
    </row>
    <row r="64" spans="3:3">
      <c r="C64" s="9">
        <v>12</v>
      </c>
    </row>
    <row r="65" spans="3:3">
      <c r="C65" s="9">
        <v>18</v>
      </c>
    </row>
    <row r="66" spans="3:3">
      <c r="C66" s="9">
        <v>15</v>
      </c>
    </row>
    <row r="67" spans="3:3">
      <c r="C67" s="9">
        <v>22</v>
      </c>
    </row>
    <row r="68" spans="3:3">
      <c r="C68" s="9">
        <v>20</v>
      </c>
    </row>
    <row r="69" spans="3:3">
      <c r="C69" s="9">
        <v>14</v>
      </c>
    </row>
    <row r="70" spans="3:3">
      <c r="C70" s="9">
        <v>16</v>
      </c>
    </row>
    <row r="71" spans="3:3">
      <c r="C71" s="9">
        <v>21</v>
      </c>
    </row>
    <row r="72" spans="3:3">
      <c r="C72" s="9">
        <v>19</v>
      </c>
    </row>
    <row r="73" spans="3:3">
      <c r="C73" s="9">
        <v>17</v>
      </c>
    </row>
    <row r="74" spans="3:3">
      <c r="C74" s="9">
        <v>22</v>
      </c>
    </row>
    <row r="75" spans="3:3">
      <c r="C75" s="9">
        <v>19</v>
      </c>
    </row>
    <row r="76" spans="3:3">
      <c r="C76" s="9">
        <v>13</v>
      </c>
    </row>
    <row r="77" spans="3:3">
      <c r="C77" s="9">
        <v>16</v>
      </c>
    </row>
    <row r="78" spans="3:3">
      <c r="C78" s="9">
        <v>21</v>
      </c>
    </row>
    <row r="79" spans="3:3">
      <c r="C79" s="9">
        <v>22</v>
      </c>
    </row>
    <row r="80" spans="3:3">
      <c r="C80" s="9">
        <v>17</v>
      </c>
    </row>
    <row r="81" spans="3:3">
      <c r="C81" s="9">
        <v>19</v>
      </c>
    </row>
    <row r="82" spans="3:3">
      <c r="C82" s="9">
        <v>22</v>
      </c>
    </row>
    <row r="83" spans="3:3">
      <c r="C83" s="9">
        <v>18</v>
      </c>
    </row>
    <row r="84" spans="3:3">
      <c r="C84" s="9">
        <v>14</v>
      </c>
    </row>
    <row r="85" spans="3:3">
      <c r="C85" s="9">
        <v>20</v>
      </c>
    </row>
    <row r="86" spans="3:3">
      <c r="C86" s="9">
        <v>19</v>
      </c>
    </row>
    <row r="87" spans="3:3">
      <c r="C87" s="9">
        <v>17</v>
      </c>
    </row>
    <row r="88" spans="3:3">
      <c r="C88" s="9">
        <v>22</v>
      </c>
    </row>
    <row r="89" spans="3:3">
      <c r="C89" s="9">
        <v>18</v>
      </c>
    </row>
    <row r="90" spans="3:3">
      <c r="C90" s="9">
        <v>15</v>
      </c>
    </row>
    <row r="91" spans="3:3">
      <c r="C91" s="9">
        <v>21</v>
      </c>
    </row>
    <row r="92" spans="3:3">
      <c r="C92" s="9">
        <v>20</v>
      </c>
    </row>
    <row r="93" spans="3:3">
      <c r="C93" s="9">
        <v>16</v>
      </c>
    </row>
    <row r="94" spans="3:3">
      <c r="C94" s="9">
        <v>12</v>
      </c>
    </row>
    <row r="95" spans="3:3">
      <c r="C95" s="9">
        <v>18</v>
      </c>
    </row>
    <row r="96" spans="3:3">
      <c r="C96" s="9">
        <v>15</v>
      </c>
    </row>
    <row r="97" spans="3:3">
      <c r="C97" s="9">
        <v>22</v>
      </c>
    </row>
    <row r="98" spans="3:3">
      <c r="C98" s="9">
        <v>20</v>
      </c>
    </row>
    <row r="99" spans="3:3">
      <c r="C99" s="9">
        <v>14</v>
      </c>
    </row>
    <row r="100" spans="3:3">
      <c r="C100" s="9">
        <v>16</v>
      </c>
    </row>
    <row r="101" spans="3:3">
      <c r="C101" s="9">
        <v>21</v>
      </c>
    </row>
    <row r="102" spans="3:3">
      <c r="C102" s="9">
        <v>19</v>
      </c>
    </row>
    <row r="103" spans="3:3">
      <c r="C103" s="9">
        <v>17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ED42-780F-456C-9F46-2461830370AE}">
  <dimension ref="C3:F103"/>
  <sheetViews>
    <sheetView workbookViewId="0">
      <selection activeCell="F3" sqref="F3"/>
    </sheetView>
  </sheetViews>
  <sheetFormatPr defaultRowHeight="15"/>
  <cols>
    <col min="3" max="3" width="11.7109375" customWidth="1"/>
    <col min="5" max="5" width="19.5703125" customWidth="1"/>
  </cols>
  <sheetData>
    <row r="3" spans="3:6" ht="18.75">
      <c r="C3" s="14" t="s">
        <v>61</v>
      </c>
      <c r="E3" s="14" t="s">
        <v>62</v>
      </c>
      <c r="F3" s="17">
        <f>QUARTILE(C4:C103,1)</f>
        <v>128.75</v>
      </c>
    </row>
    <row r="4" spans="3:6" ht="18.75">
      <c r="C4" s="9">
        <v>40</v>
      </c>
      <c r="E4" s="14" t="s">
        <v>63</v>
      </c>
      <c r="F4" s="17">
        <f>QUARTILE(C4:C103,2)</f>
        <v>252.5</v>
      </c>
    </row>
    <row r="5" spans="3:6" ht="18.75">
      <c r="C5" s="9">
        <v>45</v>
      </c>
      <c r="E5" s="14" t="s">
        <v>64</v>
      </c>
      <c r="F5" s="17">
        <f>QUARTILE(C4:C103,3)</f>
        <v>376.25</v>
      </c>
    </row>
    <row r="6" spans="3:6">
      <c r="C6" s="9">
        <v>50</v>
      </c>
      <c r="E6" s="19"/>
      <c r="F6" s="19"/>
    </row>
    <row r="7" spans="3:6">
      <c r="C7" s="9">
        <v>55</v>
      </c>
      <c r="E7" s="19"/>
      <c r="F7" s="19"/>
    </row>
    <row r="8" spans="3:6">
      <c r="C8" s="9">
        <v>60</v>
      </c>
      <c r="E8" s="19"/>
      <c r="F8" s="19"/>
    </row>
    <row r="9" spans="3:6" ht="18.75">
      <c r="C9" s="9">
        <v>62</v>
      </c>
      <c r="E9" s="14" t="s">
        <v>65</v>
      </c>
      <c r="F9" s="17">
        <f>PERCENTILE(C4:C103,0.1)</f>
        <v>74.7</v>
      </c>
    </row>
    <row r="10" spans="3:6" ht="18.75">
      <c r="C10" s="9">
        <v>65</v>
      </c>
      <c r="E10" s="14" t="s">
        <v>66</v>
      </c>
      <c r="F10" s="17">
        <f>PERCENTILE(C4:C103,0.25)</f>
        <v>128.75</v>
      </c>
    </row>
    <row r="11" spans="3:6" ht="18.75">
      <c r="C11" s="9">
        <v>68</v>
      </c>
      <c r="E11" s="14" t="s">
        <v>67</v>
      </c>
      <c r="F11" s="17">
        <f>PERCENTILE(C4:C103,0.75)</f>
        <v>376.25</v>
      </c>
    </row>
    <row r="12" spans="3:6" ht="18.75">
      <c r="C12" s="9">
        <v>70</v>
      </c>
      <c r="E12" s="14" t="s">
        <v>68</v>
      </c>
      <c r="F12" s="17">
        <f>PERCENTILE(C4:C103,0.9)</f>
        <v>450.50000000000006</v>
      </c>
    </row>
    <row r="13" spans="3:6">
      <c r="C13" s="9">
        <v>72</v>
      </c>
    </row>
    <row r="14" spans="3:6">
      <c r="C14" s="9">
        <v>75</v>
      </c>
    </row>
    <row r="15" spans="3:6">
      <c r="C15" s="9">
        <v>78</v>
      </c>
    </row>
    <row r="16" spans="3:6">
      <c r="C16" s="9">
        <v>80</v>
      </c>
    </row>
    <row r="17" spans="3:3">
      <c r="C17" s="9">
        <v>82</v>
      </c>
    </row>
    <row r="18" spans="3:3">
      <c r="C18" s="9">
        <v>85</v>
      </c>
    </row>
    <row r="19" spans="3:3">
      <c r="C19" s="9">
        <v>88</v>
      </c>
    </row>
    <row r="20" spans="3:3">
      <c r="C20" s="9">
        <v>90</v>
      </c>
    </row>
    <row r="21" spans="3:3">
      <c r="C21" s="9">
        <v>92</v>
      </c>
    </row>
    <row r="22" spans="3:3">
      <c r="C22" s="9">
        <v>95</v>
      </c>
    </row>
    <row r="23" spans="3:3">
      <c r="C23" s="9">
        <v>100</v>
      </c>
    </row>
    <row r="24" spans="3:3">
      <c r="C24" s="9">
        <v>105</v>
      </c>
    </row>
    <row r="25" spans="3:3">
      <c r="C25" s="9">
        <v>110</v>
      </c>
    </row>
    <row r="26" spans="3:3">
      <c r="C26" s="9">
        <v>115</v>
      </c>
    </row>
    <row r="27" spans="3:3">
      <c r="C27" s="9">
        <v>120</v>
      </c>
    </row>
    <row r="28" spans="3:3">
      <c r="C28" s="9">
        <v>125</v>
      </c>
    </row>
    <row r="29" spans="3:3">
      <c r="C29" s="9">
        <v>130</v>
      </c>
    </row>
    <row r="30" spans="3:3">
      <c r="C30" s="9">
        <v>135</v>
      </c>
    </row>
    <row r="31" spans="3:3">
      <c r="C31" s="9">
        <v>140</v>
      </c>
    </row>
    <row r="32" spans="3:3">
      <c r="C32" s="9">
        <v>145</v>
      </c>
    </row>
    <row r="33" spans="3:3">
      <c r="C33" s="9">
        <v>150</v>
      </c>
    </row>
    <row r="34" spans="3:3">
      <c r="C34" s="9">
        <v>155</v>
      </c>
    </row>
    <row r="35" spans="3:3">
      <c r="C35" s="9">
        <v>160</v>
      </c>
    </row>
    <row r="36" spans="3:3">
      <c r="C36" s="9">
        <v>165</v>
      </c>
    </row>
    <row r="37" spans="3:3">
      <c r="C37" s="9">
        <v>170</v>
      </c>
    </row>
    <row r="38" spans="3:3">
      <c r="C38" s="9">
        <v>175</v>
      </c>
    </row>
    <row r="39" spans="3:3">
      <c r="C39" s="9">
        <v>180</v>
      </c>
    </row>
    <row r="40" spans="3:3">
      <c r="C40" s="9">
        <v>185</v>
      </c>
    </row>
    <row r="41" spans="3:3">
      <c r="C41" s="9">
        <v>190</v>
      </c>
    </row>
    <row r="42" spans="3:3">
      <c r="C42" s="9">
        <v>195</v>
      </c>
    </row>
    <row r="43" spans="3:3">
      <c r="C43" s="9">
        <v>200</v>
      </c>
    </row>
    <row r="44" spans="3:3">
      <c r="C44" s="9">
        <v>205</v>
      </c>
    </row>
    <row r="45" spans="3:3">
      <c r="C45" s="9">
        <v>210</v>
      </c>
    </row>
    <row r="46" spans="3:3">
      <c r="C46" s="9">
        <v>215</v>
      </c>
    </row>
    <row r="47" spans="3:3">
      <c r="C47" s="9">
        <v>220</v>
      </c>
    </row>
    <row r="48" spans="3:3">
      <c r="C48" s="9">
        <v>225</v>
      </c>
    </row>
    <row r="49" spans="3:3">
      <c r="C49" s="9">
        <v>230</v>
      </c>
    </row>
    <row r="50" spans="3:3">
      <c r="C50" s="9">
        <v>235</v>
      </c>
    </row>
    <row r="51" spans="3:3">
      <c r="C51" s="9">
        <v>240</v>
      </c>
    </row>
    <row r="52" spans="3:3">
      <c r="C52" s="9">
        <v>245</v>
      </c>
    </row>
    <row r="53" spans="3:3">
      <c r="C53" s="9">
        <v>250</v>
      </c>
    </row>
    <row r="54" spans="3:3">
      <c r="C54" s="9">
        <v>255</v>
      </c>
    </row>
    <row r="55" spans="3:3">
      <c r="C55" s="9">
        <v>260</v>
      </c>
    </row>
    <row r="56" spans="3:3">
      <c r="C56" s="9">
        <v>265</v>
      </c>
    </row>
    <row r="57" spans="3:3">
      <c r="C57" s="9">
        <v>270</v>
      </c>
    </row>
    <row r="58" spans="3:3">
      <c r="C58" s="9">
        <v>275</v>
      </c>
    </row>
    <row r="59" spans="3:3">
      <c r="C59" s="9">
        <v>280</v>
      </c>
    </row>
    <row r="60" spans="3:3">
      <c r="C60" s="9">
        <v>285</v>
      </c>
    </row>
    <row r="61" spans="3:3">
      <c r="C61" s="9">
        <v>290</v>
      </c>
    </row>
    <row r="62" spans="3:3">
      <c r="C62" s="9">
        <v>295</v>
      </c>
    </row>
    <row r="63" spans="3:3">
      <c r="C63" s="9">
        <v>300</v>
      </c>
    </row>
    <row r="64" spans="3:3">
      <c r="C64" s="9">
        <v>305</v>
      </c>
    </row>
    <row r="65" spans="3:3">
      <c r="C65" s="9">
        <v>310</v>
      </c>
    </row>
    <row r="66" spans="3:3">
      <c r="C66" s="9">
        <v>315</v>
      </c>
    </row>
    <row r="67" spans="3:3">
      <c r="C67" s="9">
        <v>320</v>
      </c>
    </row>
    <row r="68" spans="3:3">
      <c r="C68" s="9">
        <v>325</v>
      </c>
    </row>
    <row r="69" spans="3:3">
      <c r="C69" s="9">
        <v>330</v>
      </c>
    </row>
    <row r="70" spans="3:3">
      <c r="C70" s="9">
        <v>335</v>
      </c>
    </row>
    <row r="71" spans="3:3">
      <c r="C71" s="9">
        <v>340</v>
      </c>
    </row>
    <row r="72" spans="3:3">
      <c r="C72" s="9">
        <v>345</v>
      </c>
    </row>
    <row r="73" spans="3:3">
      <c r="C73" s="9">
        <v>350</v>
      </c>
    </row>
    <row r="74" spans="3:3">
      <c r="C74" s="9">
        <v>355</v>
      </c>
    </row>
    <row r="75" spans="3:3">
      <c r="C75" s="9">
        <v>360</v>
      </c>
    </row>
    <row r="76" spans="3:3">
      <c r="C76" s="9">
        <v>365</v>
      </c>
    </row>
    <row r="77" spans="3:3">
      <c r="C77" s="9">
        <v>370</v>
      </c>
    </row>
    <row r="78" spans="3:3">
      <c r="C78" s="9">
        <v>375</v>
      </c>
    </row>
    <row r="79" spans="3:3">
      <c r="C79" s="9">
        <v>380</v>
      </c>
    </row>
    <row r="80" spans="3:3">
      <c r="C80" s="9">
        <v>385</v>
      </c>
    </row>
    <row r="81" spans="3:3">
      <c r="C81" s="9">
        <v>390</v>
      </c>
    </row>
    <row r="82" spans="3:3">
      <c r="C82" s="9">
        <v>395</v>
      </c>
    </row>
    <row r="83" spans="3:3">
      <c r="C83" s="9">
        <v>400</v>
      </c>
    </row>
    <row r="84" spans="3:3">
      <c r="C84" s="9">
        <v>405</v>
      </c>
    </row>
    <row r="85" spans="3:3">
      <c r="C85" s="9">
        <v>410</v>
      </c>
    </row>
    <row r="86" spans="3:3">
      <c r="C86" s="9">
        <v>415</v>
      </c>
    </row>
    <row r="87" spans="3:3">
      <c r="C87" s="9">
        <v>420</v>
      </c>
    </row>
    <row r="88" spans="3:3">
      <c r="C88" s="9">
        <v>425</v>
      </c>
    </row>
    <row r="89" spans="3:3">
      <c r="C89" s="9">
        <v>430</v>
      </c>
    </row>
    <row r="90" spans="3:3">
      <c r="C90" s="9">
        <v>435</v>
      </c>
    </row>
    <row r="91" spans="3:3">
      <c r="C91" s="9">
        <v>440</v>
      </c>
    </row>
    <row r="92" spans="3:3">
      <c r="C92" s="9">
        <v>445</v>
      </c>
    </row>
    <row r="93" spans="3:3">
      <c r="C93" s="9">
        <v>450</v>
      </c>
    </row>
    <row r="94" spans="3:3">
      <c r="C94" s="9">
        <v>455</v>
      </c>
    </row>
    <row r="95" spans="3:3">
      <c r="C95" s="9">
        <v>460</v>
      </c>
    </row>
    <row r="96" spans="3:3">
      <c r="C96" s="9">
        <v>465</v>
      </c>
    </row>
    <row r="97" spans="3:3">
      <c r="C97" s="9">
        <v>470</v>
      </c>
    </row>
    <row r="98" spans="3:3">
      <c r="C98" s="9">
        <v>475</v>
      </c>
    </row>
    <row r="99" spans="3:3">
      <c r="C99" s="9">
        <v>480</v>
      </c>
    </row>
    <row r="100" spans="3:3">
      <c r="C100" s="9">
        <v>485</v>
      </c>
    </row>
    <row r="101" spans="3:3">
      <c r="C101" s="9">
        <v>490</v>
      </c>
    </row>
    <row r="102" spans="3:3">
      <c r="C102" s="9">
        <v>495</v>
      </c>
    </row>
    <row r="103" spans="3:3">
      <c r="C103" s="9">
        <v>500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AE18-D6A1-4A2F-A021-30DA789ED02E}">
  <dimension ref="C3:F103"/>
  <sheetViews>
    <sheetView workbookViewId="0">
      <selection activeCell="F3" sqref="F3"/>
    </sheetView>
  </sheetViews>
  <sheetFormatPr defaultRowHeight="15"/>
  <cols>
    <col min="3" max="3" width="11.85546875" customWidth="1"/>
    <col min="5" max="5" width="22.85546875" customWidth="1"/>
  </cols>
  <sheetData>
    <row r="3" spans="3:6" ht="18.75">
      <c r="C3" s="14" t="s">
        <v>69</v>
      </c>
      <c r="E3" s="14" t="s">
        <v>62</v>
      </c>
      <c r="F3" s="17">
        <f>QUARTILE(C4:C103,1)</f>
        <v>143.75</v>
      </c>
    </row>
    <row r="4" spans="3:6" ht="18.75">
      <c r="C4" s="9">
        <v>55</v>
      </c>
      <c r="E4" s="14" t="s">
        <v>63</v>
      </c>
      <c r="F4" s="17">
        <f>QUARTILE(C4:C103,2)</f>
        <v>267.5</v>
      </c>
    </row>
    <row r="5" spans="3:6" ht="18.75">
      <c r="C5" s="9">
        <v>60</v>
      </c>
      <c r="E5" s="14" t="s">
        <v>64</v>
      </c>
      <c r="F5" s="17">
        <f>QUARTILE(C4:C103,3)</f>
        <v>391.25</v>
      </c>
    </row>
    <row r="6" spans="3:6">
      <c r="C6" s="9">
        <v>62</v>
      </c>
      <c r="E6" s="19"/>
    </row>
    <row r="7" spans="3:6">
      <c r="C7" s="9">
        <v>65</v>
      </c>
      <c r="E7" s="19"/>
    </row>
    <row r="8" spans="3:6">
      <c r="C8" s="9">
        <v>68</v>
      </c>
      <c r="E8" s="19"/>
    </row>
    <row r="9" spans="3:6" ht="18.75">
      <c r="C9" s="9">
        <v>70</v>
      </c>
      <c r="E9" s="14" t="s">
        <v>65</v>
      </c>
      <c r="F9" s="17">
        <f>PERCENTILE(C4:C103,0.1)</f>
        <v>81.8</v>
      </c>
    </row>
    <row r="10" spans="3:6" ht="18.75">
      <c r="C10" s="9">
        <v>72</v>
      </c>
      <c r="E10" s="14" t="s">
        <v>66</v>
      </c>
      <c r="F10" s="17">
        <f>PERCENTILE(C4:C103,0.25)</f>
        <v>143.75</v>
      </c>
    </row>
    <row r="11" spans="3:6" ht="18.75">
      <c r="C11" s="9">
        <v>75</v>
      </c>
      <c r="E11" s="14" t="s">
        <v>67</v>
      </c>
      <c r="F11" s="17">
        <f>PERCENTILE(C4:C103,0.75)</f>
        <v>391.25</v>
      </c>
    </row>
    <row r="12" spans="3:6" ht="18.75">
      <c r="C12" s="9">
        <v>78</v>
      </c>
      <c r="E12" s="14" t="s">
        <v>68</v>
      </c>
      <c r="F12" s="17">
        <f>PERCENTILE(C4:C103,0.9)</f>
        <v>465.50000000000006</v>
      </c>
    </row>
    <row r="13" spans="3:6">
      <c r="C13" s="9">
        <v>80</v>
      </c>
    </row>
    <row r="14" spans="3:6">
      <c r="C14" s="9">
        <v>82</v>
      </c>
    </row>
    <row r="15" spans="3:6">
      <c r="C15" s="9">
        <v>85</v>
      </c>
    </row>
    <row r="16" spans="3:6">
      <c r="C16" s="9">
        <v>88</v>
      </c>
    </row>
    <row r="17" spans="3:3">
      <c r="C17" s="9">
        <v>90</v>
      </c>
    </row>
    <row r="18" spans="3:3">
      <c r="C18" s="9">
        <v>92</v>
      </c>
    </row>
    <row r="19" spans="3:3">
      <c r="C19" s="9">
        <v>95</v>
      </c>
    </row>
    <row r="20" spans="3:3">
      <c r="C20" s="9">
        <v>100</v>
      </c>
    </row>
    <row r="21" spans="3:3">
      <c r="C21" s="9">
        <v>105</v>
      </c>
    </row>
    <row r="22" spans="3:3">
      <c r="C22" s="9">
        <v>110</v>
      </c>
    </row>
    <row r="23" spans="3:3">
      <c r="C23" s="9">
        <v>115</v>
      </c>
    </row>
    <row r="24" spans="3:3">
      <c r="C24" s="9">
        <v>120</v>
      </c>
    </row>
    <row r="25" spans="3:3">
      <c r="C25" s="9">
        <v>125</v>
      </c>
    </row>
    <row r="26" spans="3:3">
      <c r="C26" s="9">
        <v>130</v>
      </c>
    </row>
    <row r="27" spans="3:3">
      <c r="C27" s="9">
        <v>135</v>
      </c>
    </row>
    <row r="28" spans="3:3">
      <c r="C28" s="9">
        <v>140</v>
      </c>
    </row>
    <row r="29" spans="3:3">
      <c r="C29" s="9">
        <v>145</v>
      </c>
    </row>
    <row r="30" spans="3:3">
      <c r="C30" s="9">
        <v>150</v>
      </c>
    </row>
    <row r="31" spans="3:3">
      <c r="C31" s="9">
        <v>155</v>
      </c>
    </row>
    <row r="32" spans="3:3">
      <c r="C32" s="9">
        <v>160</v>
      </c>
    </row>
    <row r="33" spans="3:3">
      <c r="C33" s="9">
        <v>165</v>
      </c>
    </row>
    <row r="34" spans="3:3">
      <c r="C34" s="9">
        <v>170</v>
      </c>
    </row>
    <row r="35" spans="3:3">
      <c r="C35" s="9">
        <v>175</v>
      </c>
    </row>
    <row r="36" spans="3:3">
      <c r="C36" s="9">
        <v>180</v>
      </c>
    </row>
    <row r="37" spans="3:3">
      <c r="C37" s="9">
        <v>185</v>
      </c>
    </row>
    <row r="38" spans="3:3">
      <c r="C38" s="9">
        <v>190</v>
      </c>
    </row>
    <row r="39" spans="3:3">
      <c r="C39" s="9">
        <v>195</v>
      </c>
    </row>
    <row r="40" spans="3:3">
      <c r="C40" s="9">
        <v>200</v>
      </c>
    </row>
    <row r="41" spans="3:3">
      <c r="C41" s="9">
        <v>205</v>
      </c>
    </row>
    <row r="42" spans="3:3">
      <c r="C42" s="9">
        <v>210</v>
      </c>
    </row>
    <row r="43" spans="3:3">
      <c r="C43" s="9">
        <v>215</v>
      </c>
    </row>
    <row r="44" spans="3:3">
      <c r="C44" s="9">
        <v>220</v>
      </c>
    </row>
    <row r="45" spans="3:3">
      <c r="C45" s="9">
        <v>225</v>
      </c>
    </row>
    <row r="46" spans="3:3">
      <c r="C46" s="9">
        <v>230</v>
      </c>
    </row>
    <row r="47" spans="3:3">
      <c r="C47" s="9">
        <v>235</v>
      </c>
    </row>
    <row r="48" spans="3:3">
      <c r="C48" s="9">
        <v>240</v>
      </c>
    </row>
    <row r="49" spans="3:3">
      <c r="C49" s="9">
        <v>245</v>
      </c>
    </row>
    <row r="50" spans="3:3">
      <c r="C50" s="9">
        <v>250</v>
      </c>
    </row>
    <row r="51" spans="3:3">
      <c r="C51" s="9">
        <v>255</v>
      </c>
    </row>
    <row r="52" spans="3:3">
      <c r="C52" s="9">
        <v>260</v>
      </c>
    </row>
    <row r="53" spans="3:3">
      <c r="C53" s="9">
        <v>265</v>
      </c>
    </row>
    <row r="54" spans="3:3">
      <c r="C54" s="9">
        <v>270</v>
      </c>
    </row>
    <row r="55" spans="3:3">
      <c r="C55" s="9">
        <v>275</v>
      </c>
    </row>
    <row r="56" spans="3:3">
      <c r="C56" s="9">
        <v>280</v>
      </c>
    </row>
    <row r="57" spans="3:3">
      <c r="C57" s="9">
        <v>285</v>
      </c>
    </row>
    <row r="58" spans="3:3">
      <c r="C58" s="9">
        <v>290</v>
      </c>
    </row>
    <row r="59" spans="3:3">
      <c r="C59" s="9">
        <v>295</v>
      </c>
    </row>
    <row r="60" spans="3:3">
      <c r="C60" s="9">
        <v>300</v>
      </c>
    </row>
    <row r="61" spans="3:3">
      <c r="C61" s="9">
        <v>305</v>
      </c>
    </row>
    <row r="62" spans="3:3">
      <c r="C62" s="9">
        <v>310</v>
      </c>
    </row>
    <row r="63" spans="3:3">
      <c r="C63" s="9">
        <v>315</v>
      </c>
    </row>
    <row r="64" spans="3:3">
      <c r="C64" s="9">
        <v>320</v>
      </c>
    </row>
    <row r="65" spans="3:3">
      <c r="C65" s="9">
        <v>325</v>
      </c>
    </row>
    <row r="66" spans="3:3">
      <c r="C66" s="9">
        <v>330</v>
      </c>
    </row>
    <row r="67" spans="3:3">
      <c r="C67" s="9">
        <v>335</v>
      </c>
    </row>
    <row r="68" spans="3:3">
      <c r="C68" s="9">
        <v>340</v>
      </c>
    </row>
    <row r="69" spans="3:3">
      <c r="C69" s="9">
        <v>345</v>
      </c>
    </row>
    <row r="70" spans="3:3">
      <c r="C70" s="9">
        <v>350</v>
      </c>
    </row>
    <row r="71" spans="3:3">
      <c r="C71" s="9">
        <v>355</v>
      </c>
    </row>
    <row r="72" spans="3:3">
      <c r="C72" s="9">
        <v>360</v>
      </c>
    </row>
    <row r="73" spans="3:3">
      <c r="C73" s="9">
        <v>365</v>
      </c>
    </row>
    <row r="74" spans="3:3">
      <c r="C74" s="9">
        <v>370</v>
      </c>
    </row>
    <row r="75" spans="3:3">
      <c r="C75" s="9">
        <v>375</v>
      </c>
    </row>
    <row r="76" spans="3:3">
      <c r="C76" s="9">
        <v>380</v>
      </c>
    </row>
    <row r="77" spans="3:3">
      <c r="C77" s="9">
        <v>385</v>
      </c>
    </row>
    <row r="78" spans="3:3">
      <c r="C78" s="9">
        <v>390</v>
      </c>
    </row>
    <row r="79" spans="3:3">
      <c r="C79" s="9">
        <v>395</v>
      </c>
    </row>
    <row r="80" spans="3:3">
      <c r="C80" s="9">
        <v>400</v>
      </c>
    </row>
    <row r="81" spans="3:3">
      <c r="C81" s="9">
        <v>405</v>
      </c>
    </row>
    <row r="82" spans="3:3">
      <c r="C82" s="9">
        <v>410</v>
      </c>
    </row>
    <row r="83" spans="3:3">
      <c r="C83" s="9">
        <v>415</v>
      </c>
    </row>
    <row r="84" spans="3:3">
      <c r="C84" s="9">
        <v>420</v>
      </c>
    </row>
    <row r="85" spans="3:3">
      <c r="C85" s="9">
        <v>425</v>
      </c>
    </row>
    <row r="86" spans="3:3">
      <c r="C86" s="9">
        <v>430</v>
      </c>
    </row>
    <row r="87" spans="3:3">
      <c r="C87" s="9">
        <v>435</v>
      </c>
    </row>
    <row r="88" spans="3:3">
      <c r="C88" s="9">
        <v>440</v>
      </c>
    </row>
    <row r="89" spans="3:3">
      <c r="C89" s="9">
        <v>445</v>
      </c>
    </row>
    <row r="90" spans="3:3">
      <c r="C90" s="9">
        <v>450</v>
      </c>
    </row>
    <row r="91" spans="3:3">
      <c r="C91" s="9">
        <v>455</v>
      </c>
    </row>
    <row r="92" spans="3:3">
      <c r="C92" s="9">
        <v>460</v>
      </c>
    </row>
    <row r="93" spans="3:3">
      <c r="C93" s="9">
        <v>465</v>
      </c>
    </row>
    <row r="94" spans="3:3">
      <c r="C94" s="9">
        <v>470</v>
      </c>
    </row>
    <row r="95" spans="3:3">
      <c r="C95" s="9">
        <v>475</v>
      </c>
    </row>
    <row r="96" spans="3:3">
      <c r="C96" s="9">
        <v>480</v>
      </c>
    </row>
    <row r="97" spans="3:3">
      <c r="C97" s="9">
        <v>485</v>
      </c>
    </row>
    <row r="98" spans="3:3">
      <c r="C98" s="9">
        <v>490</v>
      </c>
    </row>
    <row r="99" spans="3:3">
      <c r="C99" s="9">
        <v>495</v>
      </c>
    </row>
    <row r="100" spans="3:3">
      <c r="C100" s="9">
        <v>500</v>
      </c>
    </row>
    <row r="101" spans="3:3">
      <c r="C101" s="9">
        <v>505</v>
      </c>
    </row>
    <row r="102" spans="3:3">
      <c r="C102" s="9">
        <v>510</v>
      </c>
    </row>
    <row r="103" spans="3:3">
      <c r="C103" s="9">
        <v>515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C98B-3A6C-4D24-A8DF-C8F553E4EE1C}">
  <dimension ref="C3:F113"/>
  <sheetViews>
    <sheetView workbookViewId="0">
      <selection activeCell="F3" sqref="F3"/>
    </sheetView>
  </sheetViews>
  <sheetFormatPr defaultRowHeight="15"/>
  <cols>
    <col min="3" max="3" width="26.42578125" customWidth="1"/>
    <col min="5" max="5" width="22.85546875" customWidth="1"/>
  </cols>
  <sheetData>
    <row r="3" spans="3:6" ht="18.75">
      <c r="C3" s="14" t="s">
        <v>70</v>
      </c>
      <c r="E3" s="14" t="s">
        <v>62</v>
      </c>
      <c r="F3">
        <f>QUARTILE(C4:C113,1)</f>
        <v>156.25</v>
      </c>
    </row>
    <row r="4" spans="3:6" ht="18.75">
      <c r="C4" s="9">
        <v>20</v>
      </c>
      <c r="E4" s="14" t="s">
        <v>63</v>
      </c>
      <c r="F4">
        <f>QUARTILE(C4:C113,2)</f>
        <v>292.5</v>
      </c>
    </row>
    <row r="5" spans="3:6" ht="18.75">
      <c r="C5" s="9">
        <v>25</v>
      </c>
      <c r="E5" s="14" t="s">
        <v>64</v>
      </c>
      <c r="F5">
        <f>QUARTILE(C4:C113,3)</f>
        <v>428.75</v>
      </c>
    </row>
    <row r="6" spans="3:6">
      <c r="C6" s="9">
        <v>30</v>
      </c>
      <c r="E6" s="19"/>
    </row>
    <row r="7" spans="3:6">
      <c r="C7" s="9">
        <v>35</v>
      </c>
      <c r="E7" s="19"/>
    </row>
    <row r="8" spans="3:6">
      <c r="C8" s="9">
        <v>40</v>
      </c>
      <c r="E8" s="19"/>
    </row>
    <row r="9" spans="3:6" ht="18.75">
      <c r="C9" s="9">
        <v>45</v>
      </c>
      <c r="E9" s="14" t="s">
        <v>65</v>
      </c>
      <c r="F9" s="17">
        <f>PERCENTILE(C4:C113,0.1)</f>
        <v>74.5</v>
      </c>
    </row>
    <row r="10" spans="3:6" ht="18.75">
      <c r="C10" s="9">
        <v>50</v>
      </c>
      <c r="E10" s="14" t="s">
        <v>66</v>
      </c>
      <c r="F10" s="17">
        <f>PERCENTILE(C4:C113,0.25)</f>
        <v>156.25</v>
      </c>
    </row>
    <row r="11" spans="3:6" ht="18.75">
      <c r="C11" s="9">
        <v>55</v>
      </c>
      <c r="E11" s="14" t="s">
        <v>67</v>
      </c>
      <c r="F11" s="17">
        <f>PERCENTILE(C4:C113,0.75)</f>
        <v>428.75</v>
      </c>
    </row>
    <row r="12" spans="3:6" ht="18.75">
      <c r="C12" s="9">
        <v>60</v>
      </c>
      <c r="E12" s="14" t="s">
        <v>68</v>
      </c>
      <c r="F12" s="17">
        <f>PERCENTILE(C4:C113,0.9)</f>
        <v>510.50000000000006</v>
      </c>
    </row>
    <row r="13" spans="3:6">
      <c r="C13" s="9">
        <v>65</v>
      </c>
    </row>
    <row r="14" spans="3:6">
      <c r="C14" s="9">
        <v>70</v>
      </c>
    </row>
    <row r="15" spans="3:6">
      <c r="C15" s="9">
        <v>75</v>
      </c>
    </row>
    <row r="16" spans="3:6">
      <c r="C16" s="9">
        <v>80</v>
      </c>
    </row>
    <row r="17" spans="3:3">
      <c r="C17" s="9">
        <v>85</v>
      </c>
    </row>
    <row r="18" spans="3:3">
      <c r="C18" s="9">
        <v>90</v>
      </c>
    </row>
    <row r="19" spans="3:3">
      <c r="C19" s="9">
        <v>95</v>
      </c>
    </row>
    <row r="20" spans="3:3">
      <c r="C20" s="9">
        <v>100</v>
      </c>
    </row>
    <row r="21" spans="3:3">
      <c r="C21" s="9">
        <v>105</v>
      </c>
    </row>
    <row r="22" spans="3:3">
      <c r="C22" s="9">
        <v>110</v>
      </c>
    </row>
    <row r="23" spans="3:3">
      <c r="C23" s="9">
        <v>115</v>
      </c>
    </row>
    <row r="24" spans="3:3">
      <c r="C24" s="9">
        <v>120</v>
      </c>
    </row>
    <row r="25" spans="3:3">
      <c r="C25" s="9">
        <v>125</v>
      </c>
    </row>
    <row r="26" spans="3:3">
      <c r="C26" s="9">
        <v>130</v>
      </c>
    </row>
    <row r="27" spans="3:3">
      <c r="C27" s="9">
        <v>135</v>
      </c>
    </row>
    <row r="28" spans="3:3">
      <c r="C28" s="9">
        <v>140</v>
      </c>
    </row>
    <row r="29" spans="3:3">
      <c r="C29" s="9">
        <v>145</v>
      </c>
    </row>
    <row r="30" spans="3:3">
      <c r="C30" s="9">
        <v>150</v>
      </c>
    </row>
    <row r="31" spans="3:3">
      <c r="C31" s="9">
        <v>155</v>
      </c>
    </row>
    <row r="32" spans="3:3">
      <c r="C32" s="9">
        <v>160</v>
      </c>
    </row>
    <row r="33" spans="3:3">
      <c r="C33" s="9">
        <v>165</v>
      </c>
    </row>
    <row r="34" spans="3:3">
      <c r="C34" s="9">
        <v>170</v>
      </c>
    </row>
    <row r="35" spans="3:3">
      <c r="C35" s="9">
        <v>175</v>
      </c>
    </row>
    <row r="36" spans="3:3">
      <c r="C36" s="9">
        <v>180</v>
      </c>
    </row>
    <row r="37" spans="3:3">
      <c r="C37" s="9">
        <v>185</v>
      </c>
    </row>
    <row r="38" spans="3:3">
      <c r="C38" s="9">
        <v>190</v>
      </c>
    </row>
    <row r="39" spans="3:3">
      <c r="C39" s="9">
        <v>195</v>
      </c>
    </row>
    <row r="40" spans="3:3">
      <c r="C40" s="9">
        <v>200</v>
      </c>
    </row>
    <row r="41" spans="3:3">
      <c r="C41" s="9">
        <v>205</v>
      </c>
    </row>
    <row r="42" spans="3:3">
      <c r="C42" s="9">
        <v>210</v>
      </c>
    </row>
    <row r="43" spans="3:3">
      <c r="C43" s="9">
        <v>215</v>
      </c>
    </row>
    <row r="44" spans="3:3">
      <c r="C44" s="9">
        <v>220</v>
      </c>
    </row>
    <row r="45" spans="3:3">
      <c r="C45" s="9">
        <v>225</v>
      </c>
    </row>
    <row r="46" spans="3:3">
      <c r="C46" s="9">
        <v>230</v>
      </c>
    </row>
    <row r="47" spans="3:3">
      <c r="C47" s="9">
        <v>235</v>
      </c>
    </row>
    <row r="48" spans="3:3">
      <c r="C48" s="9">
        <v>240</v>
      </c>
    </row>
    <row r="49" spans="3:3">
      <c r="C49" s="9">
        <v>245</v>
      </c>
    </row>
    <row r="50" spans="3:3">
      <c r="C50" s="9">
        <v>250</v>
      </c>
    </row>
    <row r="51" spans="3:3">
      <c r="C51" s="9">
        <v>255</v>
      </c>
    </row>
    <row r="52" spans="3:3">
      <c r="C52" s="9">
        <v>260</v>
      </c>
    </row>
    <row r="53" spans="3:3">
      <c r="C53" s="9">
        <v>265</v>
      </c>
    </row>
    <row r="54" spans="3:3">
      <c r="C54" s="9">
        <v>270</v>
      </c>
    </row>
    <row r="55" spans="3:3">
      <c r="C55" s="9">
        <v>275</v>
      </c>
    </row>
    <row r="56" spans="3:3">
      <c r="C56" s="9">
        <v>280</v>
      </c>
    </row>
    <row r="57" spans="3:3">
      <c r="C57" s="9">
        <v>285</v>
      </c>
    </row>
    <row r="58" spans="3:3">
      <c r="C58" s="9">
        <v>290</v>
      </c>
    </row>
    <row r="59" spans="3:3">
      <c r="C59" s="9">
        <v>295</v>
      </c>
    </row>
    <row r="60" spans="3:3">
      <c r="C60" s="9">
        <v>300</v>
      </c>
    </row>
    <row r="61" spans="3:3">
      <c r="C61" s="9">
        <v>305</v>
      </c>
    </row>
    <row r="62" spans="3:3">
      <c r="C62" s="9">
        <v>310</v>
      </c>
    </row>
    <row r="63" spans="3:3">
      <c r="C63" s="9">
        <v>315</v>
      </c>
    </row>
    <row r="64" spans="3:3">
      <c r="C64" s="9">
        <v>320</v>
      </c>
    </row>
    <row r="65" spans="3:3">
      <c r="C65" s="9">
        <v>325</v>
      </c>
    </row>
    <row r="66" spans="3:3">
      <c r="C66" s="9">
        <v>330</v>
      </c>
    </row>
    <row r="67" spans="3:3">
      <c r="C67" s="9">
        <v>335</v>
      </c>
    </row>
    <row r="68" spans="3:3">
      <c r="C68" s="9">
        <v>340</v>
      </c>
    </row>
    <row r="69" spans="3:3">
      <c r="C69" s="9">
        <v>345</v>
      </c>
    </row>
    <row r="70" spans="3:3">
      <c r="C70" s="9">
        <v>350</v>
      </c>
    </row>
    <row r="71" spans="3:3">
      <c r="C71" s="9">
        <v>355</v>
      </c>
    </row>
    <row r="72" spans="3:3">
      <c r="C72" s="9">
        <v>360</v>
      </c>
    </row>
    <row r="73" spans="3:3">
      <c r="C73" s="9">
        <v>365</v>
      </c>
    </row>
    <row r="74" spans="3:3">
      <c r="C74" s="9">
        <v>370</v>
      </c>
    </row>
    <row r="75" spans="3:3">
      <c r="C75" s="9">
        <v>375</v>
      </c>
    </row>
    <row r="76" spans="3:3">
      <c r="C76" s="9">
        <v>380</v>
      </c>
    </row>
    <row r="77" spans="3:3">
      <c r="C77" s="9">
        <v>385</v>
      </c>
    </row>
    <row r="78" spans="3:3">
      <c r="C78" s="9">
        <v>390</v>
      </c>
    </row>
    <row r="79" spans="3:3">
      <c r="C79" s="9">
        <v>395</v>
      </c>
    </row>
    <row r="80" spans="3:3">
      <c r="C80" s="9">
        <v>400</v>
      </c>
    </row>
    <row r="81" spans="3:3">
      <c r="C81" s="9">
        <v>405</v>
      </c>
    </row>
    <row r="82" spans="3:3">
      <c r="C82" s="9">
        <v>410</v>
      </c>
    </row>
    <row r="83" spans="3:3">
      <c r="C83" s="9">
        <v>415</v>
      </c>
    </row>
    <row r="84" spans="3:3">
      <c r="C84" s="9">
        <v>420</v>
      </c>
    </row>
    <row r="85" spans="3:3">
      <c r="C85" s="9">
        <v>425</v>
      </c>
    </row>
    <row r="86" spans="3:3">
      <c r="C86" s="9">
        <v>430</v>
      </c>
    </row>
    <row r="87" spans="3:3">
      <c r="C87" s="9">
        <v>435</v>
      </c>
    </row>
    <row r="88" spans="3:3">
      <c r="C88" s="9">
        <v>440</v>
      </c>
    </row>
    <row r="89" spans="3:3">
      <c r="C89" s="9">
        <v>445</v>
      </c>
    </row>
    <row r="90" spans="3:3">
      <c r="C90" s="9">
        <v>450</v>
      </c>
    </row>
    <row r="91" spans="3:3">
      <c r="C91" s="9">
        <v>455</v>
      </c>
    </row>
    <row r="92" spans="3:3">
      <c r="C92" s="9">
        <v>460</v>
      </c>
    </row>
    <row r="93" spans="3:3">
      <c r="C93" s="9">
        <v>465</v>
      </c>
    </row>
    <row r="94" spans="3:3">
      <c r="C94" s="9">
        <v>470</v>
      </c>
    </row>
    <row r="95" spans="3:3">
      <c r="C95" s="9">
        <v>475</v>
      </c>
    </row>
    <row r="96" spans="3:3">
      <c r="C96" s="9">
        <v>480</v>
      </c>
    </row>
    <row r="97" spans="3:3">
      <c r="C97" s="9">
        <v>485</v>
      </c>
    </row>
    <row r="98" spans="3:3">
      <c r="C98" s="9">
        <v>490</v>
      </c>
    </row>
    <row r="99" spans="3:3">
      <c r="C99" s="9">
        <v>495</v>
      </c>
    </row>
    <row r="100" spans="3:3">
      <c r="C100" s="9">
        <v>500</v>
      </c>
    </row>
    <row r="101" spans="3:3">
      <c r="C101" s="9">
        <v>505</v>
      </c>
    </row>
    <row r="102" spans="3:3">
      <c r="C102" s="9">
        <v>510</v>
      </c>
    </row>
    <row r="103" spans="3:3">
      <c r="C103" s="9">
        <v>515</v>
      </c>
    </row>
    <row r="104" spans="3:3">
      <c r="C104" s="9">
        <v>520</v>
      </c>
    </row>
    <row r="105" spans="3:3">
      <c r="C105" s="9">
        <v>525</v>
      </c>
    </row>
    <row r="106" spans="3:3">
      <c r="C106" s="9">
        <v>530</v>
      </c>
    </row>
    <row r="107" spans="3:3">
      <c r="C107" s="9">
        <v>535</v>
      </c>
    </row>
    <row r="108" spans="3:3">
      <c r="C108" s="9">
        <v>540</v>
      </c>
    </row>
    <row r="109" spans="3:3">
      <c r="C109" s="9">
        <v>545</v>
      </c>
    </row>
    <row r="110" spans="3:3">
      <c r="C110" s="9">
        <v>550</v>
      </c>
    </row>
    <row r="111" spans="3:3">
      <c r="C111" s="9">
        <v>555</v>
      </c>
    </row>
    <row r="112" spans="3:3">
      <c r="C112" s="9">
        <v>560</v>
      </c>
    </row>
    <row r="113" spans="3:3">
      <c r="C113" s="9">
        <v>565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6223-B2B8-4269-9559-985D7BCF26F9}">
  <dimension ref="C3:F123"/>
  <sheetViews>
    <sheetView workbookViewId="0">
      <selection activeCell="I17" sqref="I17"/>
    </sheetView>
  </sheetViews>
  <sheetFormatPr defaultRowHeight="15"/>
  <cols>
    <col min="3" max="3" width="20.140625" customWidth="1"/>
    <col min="5" max="5" width="20.42578125" customWidth="1"/>
  </cols>
  <sheetData>
    <row r="3" spans="3:6" ht="18.75">
      <c r="C3" s="14" t="s">
        <v>71</v>
      </c>
      <c r="E3" s="14" t="s">
        <v>62</v>
      </c>
      <c r="F3" s="17">
        <f>QUARTILE(C4:C123,1)</f>
        <v>163.75</v>
      </c>
    </row>
    <row r="4" spans="3:6" ht="18.75">
      <c r="C4" s="9">
        <v>15</v>
      </c>
      <c r="E4" s="14" t="s">
        <v>63</v>
      </c>
      <c r="F4" s="17">
        <f>QUARTILE(C4:C123,2)</f>
        <v>312.5</v>
      </c>
    </row>
    <row r="5" spans="3:6" ht="18.75">
      <c r="C5" s="9">
        <v>20</v>
      </c>
      <c r="E5" s="14" t="s">
        <v>64</v>
      </c>
      <c r="F5" s="17">
        <f>QUARTILE(C4:C123,3)</f>
        <v>466.25</v>
      </c>
    </row>
    <row r="6" spans="3:6">
      <c r="C6" s="9">
        <v>25</v>
      </c>
      <c r="E6" s="19"/>
      <c r="F6" s="19"/>
    </row>
    <row r="7" spans="3:6">
      <c r="C7" s="9">
        <v>30</v>
      </c>
      <c r="E7" s="19"/>
      <c r="F7" s="19"/>
    </row>
    <row r="8" spans="3:6">
      <c r="C8" s="9">
        <v>35</v>
      </c>
      <c r="E8" s="19"/>
      <c r="F8" s="19"/>
    </row>
    <row r="9" spans="3:6" ht="18.75">
      <c r="C9" s="9">
        <v>40</v>
      </c>
      <c r="E9" s="14" t="s">
        <v>65</v>
      </c>
      <c r="F9" s="17">
        <f>PERCENTILE(C4:C123,0.1)</f>
        <v>74.5</v>
      </c>
    </row>
    <row r="10" spans="3:6" ht="18.75">
      <c r="C10" s="9">
        <v>45</v>
      </c>
      <c r="E10" s="14" t="s">
        <v>66</v>
      </c>
      <c r="F10" s="17">
        <f>PERCENTILE(C4:C123,0.25)</f>
        <v>163.75</v>
      </c>
    </row>
    <row r="11" spans="3:6" ht="18.75">
      <c r="C11" s="9">
        <v>50</v>
      </c>
      <c r="E11" s="14" t="s">
        <v>67</v>
      </c>
      <c r="F11" s="17">
        <f>QUARTILE(C4:C123,0.75)</f>
        <v>15</v>
      </c>
    </row>
    <row r="12" spans="3:6" ht="18.75">
      <c r="C12" s="9">
        <v>55</v>
      </c>
      <c r="E12" s="14" t="s">
        <v>68</v>
      </c>
      <c r="F12" s="17">
        <f>QUARTILE(C4:C123,0.9)</f>
        <v>15</v>
      </c>
    </row>
    <row r="13" spans="3:6">
      <c r="C13" s="9">
        <v>60</v>
      </c>
    </row>
    <row r="14" spans="3:6">
      <c r="C14" s="9">
        <v>65</v>
      </c>
    </row>
    <row r="15" spans="3:6">
      <c r="C15" s="9">
        <v>70</v>
      </c>
    </row>
    <row r="16" spans="3:6">
      <c r="C16" s="9">
        <v>75</v>
      </c>
    </row>
    <row r="17" spans="3:3">
      <c r="C17" s="9">
        <v>80</v>
      </c>
    </row>
    <row r="18" spans="3:3">
      <c r="C18" s="9">
        <v>85</v>
      </c>
    </row>
    <row r="19" spans="3:3">
      <c r="C19" s="9">
        <v>90</v>
      </c>
    </row>
    <row r="20" spans="3:3">
      <c r="C20" s="9">
        <v>95</v>
      </c>
    </row>
    <row r="21" spans="3:3">
      <c r="C21" s="9">
        <v>100</v>
      </c>
    </row>
    <row r="22" spans="3:3">
      <c r="C22" s="9">
        <v>105</v>
      </c>
    </row>
    <row r="23" spans="3:3">
      <c r="C23" s="9">
        <v>110</v>
      </c>
    </row>
    <row r="24" spans="3:3">
      <c r="C24" s="9">
        <v>115</v>
      </c>
    </row>
    <row r="25" spans="3:3">
      <c r="C25" s="9">
        <v>120</v>
      </c>
    </row>
    <row r="26" spans="3:3">
      <c r="C26" s="9">
        <v>125</v>
      </c>
    </row>
    <row r="27" spans="3:3">
      <c r="C27" s="9">
        <v>130</v>
      </c>
    </row>
    <row r="28" spans="3:3">
      <c r="C28" s="9">
        <v>135</v>
      </c>
    </row>
    <row r="29" spans="3:3">
      <c r="C29" s="9">
        <v>140</v>
      </c>
    </row>
    <row r="30" spans="3:3">
      <c r="C30" s="9">
        <v>145</v>
      </c>
    </row>
    <row r="31" spans="3:3">
      <c r="C31" s="9">
        <v>150</v>
      </c>
    </row>
    <row r="32" spans="3:3">
      <c r="C32" s="9">
        <v>155</v>
      </c>
    </row>
    <row r="33" spans="3:3">
      <c r="C33" s="9">
        <v>160</v>
      </c>
    </row>
    <row r="34" spans="3:3">
      <c r="C34" s="9">
        <v>165</v>
      </c>
    </row>
    <row r="35" spans="3:3">
      <c r="C35" s="9">
        <v>170</v>
      </c>
    </row>
    <row r="36" spans="3:3">
      <c r="C36" s="9">
        <v>175</v>
      </c>
    </row>
    <row r="37" spans="3:3">
      <c r="C37" s="9">
        <v>180</v>
      </c>
    </row>
    <row r="38" spans="3:3">
      <c r="C38" s="9">
        <v>185</v>
      </c>
    </row>
    <row r="39" spans="3:3">
      <c r="C39" s="9">
        <v>190</v>
      </c>
    </row>
    <row r="40" spans="3:3">
      <c r="C40" s="9">
        <v>195</v>
      </c>
    </row>
    <row r="41" spans="3:3">
      <c r="C41" s="9">
        <v>200</v>
      </c>
    </row>
    <row r="42" spans="3:3">
      <c r="C42" s="9">
        <v>205</v>
      </c>
    </row>
    <row r="43" spans="3:3">
      <c r="C43" s="9">
        <v>210</v>
      </c>
    </row>
    <row r="44" spans="3:3">
      <c r="C44" s="9">
        <v>215</v>
      </c>
    </row>
    <row r="45" spans="3:3">
      <c r="C45" s="9">
        <v>220</v>
      </c>
    </row>
    <row r="46" spans="3:3">
      <c r="C46" s="9">
        <v>225</v>
      </c>
    </row>
    <row r="47" spans="3:3">
      <c r="C47" s="9">
        <v>230</v>
      </c>
    </row>
    <row r="48" spans="3:3">
      <c r="C48" s="9">
        <v>235</v>
      </c>
    </row>
    <row r="49" spans="3:3">
      <c r="C49" s="9">
        <v>240</v>
      </c>
    </row>
    <row r="50" spans="3:3">
      <c r="C50" s="9">
        <v>245</v>
      </c>
    </row>
    <row r="51" spans="3:3">
      <c r="C51" s="9">
        <v>250</v>
      </c>
    </row>
    <row r="52" spans="3:3">
      <c r="C52" s="9">
        <v>255</v>
      </c>
    </row>
    <row r="53" spans="3:3">
      <c r="C53" s="9">
        <v>260</v>
      </c>
    </row>
    <row r="54" spans="3:3">
      <c r="C54" s="9">
        <v>265</v>
      </c>
    </row>
    <row r="55" spans="3:3">
      <c r="C55" s="9">
        <v>270</v>
      </c>
    </row>
    <row r="56" spans="3:3">
      <c r="C56" s="9">
        <v>275</v>
      </c>
    </row>
    <row r="57" spans="3:3">
      <c r="C57" s="9">
        <v>280</v>
      </c>
    </row>
    <row r="58" spans="3:3">
      <c r="C58" s="9">
        <v>285</v>
      </c>
    </row>
    <row r="59" spans="3:3">
      <c r="C59" s="9">
        <v>290</v>
      </c>
    </row>
    <row r="60" spans="3:3">
      <c r="C60" s="9">
        <v>295</v>
      </c>
    </row>
    <row r="61" spans="3:3">
      <c r="C61" s="9">
        <v>300</v>
      </c>
    </row>
    <row r="62" spans="3:3">
      <c r="C62" s="9">
        <v>305</v>
      </c>
    </row>
    <row r="63" spans="3:3">
      <c r="C63" s="9">
        <v>310</v>
      </c>
    </row>
    <row r="64" spans="3:3">
      <c r="C64" s="9">
        <v>315</v>
      </c>
    </row>
    <row r="65" spans="3:3">
      <c r="C65" s="9">
        <v>320</v>
      </c>
    </row>
    <row r="66" spans="3:3">
      <c r="C66" s="9">
        <v>325</v>
      </c>
    </row>
    <row r="67" spans="3:3">
      <c r="C67" s="9">
        <v>330</v>
      </c>
    </row>
    <row r="68" spans="3:3">
      <c r="C68" s="9">
        <v>335</v>
      </c>
    </row>
    <row r="69" spans="3:3">
      <c r="C69" s="9">
        <v>340</v>
      </c>
    </row>
    <row r="70" spans="3:3">
      <c r="C70" s="9">
        <v>345</v>
      </c>
    </row>
    <row r="71" spans="3:3">
      <c r="C71" s="9">
        <v>350</v>
      </c>
    </row>
    <row r="72" spans="3:3">
      <c r="C72" s="9">
        <v>355</v>
      </c>
    </row>
    <row r="73" spans="3:3">
      <c r="C73" s="9">
        <v>360</v>
      </c>
    </row>
    <row r="74" spans="3:3">
      <c r="C74" s="9">
        <v>365</v>
      </c>
    </row>
    <row r="75" spans="3:3">
      <c r="C75" s="9">
        <v>370</v>
      </c>
    </row>
    <row r="76" spans="3:3">
      <c r="C76" s="9">
        <v>375</v>
      </c>
    </row>
    <row r="77" spans="3:3">
      <c r="C77" s="9">
        <v>380</v>
      </c>
    </row>
    <row r="78" spans="3:3">
      <c r="C78" s="9">
        <v>385</v>
      </c>
    </row>
    <row r="79" spans="3:3">
      <c r="C79" s="9">
        <v>390</v>
      </c>
    </row>
    <row r="80" spans="3:3">
      <c r="C80" s="9">
        <v>395</v>
      </c>
    </row>
    <row r="81" spans="3:3">
      <c r="C81" s="9">
        <v>400</v>
      </c>
    </row>
    <row r="82" spans="3:3">
      <c r="C82" s="9">
        <v>405</v>
      </c>
    </row>
    <row r="83" spans="3:3">
      <c r="C83" s="9">
        <v>410</v>
      </c>
    </row>
    <row r="84" spans="3:3">
      <c r="C84" s="9">
        <v>415</v>
      </c>
    </row>
    <row r="85" spans="3:3">
      <c r="C85" s="9">
        <v>420</v>
      </c>
    </row>
    <row r="86" spans="3:3">
      <c r="C86" s="9">
        <v>425</v>
      </c>
    </row>
    <row r="87" spans="3:3">
      <c r="C87" s="9">
        <v>430</v>
      </c>
    </row>
    <row r="88" spans="3:3">
      <c r="C88" s="9">
        <v>435</v>
      </c>
    </row>
    <row r="89" spans="3:3">
      <c r="C89" s="9">
        <v>440</v>
      </c>
    </row>
    <row r="90" spans="3:3">
      <c r="C90" s="9">
        <v>450</v>
      </c>
    </row>
    <row r="91" spans="3:3">
      <c r="C91" s="9">
        <v>455</v>
      </c>
    </row>
    <row r="92" spans="3:3">
      <c r="C92" s="9">
        <v>460</v>
      </c>
    </row>
    <row r="93" spans="3:3">
      <c r="C93" s="9">
        <v>465</v>
      </c>
    </row>
    <row r="94" spans="3:3">
      <c r="C94" s="9">
        <v>470</v>
      </c>
    </row>
    <row r="95" spans="3:3">
      <c r="C95" s="9">
        <v>475</v>
      </c>
    </row>
    <row r="96" spans="3:3">
      <c r="C96" s="9">
        <v>480</v>
      </c>
    </row>
    <row r="97" spans="3:3">
      <c r="C97" s="9">
        <v>485</v>
      </c>
    </row>
    <row r="98" spans="3:3">
      <c r="C98" s="9">
        <v>490</v>
      </c>
    </row>
    <row r="99" spans="3:3">
      <c r="C99" s="9">
        <v>495</v>
      </c>
    </row>
    <row r="100" spans="3:3">
      <c r="C100" s="9">
        <v>500</v>
      </c>
    </row>
    <row r="101" spans="3:3">
      <c r="C101" s="9">
        <v>505</v>
      </c>
    </row>
    <row r="102" spans="3:3">
      <c r="C102" s="9">
        <v>505</v>
      </c>
    </row>
    <row r="103" spans="3:3">
      <c r="C103" s="9">
        <v>510</v>
      </c>
    </row>
    <row r="104" spans="3:3">
      <c r="C104" s="9">
        <v>515</v>
      </c>
    </row>
    <row r="105" spans="3:3">
      <c r="C105" s="9">
        <v>520</v>
      </c>
    </row>
    <row r="106" spans="3:3">
      <c r="C106" s="9">
        <v>525</v>
      </c>
    </row>
    <row r="107" spans="3:3">
      <c r="C107" s="9">
        <v>530</v>
      </c>
    </row>
    <row r="108" spans="3:3">
      <c r="C108" s="9">
        <v>535</v>
      </c>
    </row>
    <row r="109" spans="3:3">
      <c r="C109" s="9">
        <v>540</v>
      </c>
    </row>
    <row r="110" spans="3:3">
      <c r="C110" s="9">
        <v>545</v>
      </c>
    </row>
    <row r="111" spans="3:3">
      <c r="C111" s="9">
        <v>550</v>
      </c>
    </row>
    <row r="112" spans="3:3">
      <c r="C112" s="9">
        <v>555</v>
      </c>
    </row>
    <row r="113" spans="3:3">
      <c r="C113" s="9">
        <v>560</v>
      </c>
    </row>
    <row r="114" spans="3:3">
      <c r="C114" s="9">
        <v>565</v>
      </c>
    </row>
    <row r="115" spans="3:3">
      <c r="C115" s="9">
        <v>570</v>
      </c>
    </row>
    <row r="116" spans="3:3">
      <c r="C116" s="9">
        <v>575</v>
      </c>
    </row>
    <row r="117" spans="3:3">
      <c r="C117" s="9">
        <v>580</v>
      </c>
    </row>
    <row r="118" spans="3:3">
      <c r="C118" s="9">
        <v>585</v>
      </c>
    </row>
    <row r="119" spans="3:3">
      <c r="C119" s="9">
        <v>590</v>
      </c>
    </row>
    <row r="120" spans="3:3">
      <c r="C120" s="9">
        <v>595</v>
      </c>
    </row>
    <row r="121" spans="3:3">
      <c r="C121" s="9">
        <v>600</v>
      </c>
    </row>
    <row r="122" spans="3:3">
      <c r="C122" s="9">
        <v>605</v>
      </c>
    </row>
    <row r="123" spans="3:3">
      <c r="C123" s="9">
        <v>610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069D-32F2-4D99-B074-26A4528F81A5}">
  <dimension ref="C3:G124"/>
  <sheetViews>
    <sheetView tabSelected="1" workbookViewId="0">
      <selection activeCell="I19" sqref="I19"/>
    </sheetView>
  </sheetViews>
  <sheetFormatPr defaultRowHeight="15"/>
  <cols>
    <col min="3" max="3" width="16" customWidth="1"/>
    <col min="6" max="6" width="20.7109375" customWidth="1"/>
  </cols>
  <sheetData>
    <row r="3" spans="3:7" ht="18.75">
      <c r="C3" s="14" t="s">
        <v>72</v>
      </c>
      <c r="F3" s="14" t="s">
        <v>62</v>
      </c>
      <c r="G3" s="17">
        <f>QUARTILE(C4:C124,1)</f>
        <v>0.4</v>
      </c>
    </row>
    <row r="4" spans="3:7" ht="18.75">
      <c r="C4" s="9">
        <v>0.5</v>
      </c>
      <c r="F4" s="14" t="s">
        <v>63</v>
      </c>
      <c r="G4" s="17">
        <f>QUARTILE(C4:C124,2)</f>
        <v>0.7</v>
      </c>
    </row>
    <row r="5" spans="3:7" ht="18.75">
      <c r="C5" s="9">
        <v>1</v>
      </c>
      <c r="F5" s="14" t="s">
        <v>64</v>
      </c>
      <c r="G5" s="17">
        <f>QUARTILE(C4:C124,3)</f>
        <v>0.9</v>
      </c>
    </row>
    <row r="6" spans="3:7">
      <c r="C6" s="9">
        <v>0.2</v>
      </c>
      <c r="F6" s="19"/>
      <c r="G6" s="19"/>
    </row>
    <row r="7" spans="3:7">
      <c r="C7" s="9">
        <v>0.7</v>
      </c>
      <c r="F7" s="19"/>
      <c r="G7" s="19"/>
    </row>
    <row r="8" spans="3:7">
      <c r="C8" s="9">
        <v>0.3</v>
      </c>
      <c r="F8" s="19"/>
      <c r="G8" s="19"/>
    </row>
    <row r="9" spans="3:7" ht="18.75">
      <c r="C9" s="9">
        <v>0.9</v>
      </c>
      <c r="F9" s="14" t="s">
        <v>65</v>
      </c>
      <c r="G9" s="17">
        <f>PERCENTILE(C4:C124,0.1)</f>
        <v>0.3</v>
      </c>
    </row>
    <row r="10" spans="3:7" ht="18.75">
      <c r="C10" s="9">
        <v>1.2</v>
      </c>
      <c r="F10" s="14" t="s">
        <v>66</v>
      </c>
      <c r="G10" s="17">
        <f>PERCENTILE(C4:C124,0.25)</f>
        <v>0.4</v>
      </c>
    </row>
    <row r="11" spans="3:7" ht="18.75">
      <c r="C11" s="9">
        <v>0.6</v>
      </c>
      <c r="F11" s="14" t="s">
        <v>67</v>
      </c>
      <c r="G11" s="17">
        <f>PERCENTILE(C4:C124,0.75)</f>
        <v>0.9</v>
      </c>
    </row>
    <row r="12" spans="3:7" ht="18.75">
      <c r="C12" s="9">
        <v>0.4</v>
      </c>
      <c r="F12" s="14" t="s">
        <v>68</v>
      </c>
      <c r="G12" s="17">
        <f>PERCENTILE(C4:C124,0.9)</f>
        <v>1</v>
      </c>
    </row>
    <row r="13" spans="3:7">
      <c r="C13" s="9">
        <v>1.1000000000000001</v>
      </c>
    </row>
    <row r="14" spans="3:7">
      <c r="C14" s="9">
        <v>0.8</v>
      </c>
    </row>
    <row r="15" spans="3:7">
      <c r="C15" s="9">
        <v>0.5</v>
      </c>
    </row>
    <row r="16" spans="3:7">
      <c r="C16" s="9">
        <v>0.3</v>
      </c>
    </row>
    <row r="17" spans="3:3">
      <c r="C17" s="9">
        <v>0.6</v>
      </c>
    </row>
    <row r="18" spans="3:3">
      <c r="C18" s="9">
        <v>1</v>
      </c>
    </row>
    <row r="19" spans="3:3">
      <c r="C19" s="9">
        <v>0.4</v>
      </c>
    </row>
    <row r="20" spans="3:3">
      <c r="C20" s="9">
        <v>0.5</v>
      </c>
    </row>
    <row r="21" spans="3:3">
      <c r="C21" s="9">
        <v>0.7</v>
      </c>
    </row>
    <row r="22" spans="3:3">
      <c r="C22" s="9">
        <v>0.9</v>
      </c>
    </row>
    <row r="23" spans="3:3">
      <c r="C23" s="9">
        <v>1.3</v>
      </c>
    </row>
    <row r="24" spans="3:3">
      <c r="C24" s="9">
        <v>0.8</v>
      </c>
    </row>
    <row r="25" spans="3:3">
      <c r="C25" s="9">
        <v>0.6</v>
      </c>
    </row>
    <row r="26" spans="3:3">
      <c r="C26" s="9">
        <v>0.4</v>
      </c>
    </row>
    <row r="27" spans="3:3">
      <c r="C27" s="9">
        <v>0.7</v>
      </c>
    </row>
    <row r="28" spans="3:3">
      <c r="C28" s="9">
        <v>0.9</v>
      </c>
    </row>
    <row r="29" spans="3:3">
      <c r="C29" s="9">
        <v>0.5</v>
      </c>
    </row>
    <row r="30" spans="3:3">
      <c r="C30" s="9">
        <v>0.2</v>
      </c>
    </row>
    <row r="31" spans="3:3">
      <c r="C31" s="9">
        <v>1</v>
      </c>
    </row>
    <row r="32" spans="3:3">
      <c r="C32" s="9">
        <v>0.8</v>
      </c>
    </row>
    <row r="33" spans="3:3">
      <c r="C33" s="9">
        <v>0.3</v>
      </c>
    </row>
    <row r="34" spans="3:3">
      <c r="C34" s="9">
        <v>0.6</v>
      </c>
    </row>
    <row r="35" spans="3:3">
      <c r="C35" s="9">
        <v>0.4</v>
      </c>
    </row>
    <row r="36" spans="3:3">
      <c r="C36" s="9">
        <v>0.7</v>
      </c>
    </row>
    <row r="37" spans="3:3">
      <c r="C37" s="9">
        <v>0.9</v>
      </c>
    </row>
    <row r="38" spans="3:3">
      <c r="C38" s="9">
        <v>1.2</v>
      </c>
    </row>
    <row r="39" spans="3:3">
      <c r="C39" s="9">
        <v>0.8</v>
      </c>
    </row>
    <row r="40" spans="3:3">
      <c r="C40" s="9">
        <v>0.3</v>
      </c>
    </row>
    <row r="41" spans="3:3">
      <c r="C41" s="9">
        <v>0.6</v>
      </c>
    </row>
    <row r="42" spans="3:3">
      <c r="C42" s="9">
        <v>0.5</v>
      </c>
    </row>
    <row r="43" spans="3:3">
      <c r="C43" s="9">
        <v>0.4</v>
      </c>
    </row>
    <row r="44" spans="3:3">
      <c r="C44" s="9">
        <v>0.7</v>
      </c>
    </row>
    <row r="45" spans="3:3">
      <c r="C45" s="9">
        <v>0.9</v>
      </c>
    </row>
    <row r="46" spans="3:3">
      <c r="C46" s="9">
        <v>1.1000000000000001</v>
      </c>
    </row>
    <row r="47" spans="3:3">
      <c r="C47" s="9">
        <v>0.3</v>
      </c>
    </row>
    <row r="48" spans="3:3">
      <c r="C48" s="9">
        <v>1.4</v>
      </c>
    </row>
    <row r="49" spans="3:3">
      <c r="C49" s="9">
        <v>0.9</v>
      </c>
    </row>
    <row r="50" spans="3:3">
      <c r="C50" s="9">
        <v>0.6</v>
      </c>
    </row>
    <row r="51" spans="3:3">
      <c r="C51" s="9">
        <v>0.2</v>
      </c>
    </row>
    <row r="52" spans="3:3">
      <c r="C52" s="9">
        <v>1.5</v>
      </c>
    </row>
    <row r="53" spans="3:3">
      <c r="C53" s="9">
        <v>1</v>
      </c>
    </row>
    <row r="54" spans="3:3">
      <c r="C54" s="9">
        <v>0.6</v>
      </c>
    </row>
    <row r="55" spans="3:3">
      <c r="C55" s="9">
        <v>0.4</v>
      </c>
    </row>
    <row r="56" spans="3:3">
      <c r="C56" s="9">
        <v>0.7</v>
      </c>
    </row>
    <row r="57" spans="3:3">
      <c r="C57" s="9">
        <v>1</v>
      </c>
    </row>
    <row r="58" spans="3:3">
      <c r="C58" s="9">
        <v>0.8</v>
      </c>
    </row>
    <row r="59" spans="3:3">
      <c r="C59" s="9">
        <v>0.3</v>
      </c>
    </row>
    <row r="60" spans="3:3">
      <c r="C60" s="9">
        <v>0.5</v>
      </c>
    </row>
    <row r="61" spans="3:3">
      <c r="C61" s="9">
        <v>0.8</v>
      </c>
    </row>
    <row r="62" spans="3:3">
      <c r="C62" s="9">
        <v>0.6</v>
      </c>
    </row>
    <row r="63" spans="3:3">
      <c r="C63" s="9">
        <v>0.3</v>
      </c>
    </row>
    <row r="64" spans="3:3">
      <c r="C64" s="9">
        <v>0.9</v>
      </c>
    </row>
    <row r="65" spans="3:3">
      <c r="C65" s="9">
        <v>0.4</v>
      </c>
    </row>
    <row r="66" spans="3:3">
      <c r="C66" s="9">
        <v>0.7</v>
      </c>
    </row>
    <row r="67" spans="3:3">
      <c r="C67" s="9">
        <v>0.9</v>
      </c>
    </row>
    <row r="68" spans="3:3">
      <c r="C68" s="9">
        <v>1</v>
      </c>
    </row>
    <row r="69" spans="3:3">
      <c r="C69" s="9">
        <v>0.8</v>
      </c>
    </row>
    <row r="70" spans="3:3">
      <c r="C70" s="9">
        <v>0.3</v>
      </c>
    </row>
    <row r="71" spans="3:3">
      <c r="C71" s="9">
        <v>0.5</v>
      </c>
    </row>
    <row r="72" spans="3:3">
      <c r="C72" s="9">
        <v>0.6</v>
      </c>
    </row>
    <row r="73" spans="3:3">
      <c r="C73" s="9">
        <v>0.4</v>
      </c>
    </row>
    <row r="74" spans="3:3">
      <c r="C74" s="9">
        <v>0.7</v>
      </c>
    </row>
    <row r="75" spans="3:3">
      <c r="C75" s="9">
        <v>0.9</v>
      </c>
    </row>
    <row r="76" spans="3:3">
      <c r="C76" s="9">
        <v>1.1000000000000001</v>
      </c>
    </row>
    <row r="77" spans="3:3">
      <c r="C77" s="9">
        <v>0.8</v>
      </c>
    </row>
    <row r="78" spans="3:3">
      <c r="C78" s="9">
        <v>0.3</v>
      </c>
    </row>
    <row r="79" spans="3:3">
      <c r="C79" s="9">
        <v>0.5</v>
      </c>
    </row>
    <row r="80" spans="3:3">
      <c r="C80" s="9">
        <v>0.6</v>
      </c>
    </row>
    <row r="81" spans="3:3">
      <c r="C81" s="9">
        <v>0.4</v>
      </c>
    </row>
    <row r="82" spans="3:3">
      <c r="C82" s="9">
        <v>0.7</v>
      </c>
    </row>
    <row r="83" spans="3:3">
      <c r="C83" s="9">
        <v>0.9</v>
      </c>
    </row>
    <row r="84" spans="3:3">
      <c r="C84" s="9">
        <v>1</v>
      </c>
    </row>
    <row r="85" spans="3:3">
      <c r="C85" s="9">
        <v>0.8</v>
      </c>
    </row>
    <row r="86" spans="3:3">
      <c r="C86" s="9">
        <v>0.3</v>
      </c>
    </row>
    <row r="87" spans="3:3">
      <c r="C87" s="9">
        <v>0.5</v>
      </c>
    </row>
    <row r="88" spans="3:3">
      <c r="C88" s="9">
        <v>0.6</v>
      </c>
    </row>
    <row r="89" spans="3:3">
      <c r="C89" s="9">
        <v>0.4</v>
      </c>
    </row>
    <row r="90" spans="3:3">
      <c r="C90" s="9">
        <v>0.7</v>
      </c>
    </row>
    <row r="91" spans="3:3">
      <c r="C91" s="9">
        <v>0.9</v>
      </c>
    </row>
    <row r="92" spans="3:3">
      <c r="C92" s="9">
        <v>1.1000000000000001</v>
      </c>
    </row>
    <row r="93" spans="3:3">
      <c r="C93" s="9">
        <v>0.8</v>
      </c>
    </row>
    <row r="94" spans="3:3">
      <c r="C94" s="9">
        <v>0.3</v>
      </c>
    </row>
    <row r="95" spans="3:3">
      <c r="C95" s="9">
        <v>0.5</v>
      </c>
    </row>
    <row r="96" spans="3:3">
      <c r="C96" s="9">
        <v>0.6</v>
      </c>
    </row>
    <row r="97" spans="3:3">
      <c r="C97" s="9">
        <v>0.4</v>
      </c>
    </row>
    <row r="98" spans="3:3">
      <c r="C98" s="9">
        <v>0.7</v>
      </c>
    </row>
    <row r="99" spans="3:3">
      <c r="C99" s="9">
        <v>0.9</v>
      </c>
    </row>
    <row r="100" spans="3:3">
      <c r="C100" s="9">
        <v>1</v>
      </c>
    </row>
    <row r="101" spans="3:3">
      <c r="C101" s="9">
        <v>0.8</v>
      </c>
    </row>
    <row r="102" spans="3:3">
      <c r="C102" s="9">
        <v>0.3</v>
      </c>
    </row>
    <row r="103" spans="3:3">
      <c r="C103" s="9">
        <v>0.5</v>
      </c>
    </row>
    <row r="104" spans="3:3">
      <c r="C104" s="9">
        <v>0.6</v>
      </c>
    </row>
    <row r="105" spans="3:3">
      <c r="C105" s="9">
        <v>0.4</v>
      </c>
    </row>
    <row r="106" spans="3:3">
      <c r="C106" s="9">
        <v>0.7</v>
      </c>
    </row>
    <row r="107" spans="3:3">
      <c r="C107" s="9">
        <v>0.9</v>
      </c>
    </row>
    <row r="108" spans="3:3">
      <c r="C108" s="9">
        <v>1.1000000000000001</v>
      </c>
    </row>
    <row r="109" spans="3:3">
      <c r="C109" s="9">
        <v>0.8</v>
      </c>
    </row>
    <row r="110" spans="3:3">
      <c r="C110" s="9">
        <v>0.3</v>
      </c>
    </row>
    <row r="111" spans="3:3">
      <c r="C111" s="9">
        <v>0.5</v>
      </c>
    </row>
    <row r="112" spans="3:3">
      <c r="C112" s="9">
        <v>0.6</v>
      </c>
    </row>
    <row r="113" spans="3:3">
      <c r="C113" s="9">
        <v>0.4</v>
      </c>
    </row>
    <row r="114" spans="3:3">
      <c r="C114" s="9">
        <v>0.7</v>
      </c>
    </row>
    <row r="115" spans="3:3">
      <c r="C115" s="9">
        <v>0.9</v>
      </c>
    </row>
    <row r="116" spans="3:3">
      <c r="C116" s="9">
        <v>1</v>
      </c>
    </row>
    <row r="117" spans="3:3">
      <c r="C117" s="9">
        <v>0.8</v>
      </c>
    </row>
    <row r="118" spans="3:3">
      <c r="C118" s="9">
        <v>0.3</v>
      </c>
    </row>
    <row r="119" spans="3:3">
      <c r="C119" s="9">
        <v>0.5</v>
      </c>
    </row>
    <row r="120" spans="3:3">
      <c r="C120" s="9">
        <v>0.6</v>
      </c>
    </row>
    <row r="121" spans="3:3">
      <c r="C121" s="9">
        <v>0.4</v>
      </c>
    </row>
    <row r="122" spans="3:3">
      <c r="C122" s="9">
        <v>0.7</v>
      </c>
    </row>
    <row r="123" spans="3:3">
      <c r="C123" s="9">
        <v>0.9</v>
      </c>
    </row>
    <row r="124" spans="3:3">
      <c r="C124" s="9">
        <v>1.1000000000000001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D01E-41F0-4C48-AB4F-8D9AADE4095C}">
  <dimension ref="C3:F53"/>
  <sheetViews>
    <sheetView workbookViewId="0">
      <selection activeCell="I17" sqref="I17"/>
    </sheetView>
  </sheetViews>
  <sheetFormatPr defaultRowHeight="15"/>
  <sheetData>
    <row r="3" spans="3:6" ht="18.75">
      <c r="C3" s="5" t="s">
        <v>0</v>
      </c>
      <c r="E3" s="6" t="s">
        <v>1</v>
      </c>
      <c r="F3" s="7">
        <f>AVERAGE(C4:C53)</f>
        <v>3.44</v>
      </c>
    </row>
    <row r="4" spans="3:6" ht="18.75">
      <c r="C4" s="4">
        <v>3</v>
      </c>
      <c r="E4" s="6" t="s">
        <v>2</v>
      </c>
      <c r="F4" s="7">
        <f>MEDIAN(C4:C53)</f>
        <v>3</v>
      </c>
    </row>
    <row r="5" spans="3:6" ht="18.75">
      <c r="C5" s="4">
        <v>2</v>
      </c>
      <c r="E5" s="6" t="s">
        <v>3</v>
      </c>
      <c r="F5" s="7">
        <f>MODE(C4:C53)</f>
        <v>2</v>
      </c>
    </row>
    <row r="6" spans="3:6">
      <c r="C6" s="4">
        <v>5</v>
      </c>
    </row>
    <row r="7" spans="3:6">
      <c r="C7" s="4">
        <v>4</v>
      </c>
    </row>
    <row r="8" spans="3:6">
      <c r="C8" s="4">
        <v>7</v>
      </c>
    </row>
    <row r="9" spans="3:6">
      <c r="C9" s="4">
        <v>2</v>
      </c>
    </row>
    <row r="10" spans="3:6">
      <c r="C10" s="4">
        <v>3</v>
      </c>
    </row>
    <row r="11" spans="3:6">
      <c r="C11" s="4">
        <v>3</v>
      </c>
    </row>
    <row r="12" spans="3:6">
      <c r="C12" s="4">
        <v>1</v>
      </c>
    </row>
    <row r="13" spans="3:6">
      <c r="C13" s="4">
        <v>6</v>
      </c>
    </row>
    <row r="14" spans="3:6">
      <c r="C14" s="4">
        <v>4</v>
      </c>
    </row>
    <row r="15" spans="3:6">
      <c r="C15" s="4">
        <v>2</v>
      </c>
    </row>
    <row r="16" spans="3:6">
      <c r="C16" s="4">
        <v>3</v>
      </c>
    </row>
    <row r="17" spans="3:3">
      <c r="C17" s="4">
        <v>5</v>
      </c>
    </row>
    <row r="18" spans="3:3">
      <c r="C18" s="4">
        <v>2</v>
      </c>
    </row>
    <row r="19" spans="3:3">
      <c r="C19" s="4">
        <v>4</v>
      </c>
    </row>
    <row r="20" spans="3:3">
      <c r="C20" s="4">
        <v>2</v>
      </c>
    </row>
    <row r="21" spans="3:3">
      <c r="C21" s="4">
        <v>1</v>
      </c>
    </row>
    <row r="22" spans="3:3">
      <c r="C22" s="4">
        <v>3</v>
      </c>
    </row>
    <row r="23" spans="3:3">
      <c r="C23" s="4">
        <v>5</v>
      </c>
    </row>
    <row r="24" spans="3:3">
      <c r="C24" s="4">
        <v>6</v>
      </c>
    </row>
    <row r="25" spans="3:3">
      <c r="C25" s="4">
        <v>3</v>
      </c>
    </row>
    <row r="26" spans="3:3">
      <c r="C26" s="4">
        <v>2</v>
      </c>
    </row>
    <row r="27" spans="3:3">
      <c r="C27" s="4">
        <v>1</v>
      </c>
    </row>
    <row r="28" spans="3:3">
      <c r="C28" s="4">
        <v>4</v>
      </c>
    </row>
    <row r="29" spans="3:3">
      <c r="C29" s="4">
        <v>2</v>
      </c>
    </row>
    <row r="30" spans="3:3">
      <c r="C30" s="4">
        <v>4</v>
      </c>
    </row>
    <row r="31" spans="3:3">
      <c r="C31" s="4">
        <v>5</v>
      </c>
    </row>
    <row r="32" spans="3:3">
      <c r="C32" s="4">
        <v>3</v>
      </c>
    </row>
    <row r="33" spans="3:3">
      <c r="C33" s="4">
        <v>2</v>
      </c>
    </row>
    <row r="34" spans="3:3">
      <c r="C34" s="4">
        <v>7</v>
      </c>
    </row>
    <row r="35" spans="3:3">
      <c r="C35" s="4">
        <v>2</v>
      </c>
    </row>
    <row r="36" spans="3:3">
      <c r="C36" s="4">
        <v>3</v>
      </c>
    </row>
    <row r="37" spans="3:3">
      <c r="C37" s="4">
        <v>4</v>
      </c>
    </row>
    <row r="38" spans="3:3">
      <c r="C38" s="4">
        <v>5</v>
      </c>
    </row>
    <row r="39" spans="3:3">
      <c r="C39" s="4">
        <v>1</v>
      </c>
    </row>
    <row r="40" spans="3:3">
      <c r="C40" s="4">
        <v>6</v>
      </c>
    </row>
    <row r="41" spans="3:3">
      <c r="C41" s="4">
        <v>2</v>
      </c>
    </row>
    <row r="42" spans="3:3">
      <c r="C42" s="4">
        <v>4</v>
      </c>
    </row>
    <row r="43" spans="3:3">
      <c r="C43" s="4">
        <v>3</v>
      </c>
    </row>
    <row r="44" spans="3:3">
      <c r="C44" s="4">
        <v>5</v>
      </c>
    </row>
    <row r="45" spans="3:3">
      <c r="C45" s="4">
        <v>3</v>
      </c>
    </row>
    <row r="46" spans="3:3">
      <c r="C46" s="4">
        <v>2</v>
      </c>
    </row>
    <row r="47" spans="3:3">
      <c r="C47" s="4">
        <v>4</v>
      </c>
    </row>
    <row r="48" spans="3:3">
      <c r="C48" s="4">
        <v>2</v>
      </c>
    </row>
    <row r="49" spans="3:3">
      <c r="C49" s="4">
        <v>6</v>
      </c>
    </row>
    <row r="50" spans="3:3">
      <c r="C50" s="4">
        <v>3</v>
      </c>
    </row>
    <row r="51" spans="3:3">
      <c r="C51" s="4">
        <v>2</v>
      </c>
    </row>
    <row r="52" spans="3:3">
      <c r="C52" s="4">
        <v>4</v>
      </c>
    </row>
    <row r="53" spans="3:3">
      <c r="C53" s="4">
        <v>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098C-32A4-4845-8A23-162E4CFB6E46}">
  <dimension ref="D3:E19"/>
  <sheetViews>
    <sheetView workbookViewId="0">
      <selection activeCell="E15" sqref="E15"/>
    </sheetView>
  </sheetViews>
  <sheetFormatPr defaultRowHeight="15"/>
  <cols>
    <col min="4" max="4" width="11.7109375" customWidth="1"/>
  </cols>
  <sheetData>
    <row r="3" spans="4:5" ht="18.75">
      <c r="D3" s="11" t="s">
        <v>4</v>
      </c>
      <c r="E3" s="11" t="s">
        <v>5</v>
      </c>
    </row>
    <row r="4" spans="4:5">
      <c r="D4" s="8" t="s">
        <v>6</v>
      </c>
      <c r="E4" s="8">
        <v>120</v>
      </c>
    </row>
    <row r="5" spans="4:5">
      <c r="D5" s="8" t="s">
        <v>7</v>
      </c>
      <c r="E5" s="8">
        <v>110</v>
      </c>
    </row>
    <row r="6" spans="4:5">
      <c r="D6" s="8" t="s">
        <v>8</v>
      </c>
      <c r="E6" s="8">
        <v>130</v>
      </c>
    </row>
    <row r="7" spans="4:5">
      <c r="D7" s="8" t="s">
        <v>9</v>
      </c>
      <c r="E7" s="8">
        <v>115</v>
      </c>
    </row>
    <row r="8" spans="4:5">
      <c r="D8" s="8" t="s">
        <v>10</v>
      </c>
      <c r="E8" s="8">
        <v>125</v>
      </c>
    </row>
    <row r="9" spans="4:5">
      <c r="D9" s="8" t="s">
        <v>11</v>
      </c>
      <c r="E9" s="8">
        <v>105</v>
      </c>
    </row>
    <row r="10" spans="4:5">
      <c r="D10" s="8" t="s">
        <v>12</v>
      </c>
      <c r="E10" s="8">
        <v>135</v>
      </c>
    </row>
    <row r="11" spans="4:5">
      <c r="D11" s="8" t="s">
        <v>13</v>
      </c>
      <c r="E11" s="8">
        <v>115</v>
      </c>
    </row>
    <row r="12" spans="4:5">
      <c r="D12" s="8" t="s">
        <v>14</v>
      </c>
      <c r="E12" s="8">
        <v>125</v>
      </c>
    </row>
    <row r="13" spans="4:5">
      <c r="D13" s="8" t="s">
        <v>15</v>
      </c>
      <c r="E13" s="8">
        <v>140</v>
      </c>
    </row>
    <row r="15" spans="4:5" ht="18.75">
      <c r="D15" s="5" t="s">
        <v>17</v>
      </c>
      <c r="E15" s="7">
        <f>MIN(E4:E13)</f>
        <v>105</v>
      </c>
    </row>
    <row r="16" spans="4:5" ht="18.75">
      <c r="D16" s="5" t="s">
        <v>16</v>
      </c>
      <c r="E16" s="7">
        <f>MAX(E4:E13)</f>
        <v>140</v>
      </c>
    </row>
    <row r="17" spans="4:5" ht="18.75">
      <c r="D17" s="10" t="s">
        <v>18</v>
      </c>
      <c r="E17" s="7">
        <f>E16-E15</f>
        <v>35</v>
      </c>
    </row>
    <row r="18" spans="4:5" ht="18.75">
      <c r="D18" s="10" t="s">
        <v>19</v>
      </c>
      <c r="E18" s="7">
        <f>_xlfn.VAR.S(E4:E13)</f>
        <v>123.33333333333333</v>
      </c>
    </row>
    <row r="19" spans="4:5" ht="18.75">
      <c r="D19" s="10" t="s">
        <v>20</v>
      </c>
      <c r="E19" s="7">
        <f>_xlfn.STDEV.S(E4:E13)</f>
        <v>11.105554165971787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41BA-B10D-474D-BDD4-B6E75CE35BCE}">
  <dimension ref="C2:H32"/>
  <sheetViews>
    <sheetView workbookViewId="0">
      <selection activeCell="F14" sqref="F14"/>
    </sheetView>
  </sheetViews>
  <sheetFormatPr defaultRowHeight="15"/>
  <cols>
    <col min="4" max="4" width="13.42578125" customWidth="1"/>
    <col min="7" max="7" width="11.28515625" customWidth="1"/>
  </cols>
  <sheetData>
    <row r="2" spans="3:8" ht="18.75">
      <c r="C2" s="11" t="s">
        <v>4</v>
      </c>
      <c r="D2" s="11" t="s">
        <v>21</v>
      </c>
      <c r="G2" s="5" t="s">
        <v>17</v>
      </c>
      <c r="H2" s="3">
        <f>MIN(D3:D32)</f>
        <v>400</v>
      </c>
    </row>
    <row r="3" spans="3:8" ht="18.75">
      <c r="C3" s="9">
        <v>1</v>
      </c>
      <c r="D3" s="9">
        <v>500</v>
      </c>
      <c r="G3" s="5" t="s">
        <v>16</v>
      </c>
      <c r="H3" s="3">
        <f>MAX(D3:D32)</f>
        <v>800</v>
      </c>
    </row>
    <row r="4" spans="3:8" ht="18.75">
      <c r="C4" s="9">
        <v>2</v>
      </c>
      <c r="D4" s="9">
        <v>700</v>
      </c>
      <c r="G4" s="10" t="s">
        <v>18</v>
      </c>
      <c r="H4" s="3">
        <f>H3-H2</f>
        <v>400</v>
      </c>
    </row>
    <row r="5" spans="3:8" ht="18.75">
      <c r="C5" s="9">
        <v>3</v>
      </c>
      <c r="D5" s="9">
        <v>400</v>
      </c>
      <c r="G5" s="10" t="s">
        <v>19</v>
      </c>
      <c r="H5" s="3">
        <f>_xlfn.VAR.S(D3:D32)</f>
        <v>13163.793103448275</v>
      </c>
    </row>
    <row r="6" spans="3:8" ht="18.75">
      <c r="C6" s="9">
        <v>4</v>
      </c>
      <c r="D6" s="9">
        <v>600</v>
      </c>
      <c r="G6" s="10" t="s">
        <v>20</v>
      </c>
      <c r="H6" s="3">
        <f>_xlfn.STDEV.S(D3:D32)</f>
        <v>114.73357443855863</v>
      </c>
    </row>
    <row r="7" spans="3:8">
      <c r="C7" s="9">
        <v>5</v>
      </c>
      <c r="D7" s="9">
        <v>550</v>
      </c>
    </row>
    <row r="8" spans="3:8">
      <c r="C8" s="9">
        <v>6</v>
      </c>
      <c r="D8" s="9">
        <v>750</v>
      </c>
    </row>
    <row r="9" spans="3:8">
      <c r="C9" s="9">
        <v>7</v>
      </c>
      <c r="D9" s="9">
        <v>650</v>
      </c>
    </row>
    <row r="10" spans="3:8">
      <c r="C10" s="9">
        <v>8</v>
      </c>
      <c r="D10" s="9">
        <v>500</v>
      </c>
    </row>
    <row r="11" spans="3:8">
      <c r="C11" s="9">
        <v>9</v>
      </c>
      <c r="D11" s="9">
        <v>600</v>
      </c>
    </row>
    <row r="12" spans="3:8">
      <c r="C12" s="9">
        <v>10</v>
      </c>
      <c r="D12" s="9">
        <v>550</v>
      </c>
    </row>
    <row r="13" spans="3:8">
      <c r="C13" s="9">
        <v>11</v>
      </c>
      <c r="D13" s="9">
        <v>800</v>
      </c>
    </row>
    <row r="14" spans="3:8">
      <c r="C14" s="9">
        <v>12</v>
      </c>
      <c r="D14" s="9">
        <v>450</v>
      </c>
    </row>
    <row r="15" spans="3:8">
      <c r="C15" s="9">
        <v>13</v>
      </c>
      <c r="D15" s="9">
        <v>700</v>
      </c>
    </row>
    <row r="16" spans="3:8">
      <c r="C16" s="9">
        <v>14</v>
      </c>
      <c r="D16" s="9">
        <v>550</v>
      </c>
    </row>
    <row r="17" spans="3:4">
      <c r="C17" s="9">
        <v>15</v>
      </c>
      <c r="D17" s="9">
        <v>600</v>
      </c>
    </row>
    <row r="18" spans="3:4">
      <c r="C18" s="9">
        <v>16</v>
      </c>
      <c r="D18" s="9">
        <v>400</v>
      </c>
    </row>
    <row r="19" spans="3:4">
      <c r="C19" s="9">
        <v>17</v>
      </c>
      <c r="D19" s="9">
        <v>650</v>
      </c>
    </row>
    <row r="20" spans="3:4">
      <c r="C20" s="9">
        <v>18</v>
      </c>
      <c r="D20" s="9">
        <v>500</v>
      </c>
    </row>
    <row r="21" spans="3:4">
      <c r="C21" s="9">
        <v>19</v>
      </c>
      <c r="D21" s="9">
        <v>750</v>
      </c>
    </row>
    <row r="22" spans="3:4">
      <c r="C22" s="9">
        <v>20</v>
      </c>
      <c r="D22" s="9">
        <v>550</v>
      </c>
    </row>
    <row r="23" spans="3:4">
      <c r="C23" s="9">
        <v>21</v>
      </c>
      <c r="D23" s="9">
        <v>700</v>
      </c>
    </row>
    <row r="24" spans="3:4">
      <c r="C24" s="9">
        <v>22</v>
      </c>
      <c r="D24" s="9">
        <v>600</v>
      </c>
    </row>
    <row r="25" spans="3:4">
      <c r="C25" s="9">
        <v>23</v>
      </c>
      <c r="D25" s="9">
        <v>500</v>
      </c>
    </row>
    <row r="26" spans="3:4">
      <c r="C26" s="9">
        <v>24</v>
      </c>
      <c r="D26" s="9">
        <v>800</v>
      </c>
    </row>
    <row r="27" spans="3:4">
      <c r="C27" s="9">
        <v>25</v>
      </c>
      <c r="D27" s="9">
        <v>550</v>
      </c>
    </row>
    <row r="28" spans="3:4">
      <c r="C28" s="9">
        <v>26</v>
      </c>
      <c r="D28" s="9">
        <v>650</v>
      </c>
    </row>
    <row r="29" spans="3:4">
      <c r="C29" s="9">
        <v>27</v>
      </c>
      <c r="D29" s="9">
        <v>400</v>
      </c>
    </row>
    <row r="30" spans="3:4">
      <c r="C30" s="9">
        <v>28</v>
      </c>
      <c r="D30" s="9">
        <v>600</v>
      </c>
    </row>
    <row r="31" spans="3:4">
      <c r="C31" s="9">
        <v>29</v>
      </c>
      <c r="D31" s="9">
        <v>750</v>
      </c>
    </row>
    <row r="32" spans="3:4">
      <c r="C32" s="9">
        <v>30</v>
      </c>
      <c r="D32" s="9">
        <v>550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02EC-8FCE-4E97-87BC-886864B4AE12}">
  <dimension ref="C3:H53"/>
  <sheetViews>
    <sheetView workbookViewId="0">
      <selection activeCell="H13" sqref="H13"/>
    </sheetView>
  </sheetViews>
  <sheetFormatPr defaultRowHeight="15"/>
  <cols>
    <col min="4" max="4" width="15" customWidth="1"/>
    <col min="7" max="7" width="12.140625" customWidth="1"/>
  </cols>
  <sheetData>
    <row r="3" spans="3:8" ht="18.75">
      <c r="C3" s="11" t="s">
        <v>4</v>
      </c>
      <c r="D3" s="11" t="s">
        <v>22</v>
      </c>
      <c r="G3" s="5" t="s">
        <v>17</v>
      </c>
      <c r="H3" s="3">
        <f>MIN(D4:D53)</f>
        <v>1</v>
      </c>
    </row>
    <row r="4" spans="3:8" ht="18.75">
      <c r="C4" s="9">
        <v>1</v>
      </c>
      <c r="D4" s="9">
        <v>3</v>
      </c>
      <c r="G4" s="5" t="s">
        <v>16</v>
      </c>
      <c r="H4" s="3">
        <f>MAX(D4:D53)</f>
        <v>7</v>
      </c>
    </row>
    <row r="5" spans="3:8" ht="18.75">
      <c r="C5" s="9">
        <v>2</v>
      </c>
      <c r="D5" s="9">
        <v>5</v>
      </c>
      <c r="G5" s="10" t="s">
        <v>18</v>
      </c>
      <c r="H5" s="3">
        <f>H4-H3</f>
        <v>6</v>
      </c>
    </row>
    <row r="6" spans="3:8" ht="18.75">
      <c r="C6" s="9">
        <v>3</v>
      </c>
      <c r="D6" s="9">
        <v>2</v>
      </c>
      <c r="G6" s="10" t="s">
        <v>19</v>
      </c>
      <c r="H6" s="3">
        <f>_xlfn.VAR.S(D4:D53)</f>
        <v>2.3363265306122454</v>
      </c>
    </row>
    <row r="7" spans="3:8" ht="18.75">
      <c r="C7" s="9">
        <v>4</v>
      </c>
      <c r="D7" s="9">
        <v>4</v>
      </c>
      <c r="G7" s="10" t="s">
        <v>20</v>
      </c>
      <c r="H7" s="3">
        <f>_xlfn.STDEV.S(D4:D53)</f>
        <v>1.5285046714394579</v>
      </c>
    </row>
    <row r="8" spans="3:8">
      <c r="C8" s="9">
        <v>5</v>
      </c>
      <c r="D8" s="9">
        <v>6</v>
      </c>
    </row>
    <row r="9" spans="3:8">
      <c r="C9" s="9">
        <v>6</v>
      </c>
      <c r="D9" s="9">
        <v>2</v>
      </c>
    </row>
    <row r="10" spans="3:8">
      <c r="C10" s="9">
        <v>7</v>
      </c>
      <c r="D10" s="9">
        <v>3</v>
      </c>
    </row>
    <row r="11" spans="3:8">
      <c r="C11" s="9">
        <v>8</v>
      </c>
      <c r="D11" s="9">
        <v>4</v>
      </c>
    </row>
    <row r="12" spans="3:8">
      <c r="C12" s="9">
        <v>9</v>
      </c>
      <c r="D12" s="9">
        <v>2</v>
      </c>
    </row>
    <row r="13" spans="3:8">
      <c r="C13" s="9">
        <v>10</v>
      </c>
      <c r="D13" s="9">
        <v>5</v>
      </c>
    </row>
    <row r="14" spans="3:8">
      <c r="C14" s="9">
        <v>11</v>
      </c>
      <c r="D14" s="9">
        <v>7</v>
      </c>
    </row>
    <row r="15" spans="3:8">
      <c r="C15" s="9">
        <v>12</v>
      </c>
      <c r="D15" s="9">
        <v>2</v>
      </c>
    </row>
    <row r="16" spans="3:8">
      <c r="C16" s="9">
        <v>13</v>
      </c>
      <c r="D16" s="9">
        <v>3</v>
      </c>
    </row>
    <row r="17" spans="3:4">
      <c r="C17" s="9">
        <v>14</v>
      </c>
      <c r="D17" s="9">
        <v>4</v>
      </c>
    </row>
    <row r="18" spans="3:4">
      <c r="C18" s="9">
        <v>15</v>
      </c>
      <c r="D18" s="9">
        <v>2</v>
      </c>
    </row>
    <row r="19" spans="3:4">
      <c r="C19" s="9">
        <v>16</v>
      </c>
      <c r="D19" s="9">
        <v>4</v>
      </c>
    </row>
    <row r="20" spans="3:4">
      <c r="C20" s="9">
        <v>17</v>
      </c>
      <c r="D20" s="9">
        <v>2</v>
      </c>
    </row>
    <row r="21" spans="3:4">
      <c r="C21" s="9">
        <v>18</v>
      </c>
      <c r="D21" s="9">
        <v>3</v>
      </c>
    </row>
    <row r="22" spans="3:4">
      <c r="C22" s="9">
        <v>19</v>
      </c>
      <c r="D22" s="9">
        <v>5</v>
      </c>
    </row>
    <row r="23" spans="3:4">
      <c r="C23" s="9">
        <v>20</v>
      </c>
      <c r="D23" s="9">
        <v>6</v>
      </c>
    </row>
    <row r="24" spans="3:4">
      <c r="C24" s="9">
        <v>21</v>
      </c>
      <c r="D24" s="9">
        <v>3</v>
      </c>
    </row>
    <row r="25" spans="3:4">
      <c r="C25" s="9">
        <v>22</v>
      </c>
      <c r="D25" s="9">
        <v>2</v>
      </c>
    </row>
    <row r="26" spans="3:4">
      <c r="C26" s="9">
        <v>23</v>
      </c>
      <c r="D26" s="9">
        <v>1</v>
      </c>
    </row>
    <row r="27" spans="3:4">
      <c r="C27" s="9">
        <v>24</v>
      </c>
      <c r="D27" s="9">
        <v>4</v>
      </c>
    </row>
    <row r="28" spans="3:4">
      <c r="C28" s="9">
        <v>25</v>
      </c>
      <c r="D28" s="9">
        <v>2</v>
      </c>
    </row>
    <row r="29" spans="3:4">
      <c r="C29" s="9">
        <v>26</v>
      </c>
      <c r="D29" s="9">
        <v>4</v>
      </c>
    </row>
    <row r="30" spans="3:4">
      <c r="C30" s="9">
        <v>27</v>
      </c>
      <c r="D30" s="9">
        <v>5</v>
      </c>
    </row>
    <row r="31" spans="3:4">
      <c r="C31" s="9">
        <v>28</v>
      </c>
      <c r="D31" s="9">
        <v>3</v>
      </c>
    </row>
    <row r="32" spans="3:4">
      <c r="C32" s="9">
        <v>29</v>
      </c>
      <c r="D32" s="9">
        <v>2</v>
      </c>
    </row>
    <row r="33" spans="3:4">
      <c r="C33" s="9">
        <v>30</v>
      </c>
      <c r="D33" s="9">
        <v>7</v>
      </c>
    </row>
    <row r="34" spans="3:4">
      <c r="C34" s="9">
        <v>31</v>
      </c>
      <c r="D34" s="9">
        <v>2</v>
      </c>
    </row>
    <row r="35" spans="3:4">
      <c r="C35" s="9">
        <v>32</v>
      </c>
      <c r="D35" s="9">
        <v>3</v>
      </c>
    </row>
    <row r="36" spans="3:4">
      <c r="C36" s="9">
        <v>33</v>
      </c>
      <c r="D36" s="9">
        <v>4</v>
      </c>
    </row>
    <row r="37" spans="3:4">
      <c r="C37" s="9">
        <v>34</v>
      </c>
      <c r="D37" s="9">
        <v>5</v>
      </c>
    </row>
    <row r="38" spans="3:4">
      <c r="C38" s="9">
        <v>35</v>
      </c>
      <c r="D38" s="9">
        <v>1</v>
      </c>
    </row>
    <row r="39" spans="3:4">
      <c r="C39" s="9">
        <v>36</v>
      </c>
      <c r="D39" s="9">
        <v>6</v>
      </c>
    </row>
    <row r="40" spans="3:4">
      <c r="C40" s="9">
        <v>37</v>
      </c>
      <c r="D40" s="9">
        <v>2</v>
      </c>
    </row>
    <row r="41" spans="3:4">
      <c r="C41" s="9">
        <v>38</v>
      </c>
      <c r="D41" s="9">
        <v>4</v>
      </c>
    </row>
    <row r="42" spans="3:4">
      <c r="C42" s="9">
        <v>39</v>
      </c>
      <c r="D42" s="9">
        <v>3</v>
      </c>
    </row>
    <row r="43" spans="3:4">
      <c r="C43" s="9">
        <v>40</v>
      </c>
      <c r="D43" s="9">
        <v>5</v>
      </c>
    </row>
    <row r="44" spans="3:4">
      <c r="C44" s="9">
        <v>41</v>
      </c>
      <c r="D44" s="9">
        <v>3</v>
      </c>
    </row>
    <row r="45" spans="3:4">
      <c r="C45" s="9">
        <v>42</v>
      </c>
      <c r="D45" s="9">
        <v>2</v>
      </c>
    </row>
    <row r="46" spans="3:4">
      <c r="C46" s="9">
        <v>43</v>
      </c>
      <c r="D46" s="9">
        <v>4</v>
      </c>
    </row>
    <row r="47" spans="3:4">
      <c r="C47" s="9">
        <v>44</v>
      </c>
      <c r="D47" s="9">
        <v>2</v>
      </c>
    </row>
    <row r="48" spans="3:4">
      <c r="C48" s="9">
        <v>45</v>
      </c>
      <c r="D48" s="9">
        <v>6</v>
      </c>
    </row>
    <row r="49" spans="3:4">
      <c r="C49" s="9">
        <v>46</v>
      </c>
      <c r="D49" s="9">
        <v>3</v>
      </c>
    </row>
    <row r="50" spans="3:4">
      <c r="C50" s="9">
        <v>47</v>
      </c>
      <c r="D50" s="9">
        <v>2</v>
      </c>
    </row>
    <row r="51" spans="3:4">
      <c r="C51" s="9">
        <v>48</v>
      </c>
      <c r="D51" s="9">
        <v>4</v>
      </c>
    </row>
    <row r="52" spans="3:4">
      <c r="C52" s="9">
        <v>49</v>
      </c>
      <c r="D52" s="9">
        <v>5</v>
      </c>
    </row>
    <row r="53" spans="3:4">
      <c r="C53" s="9">
        <v>50</v>
      </c>
      <c r="D53" s="9"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FBC3-E5FD-4D48-9A41-C17665B235ED}">
  <dimension ref="C3:H15"/>
  <sheetViews>
    <sheetView workbookViewId="0">
      <selection activeCell="G14" sqref="G14"/>
    </sheetView>
  </sheetViews>
  <sheetFormatPr defaultRowHeight="15"/>
  <cols>
    <col min="3" max="3" width="11.5703125" customWidth="1"/>
    <col min="4" max="4" width="13" customWidth="1"/>
    <col min="7" max="7" width="13.140625" customWidth="1"/>
  </cols>
  <sheetData>
    <row r="3" spans="3:8" ht="18.75">
      <c r="C3" s="11" t="s">
        <v>23</v>
      </c>
      <c r="D3" s="11" t="s">
        <v>21</v>
      </c>
      <c r="G3" s="5" t="s">
        <v>17</v>
      </c>
      <c r="H3" s="7">
        <f>MIN(D4:D15)</f>
        <v>110</v>
      </c>
    </row>
    <row r="4" spans="3:8" ht="18.75">
      <c r="C4" s="9">
        <v>1</v>
      </c>
      <c r="D4" s="9">
        <v>120</v>
      </c>
      <c r="G4" s="5" t="s">
        <v>16</v>
      </c>
      <c r="H4" s="7">
        <f>MAX(D4:D15)</f>
        <v>155</v>
      </c>
    </row>
    <row r="5" spans="3:8" ht="18.75">
      <c r="C5" s="9">
        <v>2</v>
      </c>
      <c r="D5" s="9">
        <v>150</v>
      </c>
      <c r="G5" s="10" t="s">
        <v>18</v>
      </c>
      <c r="H5" s="7">
        <f>H4-H3</f>
        <v>45</v>
      </c>
    </row>
    <row r="6" spans="3:8" ht="18.75">
      <c r="C6" s="9">
        <v>3</v>
      </c>
      <c r="D6" s="9">
        <v>110</v>
      </c>
      <c r="G6" s="10" t="s">
        <v>1</v>
      </c>
      <c r="H6" s="7">
        <f>AVERAGE(D4:D15)</f>
        <v>132.5</v>
      </c>
    </row>
    <row r="7" spans="3:8">
      <c r="C7" s="9">
        <v>4</v>
      </c>
      <c r="D7" s="9">
        <v>135</v>
      </c>
    </row>
    <row r="8" spans="3:8">
      <c r="C8" s="9">
        <v>5</v>
      </c>
      <c r="D8" s="9">
        <v>125</v>
      </c>
    </row>
    <row r="9" spans="3:8">
      <c r="C9" s="9">
        <v>6</v>
      </c>
      <c r="D9" s="9">
        <v>140</v>
      </c>
    </row>
    <row r="10" spans="3:8">
      <c r="C10" s="9">
        <v>7</v>
      </c>
      <c r="D10" s="9">
        <v>130</v>
      </c>
    </row>
    <row r="11" spans="3:8">
      <c r="C11" s="9">
        <v>8</v>
      </c>
      <c r="D11" s="9">
        <v>155</v>
      </c>
    </row>
    <row r="12" spans="3:8">
      <c r="C12" s="9">
        <v>9</v>
      </c>
      <c r="D12" s="9">
        <v>115</v>
      </c>
    </row>
    <row r="13" spans="3:8">
      <c r="C13" s="9">
        <v>10</v>
      </c>
      <c r="D13" s="9">
        <v>145</v>
      </c>
    </row>
    <row r="14" spans="3:8">
      <c r="C14" s="9">
        <v>11</v>
      </c>
      <c r="D14" s="9">
        <v>135</v>
      </c>
    </row>
    <row r="15" spans="3:8">
      <c r="C15" s="9">
        <v>12</v>
      </c>
      <c r="D15" s="9">
        <v>130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4D1C-FA32-4494-8D22-D34A55CF15CA}">
  <dimension ref="C3:G53"/>
  <sheetViews>
    <sheetView workbookViewId="0">
      <selection activeCell="G14" sqref="G14"/>
    </sheetView>
  </sheetViews>
  <sheetFormatPr defaultRowHeight="15"/>
  <cols>
    <col min="3" max="3" width="14.5703125" customWidth="1"/>
    <col min="6" max="6" width="10.5703125" customWidth="1"/>
  </cols>
  <sheetData>
    <row r="3" spans="3:7" ht="18.75">
      <c r="C3" s="5" t="s">
        <v>24</v>
      </c>
      <c r="F3" s="6" t="s">
        <v>1</v>
      </c>
      <c r="G3" s="3">
        <f>AVERAGE(C4:C53)</f>
        <v>7.56</v>
      </c>
    </row>
    <row r="4" spans="3:7" ht="18.75">
      <c r="C4" s="2">
        <v>8</v>
      </c>
      <c r="F4" s="6" t="s">
        <v>25</v>
      </c>
      <c r="G4" s="3">
        <f>_xlfn.STDEV.S(C4:C53)</f>
        <v>1.0333223611442943</v>
      </c>
    </row>
    <row r="5" spans="3:7">
      <c r="C5" s="2">
        <v>7</v>
      </c>
    </row>
    <row r="6" spans="3:7">
      <c r="C6" s="2">
        <v>9</v>
      </c>
    </row>
    <row r="7" spans="3:7">
      <c r="C7" s="2">
        <v>6</v>
      </c>
    </row>
    <row r="8" spans="3:7">
      <c r="C8" s="2">
        <v>7</v>
      </c>
    </row>
    <row r="9" spans="3:7">
      <c r="C9" s="2">
        <v>8</v>
      </c>
    </row>
    <row r="10" spans="3:7">
      <c r="C10" s="2">
        <v>9</v>
      </c>
    </row>
    <row r="11" spans="3:7">
      <c r="C11" s="2">
        <v>8</v>
      </c>
    </row>
    <row r="12" spans="3:7">
      <c r="C12" s="2">
        <v>7</v>
      </c>
    </row>
    <row r="13" spans="3:7">
      <c r="C13" s="2">
        <v>9</v>
      </c>
    </row>
    <row r="14" spans="3:7">
      <c r="C14" s="2">
        <v>8</v>
      </c>
    </row>
    <row r="15" spans="3:7">
      <c r="C15" s="2">
        <v>9</v>
      </c>
    </row>
    <row r="16" spans="3:7">
      <c r="C16" s="2">
        <v>7</v>
      </c>
    </row>
    <row r="17" spans="3:3">
      <c r="C17" s="2">
        <v>8</v>
      </c>
    </row>
    <row r="18" spans="3:3">
      <c r="C18" s="2">
        <v>7</v>
      </c>
    </row>
    <row r="19" spans="3:3">
      <c r="C19" s="2">
        <v>6</v>
      </c>
    </row>
    <row r="20" spans="3:3">
      <c r="C20" s="2">
        <v>8</v>
      </c>
    </row>
    <row r="21" spans="3:3">
      <c r="C21" s="2">
        <v>9</v>
      </c>
    </row>
    <row r="22" spans="3:3">
      <c r="C22" s="2">
        <v>6</v>
      </c>
    </row>
    <row r="23" spans="3:3">
      <c r="C23" s="2">
        <v>7</v>
      </c>
    </row>
    <row r="24" spans="3:3">
      <c r="C24" s="2">
        <v>8</v>
      </c>
    </row>
    <row r="25" spans="3:3">
      <c r="C25" s="2">
        <v>9</v>
      </c>
    </row>
    <row r="26" spans="3:3">
      <c r="C26" s="2">
        <v>7</v>
      </c>
    </row>
    <row r="27" spans="3:3">
      <c r="C27" s="2">
        <v>6</v>
      </c>
    </row>
    <row r="28" spans="3:3">
      <c r="C28" s="2">
        <v>7</v>
      </c>
    </row>
    <row r="29" spans="3:3">
      <c r="C29" s="2">
        <v>8</v>
      </c>
    </row>
    <row r="30" spans="3:3">
      <c r="C30" s="2">
        <v>9</v>
      </c>
    </row>
    <row r="31" spans="3:3">
      <c r="C31" s="2">
        <v>8</v>
      </c>
    </row>
    <row r="32" spans="3:3">
      <c r="C32" s="2">
        <v>7</v>
      </c>
    </row>
    <row r="33" spans="3:3">
      <c r="C33" s="2">
        <v>6</v>
      </c>
    </row>
    <row r="34" spans="3:3">
      <c r="C34" s="2">
        <v>9</v>
      </c>
    </row>
    <row r="35" spans="3:3">
      <c r="C35" s="2">
        <v>8</v>
      </c>
    </row>
    <row r="36" spans="3:3">
      <c r="C36" s="2">
        <v>7</v>
      </c>
    </row>
    <row r="37" spans="3:3">
      <c r="C37" s="2">
        <v>6</v>
      </c>
    </row>
    <row r="38" spans="3:3">
      <c r="C38" s="2">
        <v>8</v>
      </c>
    </row>
    <row r="39" spans="3:3">
      <c r="C39" s="2">
        <v>9</v>
      </c>
    </row>
    <row r="40" spans="3:3">
      <c r="C40" s="2">
        <v>7</v>
      </c>
    </row>
    <row r="41" spans="3:3">
      <c r="C41" s="2">
        <v>8</v>
      </c>
    </row>
    <row r="42" spans="3:3">
      <c r="C42" s="2">
        <v>7</v>
      </c>
    </row>
    <row r="43" spans="3:3">
      <c r="C43" s="2">
        <v>6</v>
      </c>
    </row>
    <row r="44" spans="3:3">
      <c r="C44" s="2">
        <v>9</v>
      </c>
    </row>
    <row r="45" spans="3:3">
      <c r="C45" s="2">
        <v>8</v>
      </c>
    </row>
    <row r="46" spans="3:3">
      <c r="C46" s="2">
        <v>7</v>
      </c>
    </row>
    <row r="47" spans="3:3">
      <c r="C47" s="2">
        <v>6</v>
      </c>
    </row>
    <row r="48" spans="3:3">
      <c r="C48" s="2">
        <v>7</v>
      </c>
    </row>
    <row r="49" spans="3:3">
      <c r="C49" s="2">
        <v>8</v>
      </c>
    </row>
    <row r="50" spans="3:3">
      <c r="C50" s="2">
        <v>9</v>
      </c>
    </row>
    <row r="51" spans="3:3">
      <c r="C51" s="2">
        <v>8</v>
      </c>
    </row>
    <row r="52" spans="3:3">
      <c r="C52" s="2">
        <v>7</v>
      </c>
    </row>
    <row r="53" spans="3:3">
      <c r="C53" s="2">
        <v>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EDD7A-586C-4366-B73C-F47F49C4F61D}">
  <dimension ref="C3:G103"/>
  <sheetViews>
    <sheetView topLeftCell="B1" workbookViewId="0">
      <selection activeCell="J14" sqref="J14"/>
    </sheetView>
  </sheetViews>
  <sheetFormatPr defaultRowHeight="15"/>
  <cols>
    <col min="3" max="3" width="20.85546875" customWidth="1"/>
    <col min="6" max="6" width="11.140625" customWidth="1"/>
  </cols>
  <sheetData>
    <row r="3" spans="3:7" ht="18.75">
      <c r="C3" s="5" t="s">
        <v>26</v>
      </c>
      <c r="F3" s="5" t="s">
        <v>27</v>
      </c>
      <c r="G3" s="7">
        <f>AVERAGE(C4:C103)</f>
        <v>16.739999999999998</v>
      </c>
    </row>
    <row r="4" spans="3:7" ht="18.75">
      <c r="C4" s="4">
        <v>10</v>
      </c>
      <c r="F4" s="10" t="s">
        <v>17</v>
      </c>
      <c r="G4" s="7">
        <f>MIN(C4:C103)</f>
        <v>8</v>
      </c>
    </row>
    <row r="5" spans="3:7" ht="18.75">
      <c r="C5" s="4">
        <v>15</v>
      </c>
      <c r="F5" s="10" t="s">
        <v>16</v>
      </c>
      <c r="G5" s="7">
        <f>MAX(C4:C103)</f>
        <v>27</v>
      </c>
    </row>
    <row r="6" spans="3:7" ht="18.75">
      <c r="C6" s="4">
        <v>12</v>
      </c>
      <c r="F6" s="5" t="s">
        <v>28</v>
      </c>
      <c r="G6" s="7">
        <f>G5-G4</f>
        <v>19</v>
      </c>
    </row>
    <row r="7" spans="3:7" ht="18.75">
      <c r="C7" s="4">
        <v>18</v>
      </c>
      <c r="F7" s="5" t="s">
        <v>29</v>
      </c>
      <c r="G7" s="7">
        <f>_xlfn.STDEV.S(C4:C103)</f>
        <v>4.1429506881014673</v>
      </c>
    </row>
    <row r="8" spans="3:7">
      <c r="C8" s="4">
        <v>20</v>
      </c>
    </row>
    <row r="9" spans="3:7">
      <c r="C9" s="4">
        <v>25</v>
      </c>
    </row>
    <row r="10" spans="3:7">
      <c r="C10" s="4">
        <v>8</v>
      </c>
    </row>
    <row r="11" spans="3:7">
      <c r="C11" s="4">
        <v>14</v>
      </c>
    </row>
    <row r="12" spans="3:7">
      <c r="C12" s="4">
        <v>16</v>
      </c>
    </row>
    <row r="13" spans="3:7">
      <c r="C13" s="4">
        <v>22</v>
      </c>
    </row>
    <row r="14" spans="3:7">
      <c r="C14" s="4">
        <v>9</v>
      </c>
    </row>
    <row r="15" spans="3:7">
      <c r="C15" s="4">
        <v>17</v>
      </c>
    </row>
    <row r="16" spans="3:7">
      <c r="C16" s="4">
        <v>11</v>
      </c>
    </row>
    <row r="17" spans="3:3">
      <c r="C17" s="4">
        <v>13</v>
      </c>
    </row>
    <row r="18" spans="3:3">
      <c r="C18" s="4">
        <v>19</v>
      </c>
    </row>
    <row r="19" spans="3:3">
      <c r="C19" s="4">
        <v>23</v>
      </c>
    </row>
    <row r="20" spans="3:3">
      <c r="C20" s="4">
        <v>21</v>
      </c>
    </row>
    <row r="21" spans="3:3">
      <c r="C21" s="4">
        <v>16</v>
      </c>
    </row>
    <row r="22" spans="3:3">
      <c r="C22" s="4">
        <v>24</v>
      </c>
    </row>
    <row r="23" spans="3:3">
      <c r="C23" s="4">
        <v>27</v>
      </c>
    </row>
    <row r="24" spans="3:3">
      <c r="C24" s="4">
        <v>13</v>
      </c>
    </row>
    <row r="25" spans="3:3">
      <c r="C25" s="4">
        <v>10</v>
      </c>
    </row>
    <row r="26" spans="3:3">
      <c r="C26" s="4">
        <v>18</v>
      </c>
    </row>
    <row r="27" spans="3:3">
      <c r="C27" s="4">
        <v>16</v>
      </c>
    </row>
    <row r="28" spans="3:3">
      <c r="C28" s="4">
        <v>12</v>
      </c>
    </row>
    <row r="29" spans="3:3">
      <c r="C29" s="4">
        <v>14</v>
      </c>
    </row>
    <row r="30" spans="3:3">
      <c r="C30" s="4">
        <v>19</v>
      </c>
    </row>
    <row r="31" spans="3:3">
      <c r="C31" s="4">
        <v>21</v>
      </c>
    </row>
    <row r="32" spans="3:3">
      <c r="C32" s="4">
        <v>11</v>
      </c>
    </row>
    <row r="33" spans="3:3">
      <c r="C33" s="4">
        <v>17</v>
      </c>
    </row>
    <row r="34" spans="3:3">
      <c r="C34" s="4">
        <v>15</v>
      </c>
    </row>
    <row r="35" spans="3:3">
      <c r="C35" s="4">
        <v>20</v>
      </c>
    </row>
    <row r="36" spans="3:3">
      <c r="C36" s="4">
        <v>26</v>
      </c>
    </row>
    <row r="37" spans="3:3">
      <c r="C37" s="4">
        <v>13</v>
      </c>
    </row>
    <row r="38" spans="3:3">
      <c r="C38" s="4">
        <v>12</v>
      </c>
    </row>
    <row r="39" spans="3:3">
      <c r="C39" s="4">
        <v>14</v>
      </c>
    </row>
    <row r="40" spans="3:3">
      <c r="C40" s="4">
        <v>22</v>
      </c>
    </row>
    <row r="41" spans="3:3">
      <c r="C41" s="4">
        <v>19</v>
      </c>
    </row>
    <row r="42" spans="3:3">
      <c r="C42" s="4">
        <v>16</v>
      </c>
    </row>
    <row r="43" spans="3:3">
      <c r="C43" s="4">
        <v>11</v>
      </c>
    </row>
    <row r="44" spans="3:3">
      <c r="C44" s="4">
        <v>25</v>
      </c>
    </row>
    <row r="45" spans="3:3">
      <c r="C45" s="4">
        <v>18</v>
      </c>
    </row>
    <row r="46" spans="3:3">
      <c r="C46" s="4">
        <v>16</v>
      </c>
    </row>
    <row r="47" spans="3:3">
      <c r="C47" s="4">
        <v>13</v>
      </c>
    </row>
    <row r="48" spans="3:3">
      <c r="C48" s="4">
        <v>21</v>
      </c>
    </row>
    <row r="49" spans="3:3">
      <c r="C49" s="4">
        <v>20</v>
      </c>
    </row>
    <row r="50" spans="3:3">
      <c r="C50" s="4">
        <v>15</v>
      </c>
    </row>
    <row r="51" spans="3:3">
      <c r="C51" s="4">
        <v>12</v>
      </c>
    </row>
    <row r="52" spans="3:3">
      <c r="C52" s="4">
        <v>19</v>
      </c>
    </row>
    <row r="53" spans="3:3">
      <c r="C53" s="4">
        <v>17</v>
      </c>
    </row>
    <row r="54" spans="3:3">
      <c r="C54" s="4">
        <v>14</v>
      </c>
    </row>
    <row r="55" spans="3:3">
      <c r="C55" s="4">
        <v>16</v>
      </c>
    </row>
    <row r="56" spans="3:3">
      <c r="C56" s="4">
        <v>23</v>
      </c>
    </row>
    <row r="57" spans="3:3">
      <c r="C57" s="4">
        <v>18</v>
      </c>
    </row>
    <row r="58" spans="3:3">
      <c r="C58" s="4">
        <v>15</v>
      </c>
    </row>
    <row r="59" spans="3:3">
      <c r="C59" s="4">
        <v>11</v>
      </c>
    </row>
    <row r="60" spans="3:3">
      <c r="C60" s="4">
        <v>19</v>
      </c>
    </row>
    <row r="61" spans="3:3">
      <c r="C61" s="4">
        <v>22</v>
      </c>
    </row>
    <row r="62" spans="3:3">
      <c r="C62" s="4">
        <v>17</v>
      </c>
    </row>
    <row r="63" spans="3:3">
      <c r="C63" s="4">
        <v>12</v>
      </c>
    </row>
    <row r="64" spans="3:3">
      <c r="C64" s="4">
        <v>16</v>
      </c>
    </row>
    <row r="65" spans="3:3">
      <c r="C65" s="4">
        <v>14</v>
      </c>
    </row>
    <row r="66" spans="3:3">
      <c r="C66" s="4">
        <v>18</v>
      </c>
    </row>
    <row r="67" spans="3:3">
      <c r="C67" s="4">
        <v>20</v>
      </c>
    </row>
    <row r="68" spans="3:3">
      <c r="C68" s="4">
        <v>25</v>
      </c>
    </row>
    <row r="69" spans="3:3">
      <c r="C69" s="4">
        <v>13</v>
      </c>
    </row>
    <row r="70" spans="3:3">
      <c r="C70" s="4">
        <v>11</v>
      </c>
    </row>
    <row r="71" spans="3:3">
      <c r="C71" s="4">
        <v>22</v>
      </c>
    </row>
    <row r="72" spans="3:3">
      <c r="C72" s="4">
        <v>19</v>
      </c>
    </row>
    <row r="73" spans="3:3">
      <c r="C73" s="4">
        <v>17</v>
      </c>
    </row>
    <row r="74" spans="3:3">
      <c r="C74" s="4">
        <v>15</v>
      </c>
    </row>
    <row r="75" spans="3:3">
      <c r="C75" s="4">
        <v>16</v>
      </c>
    </row>
    <row r="76" spans="3:3">
      <c r="C76" s="4">
        <v>13</v>
      </c>
    </row>
    <row r="77" spans="3:3">
      <c r="C77" s="4">
        <v>14</v>
      </c>
    </row>
    <row r="78" spans="3:3">
      <c r="C78" s="4">
        <v>18</v>
      </c>
    </row>
    <row r="79" spans="3:3">
      <c r="C79" s="4">
        <v>20</v>
      </c>
    </row>
    <row r="80" spans="3:3">
      <c r="C80" s="4">
        <v>19</v>
      </c>
    </row>
    <row r="81" spans="3:3">
      <c r="C81" s="4">
        <v>21</v>
      </c>
    </row>
    <row r="82" spans="3:3">
      <c r="C82" s="4">
        <v>17</v>
      </c>
    </row>
    <row r="83" spans="3:3">
      <c r="C83" s="4">
        <v>12</v>
      </c>
    </row>
    <row r="84" spans="3:3">
      <c r="C84" s="4">
        <v>15</v>
      </c>
    </row>
    <row r="85" spans="3:3">
      <c r="C85" s="4">
        <v>13</v>
      </c>
    </row>
    <row r="86" spans="3:3">
      <c r="C86" s="4">
        <v>16</v>
      </c>
    </row>
    <row r="87" spans="3:3">
      <c r="C87" s="4">
        <v>14</v>
      </c>
    </row>
    <row r="88" spans="3:3">
      <c r="C88" s="4">
        <v>22</v>
      </c>
    </row>
    <row r="89" spans="3:3">
      <c r="C89" s="4">
        <v>21</v>
      </c>
    </row>
    <row r="90" spans="3:3">
      <c r="C90" s="4">
        <v>19</v>
      </c>
    </row>
    <row r="91" spans="3:3">
      <c r="C91" s="4">
        <v>18</v>
      </c>
    </row>
    <row r="92" spans="3:3">
      <c r="C92" s="4">
        <v>16</v>
      </c>
    </row>
    <row r="93" spans="3:3">
      <c r="C93" s="4">
        <v>11</v>
      </c>
    </row>
    <row r="94" spans="3:3">
      <c r="C94" s="4">
        <v>17</v>
      </c>
    </row>
    <row r="95" spans="3:3">
      <c r="C95" s="4">
        <v>14</v>
      </c>
    </row>
    <row r="96" spans="3:3">
      <c r="C96" s="4">
        <v>12</v>
      </c>
    </row>
    <row r="97" spans="3:3">
      <c r="C97" s="4">
        <v>20</v>
      </c>
    </row>
    <row r="98" spans="3:3">
      <c r="C98" s="4">
        <v>23</v>
      </c>
    </row>
    <row r="99" spans="3:3">
      <c r="C99" s="4">
        <v>19</v>
      </c>
    </row>
    <row r="100" spans="3:3">
      <c r="C100" s="4">
        <v>15</v>
      </c>
    </row>
    <row r="101" spans="3:3">
      <c r="C101" s="4">
        <v>16</v>
      </c>
    </row>
    <row r="102" spans="3:3">
      <c r="C102" s="4">
        <v>13</v>
      </c>
    </row>
    <row r="103" spans="3:3">
      <c r="C103" s="4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Que-1</vt:lpstr>
      <vt:lpstr>Que-2</vt:lpstr>
      <vt:lpstr>Que-3</vt:lpstr>
      <vt:lpstr>Que-4</vt:lpstr>
      <vt:lpstr>Que-5</vt:lpstr>
      <vt:lpstr>Que-6</vt:lpstr>
      <vt:lpstr>Que-7</vt:lpstr>
      <vt:lpstr>Que-8</vt:lpstr>
      <vt:lpstr>Que-9</vt:lpstr>
      <vt:lpstr>Que-10</vt:lpstr>
      <vt:lpstr>Que-11</vt:lpstr>
      <vt:lpstr>Que-12</vt:lpstr>
      <vt:lpstr>Que-13</vt:lpstr>
      <vt:lpstr>Que-14</vt:lpstr>
      <vt:lpstr>Que-15</vt:lpstr>
      <vt:lpstr>Que-16</vt:lpstr>
      <vt:lpstr>Que-17</vt:lpstr>
      <vt:lpstr>Que-18</vt:lpstr>
      <vt:lpstr>Que-19</vt:lpstr>
      <vt:lpstr>Que-20</vt:lpstr>
      <vt:lpstr>Que-21</vt:lpstr>
      <vt:lpstr>Que-22</vt:lpstr>
      <vt:lpstr>Que-23</vt:lpstr>
      <vt:lpstr>Que-24</vt:lpstr>
      <vt:lpstr>Que-25</vt:lpstr>
      <vt:lpstr>Que-26</vt:lpstr>
      <vt:lpstr>Que-27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Patel</dc:creator>
  <cp:lastModifiedBy>pavilion</cp:lastModifiedBy>
  <dcterms:created xsi:type="dcterms:W3CDTF">2023-10-12T14:59:34Z</dcterms:created>
  <dcterms:modified xsi:type="dcterms:W3CDTF">2023-12-15T12:28:04Z</dcterms:modified>
</cp:coreProperties>
</file>