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sarg\Documents\"/>
    </mc:Choice>
  </mc:AlternateContent>
  <xr:revisionPtr revIDLastSave="0" documentId="8_{AD189AAD-F6C6-43A9-9CF2-6BFF051BD29D}" xr6:coauthVersionLast="47" xr6:coauthVersionMax="47" xr10:uidLastSave="{00000000-0000-0000-0000-000000000000}"/>
  <bookViews>
    <workbookView xWindow="-120" yWindow="-120" windowWidth="29040" windowHeight="15720" xr2:uid="{51E6C3A2-245B-44C7-8123-FC7D84E3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6" i="1" l="1"/>
  <c r="W15" i="1"/>
  <c r="W16" i="1"/>
  <c r="X16" i="1"/>
  <c r="O16" i="1"/>
  <c r="N18" i="1"/>
  <c r="M18" i="1"/>
  <c r="L18" i="1"/>
  <c r="K18" i="1"/>
  <c r="J18" i="1"/>
  <c r="I18" i="1"/>
  <c r="H18" i="1"/>
  <c r="G18" i="1"/>
  <c r="F18" i="1"/>
  <c r="E18" i="1"/>
  <c r="D18" i="1"/>
  <c r="U16" i="1"/>
  <c r="S16" i="1"/>
  <c r="R16" i="1"/>
  <c r="R15" i="1"/>
  <c r="Q16" i="1"/>
  <c r="P16" i="1"/>
  <c r="M16" i="1"/>
  <c r="N16" i="1"/>
  <c r="K16" i="1"/>
  <c r="L16" i="1"/>
  <c r="J16" i="1"/>
  <c r="I16" i="1"/>
  <c r="H16" i="1"/>
  <c r="G16" i="1"/>
  <c r="F16" i="1"/>
  <c r="E16" i="1"/>
  <c r="D16" i="1"/>
  <c r="M10" i="1"/>
  <c r="M11" i="1"/>
  <c r="M12" i="1"/>
  <c r="M13" i="1"/>
  <c r="M9" i="1"/>
  <c r="L10" i="1"/>
  <c r="L11" i="1"/>
  <c r="L12" i="1"/>
  <c r="L13" i="1"/>
  <c r="L9" i="1"/>
  <c r="K10" i="1"/>
  <c r="K11" i="1"/>
  <c r="K12" i="1"/>
  <c r="K13" i="1"/>
  <c r="K9" i="1"/>
  <c r="J10" i="1"/>
  <c r="J11" i="1"/>
  <c r="J12" i="1"/>
  <c r="J13" i="1"/>
  <c r="J9" i="1"/>
</calcChain>
</file>

<file path=xl/sharedStrings.xml><?xml version="1.0" encoding="utf-8"?>
<sst xmlns="http://schemas.openxmlformats.org/spreadsheetml/2006/main" count="48" uniqueCount="48">
  <si>
    <t>BCA Semister 1</t>
  </si>
  <si>
    <t>No.</t>
  </si>
  <si>
    <t>Student Name</t>
  </si>
  <si>
    <t>C Language</t>
  </si>
  <si>
    <t>HTML</t>
  </si>
  <si>
    <t>Maths</t>
  </si>
  <si>
    <t>ICET</t>
  </si>
  <si>
    <t>Total</t>
  </si>
  <si>
    <t>Parshva</t>
  </si>
  <si>
    <t>Yash</t>
  </si>
  <si>
    <t>Jenish</t>
  </si>
  <si>
    <t>Suresh</t>
  </si>
  <si>
    <t>Darshan</t>
  </si>
  <si>
    <t>Average</t>
  </si>
  <si>
    <t>Minimum</t>
  </si>
  <si>
    <t>Maximum</t>
  </si>
  <si>
    <t>Absoulte</t>
  </si>
  <si>
    <t>Factorial</t>
  </si>
  <si>
    <t>Product</t>
  </si>
  <si>
    <t>Integer</t>
  </si>
  <si>
    <t>Power</t>
  </si>
  <si>
    <t>Logarithm</t>
  </si>
  <si>
    <t>Sqaure Root</t>
  </si>
  <si>
    <t>Round</t>
  </si>
  <si>
    <t>Trumcate</t>
  </si>
  <si>
    <t>count</t>
  </si>
  <si>
    <t>Counta</t>
  </si>
  <si>
    <t>Large</t>
  </si>
  <si>
    <t>Rank</t>
  </si>
  <si>
    <t>Trim</t>
  </si>
  <si>
    <t>Hello    due   how r   u</t>
  </si>
  <si>
    <t>Exact</t>
  </si>
  <si>
    <t>Lower</t>
  </si>
  <si>
    <t xml:space="preserve"> Today Date</t>
  </si>
  <si>
    <t>Right</t>
  </si>
  <si>
    <t>left</t>
  </si>
  <si>
    <t>Roman</t>
  </si>
  <si>
    <t>Ararbic</t>
  </si>
  <si>
    <t>Now</t>
  </si>
  <si>
    <t>Day</t>
  </si>
  <si>
    <t>Month</t>
  </si>
  <si>
    <t>Year</t>
  </si>
  <si>
    <t>Concatenate</t>
  </si>
  <si>
    <t>small</t>
  </si>
  <si>
    <t>Upper</t>
  </si>
  <si>
    <t>Mid</t>
  </si>
  <si>
    <t>proper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</si>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</sst>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ill="1" applyBorder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BD71-F94E-4FF6-96FE-E799B910467D}">
  <dimension ref="D7:Z18"/>
  <sheetViews>
    <sheetView tabSelected="1" workbookViewId="0">
      <selection activeCell="Y10" sqref="Y10"/>
    </sheetView>
  </sheetViews>
  <sheetFormatPr defaultRowHeight="15" x14ac:dyDescent="0.25"/>
  <cols>
    <col min="5" max="5" width="14.28515625" customWidth="1"/>
    <col min="6" max="6" width="11.42578125" customWidth="1"/>
    <col min="10" max="10" width="10.7109375" customWidth="1"/>
    <col min="11" max="11" width="15.5703125" bestFit="1" customWidth="1"/>
    <col min="18" max="18" width="16" customWidth="1"/>
  </cols>
  <sheetData>
    <row r="7" spans="4:26" x14ac:dyDescent="0.25">
      <c r="D7" s="3" t="s">
        <v>0</v>
      </c>
      <c r="E7" s="4"/>
      <c r="F7" s="4"/>
      <c r="G7" s="4"/>
      <c r="H7" s="4"/>
      <c r="I7" s="4"/>
      <c r="J7" s="5"/>
      <c r="K7" s="6"/>
    </row>
    <row r="8" spans="4:26" x14ac:dyDescent="0.25"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7" t="s">
        <v>13</v>
      </c>
      <c r="L8" s="7" t="s">
        <v>14</v>
      </c>
      <c r="M8" s="7" t="s">
        <v>15</v>
      </c>
    </row>
    <row r="9" spans="4:26" x14ac:dyDescent="0.25">
      <c r="D9" s="2">
        <v>1</v>
      </c>
      <c r="E9" s="2" t="s">
        <v>8</v>
      </c>
      <c r="F9" s="2">
        <v>45</v>
      </c>
      <c r="G9" s="2">
        <v>29</v>
      </c>
      <c r="H9" s="2">
        <v>35</v>
      </c>
      <c r="I9" s="2">
        <v>31</v>
      </c>
      <c r="J9" s="2">
        <f>SUM(F9:I9)</f>
        <v>140</v>
      </c>
      <c r="K9" s="1">
        <f>AVERAGE(F9:I9)</f>
        <v>35</v>
      </c>
      <c r="L9">
        <f>MIN(F9:I9)</f>
        <v>29</v>
      </c>
      <c r="M9">
        <f>MAX(F9:I9)</f>
        <v>45</v>
      </c>
    </row>
    <row r="10" spans="4:26" x14ac:dyDescent="0.25">
      <c r="D10" s="2">
        <v>2</v>
      </c>
      <c r="E10" s="2" t="s">
        <v>9</v>
      </c>
      <c r="F10" s="2">
        <v>39</v>
      </c>
      <c r="G10" s="2">
        <v>27</v>
      </c>
      <c r="H10" s="2">
        <v>42</v>
      </c>
      <c r="I10" s="2">
        <v>30</v>
      </c>
      <c r="J10" s="2">
        <f t="shared" ref="J10:J13" si="0">SUM(F10:I10)</f>
        <v>138</v>
      </c>
      <c r="K10" s="1">
        <f t="shared" ref="K10:K13" si="1">AVERAGE(F10:I10)</f>
        <v>34.5</v>
      </c>
      <c r="L10">
        <f t="shared" ref="L10:L13" si="2">MIN(F10:I10)</f>
        <v>27</v>
      </c>
      <c r="M10">
        <f t="shared" ref="M10:M13" si="3">MAX(F10:I10)</f>
        <v>42</v>
      </c>
    </row>
    <row r="11" spans="4:26" x14ac:dyDescent="0.25">
      <c r="D11" s="2">
        <v>3</v>
      </c>
      <c r="E11" s="2" t="s">
        <v>10</v>
      </c>
      <c r="F11" s="2">
        <v>28</v>
      </c>
      <c r="G11" s="2">
        <v>46</v>
      </c>
      <c r="H11" s="2">
        <v>30</v>
      </c>
      <c r="I11" s="2">
        <v>29</v>
      </c>
      <c r="J11" s="2">
        <f t="shared" si="0"/>
        <v>133</v>
      </c>
      <c r="K11" s="1">
        <f t="shared" si="1"/>
        <v>33.25</v>
      </c>
      <c r="L11">
        <f t="shared" si="2"/>
        <v>28</v>
      </c>
      <c r="M11">
        <f t="shared" si="3"/>
        <v>46</v>
      </c>
    </row>
    <row r="12" spans="4:26" x14ac:dyDescent="0.25">
      <c r="D12" s="2">
        <v>4</v>
      </c>
      <c r="E12" s="2" t="s">
        <v>11</v>
      </c>
      <c r="F12" s="2">
        <v>29</v>
      </c>
      <c r="G12" s="2">
        <v>37</v>
      </c>
      <c r="H12" s="2">
        <v>29</v>
      </c>
      <c r="I12" s="2">
        <v>37</v>
      </c>
      <c r="J12" s="2">
        <f t="shared" si="0"/>
        <v>132</v>
      </c>
      <c r="K12" s="1">
        <f t="shared" si="1"/>
        <v>33</v>
      </c>
      <c r="L12">
        <f t="shared" si="2"/>
        <v>29</v>
      </c>
      <c r="M12">
        <f t="shared" si="3"/>
        <v>37</v>
      </c>
      <c r="R12" t="s">
        <v>30</v>
      </c>
    </row>
    <row r="13" spans="4:26" x14ac:dyDescent="0.25">
      <c r="D13" s="2">
        <v>5</v>
      </c>
      <c r="E13" s="2" t="s">
        <v>12</v>
      </c>
      <c r="F13" s="2">
        <v>37</v>
      </c>
      <c r="G13" s="2">
        <v>34</v>
      </c>
      <c r="H13" s="2">
        <v>40</v>
      </c>
      <c r="I13" s="2">
        <v>34</v>
      </c>
      <c r="J13" s="2">
        <f t="shared" si="0"/>
        <v>145</v>
      </c>
      <c r="K13" s="1">
        <f t="shared" si="1"/>
        <v>36.25</v>
      </c>
      <c r="L13">
        <f t="shared" si="2"/>
        <v>34</v>
      </c>
      <c r="M13">
        <f t="shared" si="3"/>
        <v>40</v>
      </c>
    </row>
    <row r="14" spans="4:26" x14ac:dyDescent="0.25">
      <c r="R14" t="s">
        <v>42</v>
      </c>
      <c r="W14" t="s">
        <v>45</v>
      </c>
    </row>
    <row r="15" spans="4:26" x14ac:dyDescent="0.25"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43</v>
      </c>
      <c r="P15" t="s">
        <v>27</v>
      </c>
      <c r="Q15" t="s">
        <v>28</v>
      </c>
      <c r="R15" t="str">
        <f>CONCATENATE("Rutvik","Prajapati")</f>
        <v>RutvikPrajapati</v>
      </c>
      <c r="S15" t="s">
        <v>29</v>
      </c>
      <c r="U15" t="s">
        <v>44</v>
      </c>
      <c r="W15" t="str">
        <f>MID("Good morning",4,5)</f>
        <v>d mor</v>
      </c>
      <c r="X15" t="s">
        <v>46</v>
      </c>
      <c r="Z15" t="s">
        <v>47</v>
      </c>
    </row>
    <row r="16" spans="4:26" x14ac:dyDescent="0.25">
      <c r="D16">
        <f>ABS(-4654)</f>
        <v>4654</v>
      </c>
      <c r="E16">
        <f>FACT(10)</f>
        <v>3628800</v>
      </c>
      <c r="F16">
        <f>PRODUCT(4,5,8)</f>
        <v>160</v>
      </c>
      <c r="G16">
        <f>INT(45.594)</f>
        <v>45</v>
      </c>
      <c r="H16">
        <f>POWER(7,3)</f>
        <v>343</v>
      </c>
      <c r="I16">
        <f>LN(21)</f>
        <v>3.044522437723423</v>
      </c>
      <c r="J16">
        <f>SQRT(1024)</f>
        <v>32</v>
      </c>
      <c r="K16">
        <f>ROUND(34.59999,3)</f>
        <v>34.6</v>
      </c>
      <c r="L16">
        <f>TRUNC(84.3495,3)</f>
        <v>84.349000000000004</v>
      </c>
      <c r="M16">
        <f>COUNT(D9:I9)</f>
        <v>5</v>
      </c>
      <c r="N16">
        <f>COUNTA(D9:I9)</f>
        <v>6</v>
      </c>
      <c r="O16">
        <f>SMALL(F9:I9,1)</f>
        <v>29</v>
      </c>
      <c r="P16">
        <f>LARGE(F9:I9,3)</f>
        <v>31</v>
      </c>
      <c r="Q16">
        <f>RANK(35,F9:I9,0)</f>
        <v>2</v>
      </c>
      <c r="R16" t="str">
        <f>CONCATENATE("Rutvik"," ","Prajapati")</f>
        <v>Rutvik Prajapati</v>
      </c>
      <c r="S16" t="str">
        <f>TRIM(R12)</f>
        <v>Hello due how r u</v>
      </c>
      <c r="U16" t="str">
        <f>UPPER(" hello I am fine")</f>
        <v xml:space="preserve"> HELLO I AM FINE</v>
      </c>
      <c r="W16" t="str">
        <f>MID("Good morning",4,5)</f>
        <v>d mor</v>
      </c>
      <c r="X16" t="str">
        <f>PROPER("hey you   are ready")</f>
        <v>Hey You   Are Ready</v>
      </c>
      <c r="Z16">
        <f>LEN("hello")</f>
        <v>5</v>
      </c>
    </row>
    <row r="17" spans="4:14" x14ac:dyDescent="0.25"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</row>
    <row r="18" spans="4:14" x14ac:dyDescent="0.25">
      <c r="D18" t="b">
        <f>EXACT("hello","hello")</f>
        <v>1</v>
      </c>
      <c r="E18" t="str">
        <f>LOWER("HELLO")</f>
        <v>hello</v>
      </c>
      <c r="F18" s="8">
        <f ca="1">TODAY()</f>
        <v>44902</v>
      </c>
      <c r="G18" t="str">
        <f>RIGHT("Numerical",4)</f>
        <v>ical</v>
      </c>
      <c r="H18" t="str">
        <f>LEFT("numerical",4)</f>
        <v>nume</v>
      </c>
      <c r="I18" t="str">
        <f>ROMAN("4")</f>
        <v>IV</v>
      </c>
      <c r="J18">
        <f>_xlfn.ARABIC("x")</f>
        <v>10</v>
      </c>
      <c r="K18" s="9">
        <f ca="1">NOW()</f>
        <v>44902.711884953707</v>
      </c>
      <c r="L18">
        <f ca="1">DAY(TODAY())</f>
        <v>7</v>
      </c>
      <c r="M18">
        <f ca="1">MONTH(NOW())</f>
        <v>12</v>
      </c>
      <c r="N18">
        <f ca="1">YEAR(NOW())</f>
        <v>2022</v>
      </c>
    </row>
  </sheetData>
  <mergeCells count="1">
    <mergeCell ref="D7:J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Naisarg</dc:creator>
  <cp:lastModifiedBy>Naisarg</cp:lastModifiedBy>
  <dcterms:created xsi:type="dcterms:W3CDTF">2022-12-07T10:39:16Z</dcterms:created>
  <dcterms:modified xsi:type="dcterms:W3CDTF">2022-12-07T11:35:54Z</dcterms:modified>
</cp:coreProperties>
</file>