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<sst xmlns="http://schemas.openxmlformats.org/spreadsheetml/2006/main" count="23" uniqueCount="18">
  <si>
    <t>Projeção para o ano de 2024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</si>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</sst>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right"/>
    </xf>
    <xf borderId="4" fillId="0" fontId="3" numFmtId="4" xfId="0" applyAlignment="1" applyBorder="1" applyFont="1" applyNumberFormat="1">
      <alignment horizontal="right" readingOrder="0"/>
    </xf>
    <xf borderId="4" fillId="0" fontId="3" numFmtId="4" xfId="0" applyAlignment="1" applyBorder="1" applyFont="1" applyNumberFormat="1">
      <alignment horizontal="right"/>
    </xf>
    <xf borderId="4" fillId="0" fontId="3" numFmtId="0" xfId="0" applyAlignment="1" applyBorder="1" applyFont="1">
      <alignment readingOrder="0"/>
    </xf>
    <xf borderId="4" fillId="0" fontId="3" numFmtId="4" xfId="0" applyAlignment="1" applyBorder="1" applyFont="1" applyNumberFormat="1">
      <alignment readingOrder="0"/>
    </xf>
    <xf borderId="4" fillId="0" fontId="3" numFmtId="4" xfId="0" applyBorder="1" applyFont="1" applyNumberFormat="1"/>
    <xf borderId="4" fillId="0" fontId="3" numFmtId="0" xfId="0" applyBorder="1" applyFont="1"/>
    <xf borderId="1" fillId="0" fontId="3" numFmtId="0" xfId="0" applyAlignment="1" applyBorder="1" applyFont="1">
      <alignment readingOrder="0"/>
    </xf>
    <xf borderId="3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2"/>
      <c r="E2" s="2"/>
      <c r="F2" s="2"/>
      <c r="G2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>
      <c r="B5" s="5"/>
      <c r="C5" s="6">
        <v>140000.0</v>
      </c>
      <c r="D5" s="6">
        <v>165000.0</v>
      </c>
      <c r="E5" s="6">
        <v>208000.0</v>
      </c>
      <c r="F5" s="6">
        <v>280000.0</v>
      </c>
      <c r="G5" s="7">
        <f>SUM(C5:F5)</f>
        <v>793000</v>
      </c>
    </row>
    <row r="7">
      <c r="B7" s="8" t="s">
        <v>7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>
      <c r="B8" s="8" t="s">
        <v>8</v>
      </c>
      <c r="C8" s="9">
        <v>20000.0</v>
      </c>
      <c r="D8" s="9">
        <v>26000.0</v>
      </c>
      <c r="E8" s="9">
        <v>33800.0</v>
      </c>
      <c r="F8" s="9">
        <v>43940.0</v>
      </c>
      <c r="G8" s="10">
        <f t="shared" ref="G8:G13" si="1">SUM(C8:F8)</f>
        <v>123740</v>
      </c>
    </row>
    <row r="9">
      <c r="B9" s="8" t="s">
        <v>9</v>
      </c>
      <c r="C9" s="9">
        <v>20000.0</v>
      </c>
      <c r="D9" s="9">
        <v>15600.0</v>
      </c>
      <c r="E9" s="9">
        <v>20280.0</v>
      </c>
      <c r="F9" s="9">
        <v>26364.0</v>
      </c>
      <c r="G9" s="10">
        <f t="shared" si="1"/>
        <v>82244</v>
      </c>
    </row>
    <row r="10">
      <c r="B10" s="8" t="s">
        <v>10</v>
      </c>
      <c r="C10" s="9">
        <v>12000.0</v>
      </c>
      <c r="D10" s="9">
        <v>20930.0</v>
      </c>
      <c r="E10" s="9">
        <v>27209.0</v>
      </c>
      <c r="F10" s="9">
        <v>35371.7</v>
      </c>
      <c r="G10" s="10">
        <f t="shared" si="1"/>
        <v>95510.7</v>
      </c>
    </row>
    <row r="11">
      <c r="B11" s="8" t="s">
        <v>11</v>
      </c>
      <c r="C11" s="9">
        <v>16100.0</v>
      </c>
      <c r="D11" s="9">
        <v>28870.0</v>
      </c>
      <c r="E11" s="9">
        <v>33631.0</v>
      </c>
      <c r="F11" s="9">
        <v>43720.3</v>
      </c>
      <c r="G11" s="10">
        <f t="shared" si="1"/>
        <v>122321.3</v>
      </c>
    </row>
    <row r="12">
      <c r="B12" s="8" t="s">
        <v>12</v>
      </c>
      <c r="C12" s="9">
        <v>19900.0</v>
      </c>
      <c r="D12" s="9">
        <v>39000.0</v>
      </c>
      <c r="E12" s="9">
        <v>50700.0</v>
      </c>
      <c r="F12" s="9">
        <v>65910.0</v>
      </c>
      <c r="G12" s="10">
        <f t="shared" si="1"/>
        <v>175510</v>
      </c>
    </row>
    <row r="13">
      <c r="B13" s="8" t="s">
        <v>13</v>
      </c>
      <c r="C13" s="9">
        <v>25000.0</v>
      </c>
      <c r="D13" s="9">
        <v>32500.0</v>
      </c>
      <c r="E13" s="9">
        <v>42250.0</v>
      </c>
      <c r="F13" s="9">
        <v>54925.0</v>
      </c>
      <c r="G13" s="10">
        <f t="shared" si="1"/>
        <v>154675</v>
      </c>
    </row>
    <row r="15">
      <c r="B15" s="8" t="s">
        <v>14</v>
      </c>
      <c r="C15" s="10">
        <f t="shared" ref="C15:F15" si="2">SUM(C8:C13)</f>
        <v>113000</v>
      </c>
      <c r="D15" s="10">
        <f t="shared" si="2"/>
        <v>162900</v>
      </c>
      <c r="E15" s="10">
        <f t="shared" si="2"/>
        <v>207870</v>
      </c>
      <c r="F15" s="10">
        <f t="shared" si="2"/>
        <v>270231</v>
      </c>
    </row>
    <row r="16">
      <c r="B16" s="8" t="s">
        <v>15</v>
      </c>
      <c r="C16" s="10">
        <f t="shared" ref="C16:F16" si="3">C5-C15</f>
        <v>27000</v>
      </c>
      <c r="D16" s="10">
        <f t="shared" si="3"/>
        <v>2100</v>
      </c>
      <c r="E16" s="10">
        <f t="shared" si="3"/>
        <v>130</v>
      </c>
      <c r="F16" s="10">
        <f t="shared" si="3"/>
        <v>9769</v>
      </c>
    </row>
    <row r="17">
      <c r="B17" s="8" t="s">
        <v>16</v>
      </c>
      <c r="C17" s="11" t="str">
        <f t="shared" ref="C17:F17" si="4">IFS(C16&lt;1000, "Prejuizo Total", C16&lt;5000, "Lucro Médio", C16&gt;5000, "Lucro Total")</f>
        <v>Lucro Total</v>
      </c>
      <c r="D17" s="11" t="str">
        <f t="shared" si="4"/>
        <v>Lucro Médio</v>
      </c>
      <c r="E17" s="11" t="str">
        <f t="shared" si="4"/>
        <v>Prejuizo Total</v>
      </c>
      <c r="F17" s="11" t="str">
        <f t="shared" si="4"/>
        <v>Lucro Total</v>
      </c>
    </row>
    <row r="18">
      <c r="D18" s="12" t="s">
        <v>17</v>
      </c>
      <c r="E18" s="2"/>
      <c r="F18" s="3"/>
      <c r="G18" s="13">
        <f>SUM(G8:G13)</f>
        <v>754001</v>
      </c>
    </row>
  </sheetData>
  <mergeCells count="2">
    <mergeCell ref="B2:G2"/>
    <mergeCell ref="D18:F18"/>
  </mergeCells>
  <drawing r:id="rId1"/>
</worksheet>
</file>