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 1" sheetId="1" r:id="rId4"/>
    <sheet state="visible" name="Atividade 2" sheetId="2" r:id="rId5"/>
    <sheet state="visible" name="Atividade 4" sheetId="3" r:id="rId6"/>
    <sheet state="visible" name="Atividade 5" sheetId="4" r:id="rId7"/>
  </sheets>
  <definedNames/>
  <calcPr/>
</workbook>
</file>

<file path=xl/sharedStrings.xml><?xml version="1.0" encoding="utf-8"?>
<sst xmlns="http://schemas.openxmlformats.org/spreadsheetml/2006/main" count="60" uniqueCount="54">
  <si>
    <t>N°</t>
  </si>
  <si>
    <t>Nome</t>
  </si>
  <si>
    <t>Salário Bruto</t>
  </si>
  <si>
    <t>INSS (%)</t>
  </si>
  <si>
    <t>Gratificação (%)</t>
  </si>
  <si>
    <t>INSS R$</t>
  </si>
  <si>
    <t>Gratificação R$</t>
  </si>
  <si>
    <t>Salário Líquido</t>
  </si>
  <si>
    <t xml:space="preserve">Eduardo </t>
  </si>
  <si>
    <t>Maria</t>
  </si>
  <si>
    <t>Helena</t>
  </si>
  <si>
    <t xml:space="preserve">Gabriela </t>
  </si>
  <si>
    <t>Edison</t>
  </si>
  <si>
    <t xml:space="preserve">Elisangela </t>
  </si>
  <si>
    <t xml:space="preserve">Regina </t>
  </si>
  <si>
    <t>Paulo</t>
  </si>
  <si>
    <t>Disciplinas</t>
  </si>
  <si>
    <t>1º Bimestre</t>
  </si>
  <si>
    <t>2º Bimestre</t>
  </si>
  <si>
    <t>3º Bimestre</t>
  </si>
  <si>
    <t>4º Bimestre</t>
  </si>
  <si>
    <t>Soma</t>
  </si>
  <si>
    <t>Média</t>
  </si>
  <si>
    <t>Situação</t>
  </si>
  <si>
    <t>Português</t>
  </si>
  <si>
    <t>Matemática</t>
  </si>
  <si>
    <t>Historia</t>
  </si>
  <si>
    <t>Geografia</t>
  </si>
  <si>
    <t>Química</t>
  </si>
  <si>
    <t>Filosofia</t>
  </si>
  <si>
    <t>Física</t>
  </si>
  <si>
    <t>Item</t>
  </si>
  <si>
    <t>Valor</t>
  </si>
  <si>
    <t>Vendedor</t>
  </si>
  <si>
    <t>Total</t>
  </si>
  <si>
    <t>Celular</t>
  </si>
  <si>
    <t>Vendedor X</t>
  </si>
  <si>
    <t>Televisão</t>
  </si>
  <si>
    <t>Vendedor Y</t>
  </si>
  <si>
    <t>Computador</t>
  </si>
  <si>
    <t>Teclado</t>
  </si>
  <si>
    <t>Mouse</t>
  </si>
  <si>
    <t>BOLSA DE VALORES</t>
  </si>
  <si>
    <t>RELAÇÃO DE MOVIMENTAÇÃO FINANCEIRA DA SEMANA</t>
  </si>
  <si>
    <t>Dias da Semana</t>
  </si>
  <si>
    <t>Valor Máximo</t>
  </si>
  <si>
    <t>Valor Mínimo</t>
  </si>
  <si>
    <t>Fechamento</t>
  </si>
  <si>
    <t>Abertura do Pregão</t>
  </si>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</sst>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1.0"/>
      <color/>
      <name val="Arial"/>
      <scheme val="minor"/>
    </font>
    <font>
      <b/>
      <sz val="11.0"/>
      <color/>
      <name val="Calibri"/>
    </font>
    <font>
      <color/>
      <name val="Calibri"/>
    </font>
    <font>
      <b/>
      <sz val="11.0"/>
      <color rgb="FFFFFFFF"/>
      <name val="Calibri"/>
    </font>
    <font>
      <b/>
      <sz val="12.0"/>
      <color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2" numFmtId="9" xfId="0" applyFont="1" applyNumberFormat="1"/>
    <xf borderId="0" fillId="2" fontId="3" numFmtId="0" xfId="0" applyAlignment="1" applyFill="1" applyFont="1">
      <alignment horizontal="center" vertical="top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2" fillId="0" fontId="4" numFmtId="0" xfId="0" applyAlignment="1" applyBorder="1" applyFon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164" xfId="0" applyBorder="1" applyFont="1" applyNumberFormat="1"/>
    <xf borderId="7" fillId="0" fontId="2" numFmtId="164" xfId="0" applyBorder="1" applyFont="1" applyNumberFormat="1"/>
    <xf borderId="8" fillId="0" fontId="2" numFmtId="0" xfId="0" applyBorder="1" applyFont="1"/>
    <xf borderId="9" fillId="0" fontId="2" numFmtId="164" xfId="0" applyBorder="1" applyFont="1" applyNumberFormat="1"/>
    <xf borderId="10" fillId="0" fontId="2" numFmtId="0" xfId="0" applyBorder="1" applyFont="1"/>
    <xf borderId="11" fillId="0" fontId="2" numFmtId="164" xfId="0" applyBorder="1" applyFont="1" applyNumberFormat="1"/>
    <xf borderId="12" fillId="0" fontId="2" numFmtId="164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000">
                <a:solidFill>
                  <a:srgbClr val="757575"/>
                </a:solidFill>
                <a:latin typeface="+mn-lt"/>
              </a:defRPr>
            </a:pPr>
            <a:r>
              <a:rPr b="0" i="0" sz="3000">
                <a:solidFill>
                  <a:srgbClr val="757575"/>
                </a:solidFill>
                <a:latin typeface="+mn-lt"/>
              </a:rPr>
              <a:t>Avaliação Semanal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'Atividade 5'!$B$7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'Atividade 5'!$A$8:$A$12</c:f>
            </c:strRef>
          </c:cat>
          <c:val>
            <c:numRef>
              <c:f>'Atividade 5'!$B$8:$B$12</c:f>
              <c:numCache/>
            </c:numRef>
          </c:val>
        </c:ser>
        <c:ser>
          <c:idx val="1"/>
          <c:order val="1"/>
          <c:tx>
            <c:strRef>
              <c:f>'Atividade 5'!$C$7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'Atividade 5'!$A$8:$A$12</c:f>
            </c:strRef>
          </c:cat>
          <c:val>
            <c:numRef>
              <c:f>'Atividade 5'!$C$8:$C$12</c:f>
              <c:numCache/>
            </c:numRef>
          </c:val>
        </c:ser>
        <c:ser>
          <c:idx val="2"/>
          <c:order val="2"/>
          <c:tx>
            <c:strRef>
              <c:f>'Atividade 5'!$D$7</c:f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'Atividade 5'!$A$8:$A$12</c:f>
            </c:strRef>
          </c:cat>
          <c:val>
            <c:numRef>
              <c:f>'Atividade 5'!$D$8:$D$12</c:f>
              <c:numCache/>
            </c:numRef>
          </c:val>
        </c:ser>
        <c:ser>
          <c:idx val="3"/>
          <c:order val="3"/>
          <c:tx>
            <c:strRef>
              <c:f>'Atividade 5'!$E$7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'Atividade 5'!$A$8:$A$12</c:f>
            </c:strRef>
          </c:cat>
          <c:val>
            <c:numRef>
              <c:f>'Atividade 5'!$E$8:$E$12</c:f>
              <c:numCache/>
            </c:numRef>
          </c:val>
        </c:ser>
        <c:axId val="2043956468"/>
        <c:axId val="1005683912"/>
      </c:barChart>
      <c:catAx>
        <c:axId val="2043956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05683912"/>
      </c:catAx>
      <c:valAx>
        <c:axId val="1005683912"/>
        <c:scaling>
          <c:orientation val="minMax"/>
          <c:max val="2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R$ -416]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43956468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114300</xdr:rowOff>
    </xdr:from>
    <xdr:ext cx="4810125" cy="29432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4" width="11.25"/>
    <col customWidth="1" min="5" max="5" width="13.5"/>
    <col customWidth="1" min="6" max="6" width="11.25"/>
    <col customWidth="1" min="7" max="7" width="13.63"/>
    <col customWidth="1" min="8" max="8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4">
        <v>853.0</v>
      </c>
      <c r="D2" s="5">
        <v>0.1</v>
      </c>
      <c r="E2" s="6">
        <v>0.09</v>
      </c>
      <c r="F2" s="4" t="str">
        <f t="shared" ref="F2:F9" si="1">C2*D2</f>
        <v>R$ 85.30</v>
      </c>
      <c r="G2" s="4" t="str">
        <f t="shared" ref="G2:G9" si="2">C2*E2</f>
        <v>R$ 76.77</v>
      </c>
      <c r="H2" s="4" t="str">
        <f t="shared" ref="H2:H9" si="3">C2+F2-G2</f>
        <v>R$ 861.53</v>
      </c>
    </row>
    <row r="3">
      <c r="A3" s="3">
        <v>2.0</v>
      </c>
      <c r="B3" s="3" t="s">
        <v>9</v>
      </c>
      <c r="C3" s="4">
        <v>951.0</v>
      </c>
      <c r="D3" s="5">
        <v>0.0999</v>
      </c>
      <c r="E3" s="6">
        <v>0.08</v>
      </c>
      <c r="F3" s="4" t="str">
        <f t="shared" si="1"/>
        <v>R$ 95.00</v>
      </c>
      <c r="G3" s="4" t="str">
        <f t="shared" si="2"/>
        <v>R$ 76.08</v>
      </c>
      <c r="H3" s="4" t="str">
        <f t="shared" si="3"/>
        <v>R$ 969.92</v>
      </c>
    </row>
    <row r="4">
      <c r="A4" s="3">
        <v>3.0</v>
      </c>
      <c r="B4" s="3" t="s">
        <v>10</v>
      </c>
      <c r="C4" s="4">
        <v>456.0</v>
      </c>
      <c r="D4" s="5">
        <v>0.0864</v>
      </c>
      <c r="E4" s="6">
        <v>0.06</v>
      </c>
      <c r="F4" s="4" t="str">
        <f t="shared" si="1"/>
        <v>R$ 39.40</v>
      </c>
      <c r="G4" s="4" t="str">
        <f t="shared" si="2"/>
        <v>R$ 27.36</v>
      </c>
      <c r="H4" s="4" t="str">
        <f t="shared" si="3"/>
        <v>R$ 468.04</v>
      </c>
    </row>
    <row r="5">
      <c r="A5" s="3">
        <v>4.0</v>
      </c>
      <c r="B5" s="3" t="s">
        <v>11</v>
      </c>
      <c r="C5" s="4">
        <v>500.0</v>
      </c>
      <c r="D5" s="5">
        <v>0.085</v>
      </c>
      <c r="E5" s="6">
        <v>0.06</v>
      </c>
      <c r="F5" s="4" t="str">
        <f t="shared" si="1"/>
        <v>R$ 42.50</v>
      </c>
      <c r="G5" s="4" t="str">
        <f t="shared" si="2"/>
        <v>R$ 30.00</v>
      </c>
      <c r="H5" s="4" t="str">
        <f t="shared" si="3"/>
        <v>R$ 512.50</v>
      </c>
    </row>
    <row r="6">
      <c r="A6" s="3">
        <v>5.0</v>
      </c>
      <c r="B6" s="3" t="s">
        <v>12</v>
      </c>
      <c r="C6" s="4">
        <v>850.0</v>
      </c>
      <c r="D6" s="5">
        <v>0.0899</v>
      </c>
      <c r="E6" s="6">
        <v>0.07</v>
      </c>
      <c r="F6" s="4" t="str">
        <f t="shared" si="1"/>
        <v>R$ 76.42</v>
      </c>
      <c r="G6" s="4" t="str">
        <f t="shared" si="2"/>
        <v>R$ 59.50</v>
      </c>
      <c r="H6" s="4" t="str">
        <f t="shared" si="3"/>
        <v>R$ 866.92</v>
      </c>
    </row>
    <row r="7">
      <c r="A7" s="3">
        <v>6.0</v>
      </c>
      <c r="B7" s="3" t="s">
        <v>13</v>
      </c>
      <c r="C7" s="4">
        <v>459.0</v>
      </c>
      <c r="D7" s="5">
        <v>0.0625</v>
      </c>
      <c r="E7" s="6">
        <v>0.05</v>
      </c>
      <c r="F7" s="4" t="str">
        <f t="shared" si="1"/>
        <v>R$ 28.69</v>
      </c>
      <c r="G7" s="4" t="str">
        <f t="shared" si="2"/>
        <v>R$ 22.95</v>
      </c>
      <c r="H7" s="4" t="str">
        <f t="shared" si="3"/>
        <v>R$ 464.74</v>
      </c>
    </row>
    <row r="8">
      <c r="A8" s="3">
        <v>7.0</v>
      </c>
      <c r="B8" s="3" t="s">
        <v>14</v>
      </c>
      <c r="C8" s="4">
        <v>478.0</v>
      </c>
      <c r="D8" s="5">
        <v>0.0712</v>
      </c>
      <c r="E8" s="6">
        <v>0.05</v>
      </c>
      <c r="F8" s="4" t="str">
        <f t="shared" si="1"/>
        <v>R$ 34.03</v>
      </c>
      <c r="G8" s="4" t="str">
        <f t="shared" si="2"/>
        <v>R$ 23.90</v>
      </c>
      <c r="H8" s="4" t="str">
        <f t="shared" si="3"/>
        <v>R$ 488.13</v>
      </c>
    </row>
    <row r="9">
      <c r="A9" s="3">
        <v>8.0</v>
      </c>
      <c r="B9" s="3" t="s">
        <v>15</v>
      </c>
      <c r="C9" s="4">
        <v>658.0</v>
      </c>
      <c r="D9" s="5">
        <v>0.0599</v>
      </c>
      <c r="E9" s="6">
        <v>0.04</v>
      </c>
      <c r="F9" s="4" t="str">
        <f t="shared" si="1"/>
        <v>R$ 39.41</v>
      </c>
      <c r="G9" s="4" t="str">
        <f t="shared" si="2"/>
        <v>R$ 26.32</v>
      </c>
      <c r="H9" s="4" t="str">
        <f t="shared" si="3"/>
        <v>R$ 671.09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5" width="9.63"/>
    <col customWidth="1" min="6" max="7" width="7.63"/>
    <col customWidth="1" min="8" max="8" width="10.38"/>
  </cols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>
      <c r="A2" s="3" t="s">
        <v>24</v>
      </c>
      <c r="B2" s="3">
        <v>8.0</v>
      </c>
      <c r="C2" s="3">
        <v>7.0</v>
      </c>
      <c r="D2" s="3">
        <v>8.5</v>
      </c>
      <c r="E2" s="3">
        <v>6.0</v>
      </c>
      <c r="F2" s="3" t="str">
        <f t="shared" ref="F2:F8" si="1">B2+C2+D2+E2</f>
        <v>29.5</v>
      </c>
      <c r="G2" s="3" t="str">
        <f t="shared" ref="G2:G8" si="2">F2/4</f>
        <v>7.375</v>
      </c>
      <c r="H2" s="3" t="str">
        <f t="shared" ref="H2:H8" si="3">IF(G2&gt;=7,"Aprovado","Reprovado")</f>
        <v>Aprovado</v>
      </c>
    </row>
    <row r="3">
      <c r="A3" s="3" t="s">
        <v>25</v>
      </c>
      <c r="B3" s="3">
        <v>4.0</v>
      </c>
      <c r="C3" s="3">
        <v>6.0</v>
      </c>
      <c r="D3" s="3">
        <v>7.0</v>
      </c>
      <c r="E3" s="3">
        <v>6.0</v>
      </c>
      <c r="F3" s="3" t="str">
        <f t="shared" si="1"/>
        <v>23</v>
      </c>
      <c r="G3" s="3" t="str">
        <f t="shared" si="2"/>
        <v>5.75</v>
      </c>
      <c r="H3" s="3" t="str">
        <f t="shared" si="3"/>
        <v>Reprovado</v>
      </c>
    </row>
    <row r="4">
      <c r="A4" s="3" t="s">
        <v>26</v>
      </c>
      <c r="B4" s="3">
        <v>7.0</v>
      </c>
      <c r="C4" s="3">
        <v>5.0</v>
      </c>
      <c r="D4" s="3">
        <v>3.0</v>
      </c>
      <c r="E4" s="3">
        <v>7.0</v>
      </c>
      <c r="F4" s="3" t="str">
        <f t="shared" si="1"/>
        <v>22</v>
      </c>
      <c r="G4" s="3" t="str">
        <f t="shared" si="2"/>
        <v>5.5</v>
      </c>
      <c r="H4" s="3" t="str">
        <f t="shared" si="3"/>
        <v>Reprovado</v>
      </c>
    </row>
    <row r="5">
      <c r="A5" s="3" t="s">
        <v>27</v>
      </c>
      <c r="B5" s="3">
        <v>2.0</v>
      </c>
      <c r="C5" s="3">
        <v>6.0</v>
      </c>
      <c r="D5" s="3">
        <v>6.0</v>
      </c>
      <c r="E5" s="3">
        <v>5.0</v>
      </c>
      <c r="F5" s="3" t="str">
        <f t="shared" si="1"/>
        <v>19</v>
      </c>
      <c r="G5" s="3" t="str">
        <f t="shared" si="2"/>
        <v>4.75</v>
      </c>
      <c r="H5" s="3" t="str">
        <f t="shared" si="3"/>
        <v>Reprovado</v>
      </c>
    </row>
    <row r="6">
      <c r="A6" s="3" t="s">
        <v>28</v>
      </c>
      <c r="B6" s="3">
        <v>5.0</v>
      </c>
      <c r="C6" s="3">
        <v>7.0</v>
      </c>
      <c r="D6" s="3">
        <v>7.0</v>
      </c>
      <c r="E6" s="3">
        <v>6.0</v>
      </c>
      <c r="F6" s="3" t="str">
        <f t="shared" si="1"/>
        <v>25</v>
      </c>
      <c r="G6" s="3" t="str">
        <f t="shared" si="2"/>
        <v>6.25</v>
      </c>
      <c r="H6" s="3" t="str">
        <f t="shared" si="3"/>
        <v>Reprovado</v>
      </c>
    </row>
    <row r="7">
      <c r="A7" s="3" t="s">
        <v>29</v>
      </c>
      <c r="B7" s="3">
        <v>6.0</v>
      </c>
      <c r="C7" s="3">
        <v>4.0</v>
      </c>
      <c r="D7" s="3">
        <v>3.0</v>
      </c>
      <c r="E7" s="3">
        <v>5.0</v>
      </c>
      <c r="F7" s="3" t="str">
        <f t="shared" si="1"/>
        <v>18</v>
      </c>
      <c r="G7" s="3" t="str">
        <f t="shared" si="2"/>
        <v>4.5</v>
      </c>
      <c r="H7" s="3" t="str">
        <f t="shared" si="3"/>
        <v>Reprovado</v>
      </c>
    </row>
    <row r="8">
      <c r="A8" s="3" t="s">
        <v>30</v>
      </c>
      <c r="B8" s="3">
        <v>9.0</v>
      </c>
      <c r="C8" s="3">
        <v>7.0</v>
      </c>
      <c r="D8" s="3">
        <v>8.0</v>
      </c>
      <c r="E8" s="3">
        <v>7.0</v>
      </c>
      <c r="F8" s="3" t="str">
        <f t="shared" si="1"/>
        <v>31</v>
      </c>
      <c r="G8" s="3" t="str">
        <f t="shared" si="2"/>
        <v>7.75</v>
      </c>
      <c r="H8" s="3" t="str">
        <f t="shared" si="3"/>
        <v>Aprovado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conditionalFormatting sqref="H2:H8">
    <cfRule type="containsText" dxfId="0" priority="1" operator="containsText" text="Reprovado">
      <formula>NOT(ISERROR(SEARCH(("Reprovado"),(H2))))</formula>
    </cfRule>
  </conditionalFormatting>
  <conditionalFormatting sqref="H2:H8">
    <cfRule type="containsText" dxfId="1" priority="2" operator="containsText" text="Aprovado">
      <formula>NOT(ISERROR(SEARCH(("Aprovado"),(H2))))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1.25"/>
    <col customWidth="1" min="3" max="3" width="11.0"/>
    <col customWidth="1" min="4" max="4" width="9.0"/>
    <col customWidth="1" min="5" max="5" width="10.25"/>
    <col customWidth="1" min="6" max="6" width="11.13"/>
  </cols>
  <sheetData>
    <row r="1">
      <c r="A1" s="7" t="s">
        <v>31</v>
      </c>
      <c r="B1" s="7" t="s">
        <v>32</v>
      </c>
      <c r="C1" s="7" t="s">
        <v>33</v>
      </c>
      <c r="E1" s="7" t="s">
        <v>33</v>
      </c>
      <c r="F1" s="7" t="s">
        <v>34</v>
      </c>
    </row>
    <row r="2">
      <c r="A2" s="3" t="s">
        <v>35</v>
      </c>
      <c r="B2" s="8">
        <v>1750.0</v>
      </c>
      <c r="C2" s="3" t="s">
        <v>36</v>
      </c>
      <c r="E2" s="3" t="s">
        <v>36</v>
      </c>
      <c r="F2" s="3" t="str">
        <f t="shared" ref="F2:F3" si="1">SUMIF(C:C,E2,B:B)</f>
        <v>3200</v>
      </c>
    </row>
    <row r="3">
      <c r="A3" s="3" t="s">
        <v>37</v>
      </c>
      <c r="B3" s="8">
        <v>1400.0</v>
      </c>
      <c r="C3" s="3" t="s">
        <v>36</v>
      </c>
      <c r="E3" s="3" t="s">
        <v>38</v>
      </c>
      <c r="F3" s="3" t="str">
        <f t="shared" si="1"/>
        <v>2600</v>
      </c>
    </row>
    <row r="4">
      <c r="A4" s="3" t="s">
        <v>39</v>
      </c>
      <c r="B4" s="8">
        <v>2500.0</v>
      </c>
      <c r="C4" s="3" t="s">
        <v>38</v>
      </c>
    </row>
    <row r="5">
      <c r="A5" s="3" t="s">
        <v>40</v>
      </c>
      <c r="B5" s="8">
        <v>100.0</v>
      </c>
      <c r="C5" s="3" t="s">
        <v>38</v>
      </c>
    </row>
    <row r="6">
      <c r="A6" s="3" t="s">
        <v>41</v>
      </c>
      <c r="B6" s="8">
        <v>50.0</v>
      </c>
      <c r="C6" s="3" t="s">
        <v>36</v>
      </c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75"/>
    <col customWidth="1" min="5" max="5" width="16.75"/>
    <col customWidth="1" min="6" max="6" width="7.63"/>
  </cols>
  <sheetData>
    <row r="1" ht="18.0" customHeight="1">
      <c r="A1" s="10" t="s">
        <v>42</v>
      </c>
      <c r="B1" s="11"/>
      <c r="C1" s="11"/>
      <c r="D1" s="11"/>
      <c r="E1" s="12"/>
    </row>
    <row r="3">
      <c r="A3" s="13" t="s">
        <v>43</v>
      </c>
      <c r="B3" s="11"/>
      <c r="C3" s="11"/>
      <c r="D3" s="11"/>
      <c r="E3" s="12"/>
    </row>
    <row r="5">
      <c r="A5" s="14" t="s">
        <v>44</v>
      </c>
    </row>
    <row r="7">
      <c r="B7" s="15" t="s">
        <v>45</v>
      </c>
      <c r="C7" s="16" t="s">
        <v>46</v>
      </c>
      <c r="D7" s="16" t="s">
        <v>47</v>
      </c>
      <c r="E7" s="17" t="s">
        <v>48</v>
      </c>
    </row>
    <row r="8">
      <c r="A8" s="18" t="s">
        <v>49</v>
      </c>
      <c r="B8" s="19">
        <v>24000.0</v>
      </c>
      <c r="C8" s="19">
        <v>22980.0</v>
      </c>
      <c r="D8" s="19">
        <v>23900.8</v>
      </c>
      <c r="E8" s="20">
        <v>23000.0</v>
      </c>
    </row>
    <row r="9">
      <c r="A9" s="21" t="s">
        <v>50</v>
      </c>
      <c r="B9" s="4">
        <v>24120.0</v>
      </c>
      <c r="C9" s="4">
        <v>23014.0</v>
      </c>
      <c r="D9" s="4">
        <v>24019.0</v>
      </c>
      <c r="E9" s="22">
        <v>23115.0</v>
      </c>
    </row>
    <row r="10">
      <c r="A10" s="21" t="s">
        <v>51</v>
      </c>
      <c r="B10" s="4">
        <v>24240.0</v>
      </c>
      <c r="C10" s="4">
        <v>23129.57</v>
      </c>
      <c r="D10" s="4">
        <v>24139.6</v>
      </c>
      <c r="E10" s="22">
        <v>23230.58</v>
      </c>
    </row>
    <row r="11">
      <c r="A11" s="21" t="s">
        <v>52</v>
      </c>
      <c r="B11" s="4">
        <v>24361.0</v>
      </c>
      <c r="C11" s="4">
        <v>23254.0</v>
      </c>
      <c r="D11" s="4">
        <v>24260.0</v>
      </c>
      <c r="E11" s="22">
        <v>23346.73</v>
      </c>
    </row>
    <row r="12">
      <c r="A12" s="23" t="s">
        <v>53</v>
      </c>
      <c r="B12" s="24">
        <v>24483.61</v>
      </c>
      <c r="C12" s="24">
        <v>23361.45</v>
      </c>
      <c r="D12" s="24">
        <v>24381.6</v>
      </c>
      <c r="E12" s="25">
        <v>23463.46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3">
    <mergeCell ref="A1:E1"/>
    <mergeCell ref="A3:E3"/>
    <mergeCell ref="A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2024-11-04T13:23:05Z</dcterms:created>
</cp:coreProperties>
</file>