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11900" yWindow="1880" windowWidth="32160" windowHeight="208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6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" i="1"/>
  <c r="M4" i="1"/>
  <c r="M5" i="1"/>
  <c r="M6" i="1"/>
  <c r="M7" i="1"/>
  <c r="M8" i="1"/>
  <c r="M9" i="1"/>
  <c r="M10" i="1"/>
  <c r="M11" i="1"/>
  <c r="M12" i="1"/>
  <c r="M13" i="1"/>
  <c r="M14" i="1"/>
  <c r="M15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" i="1"/>
  <c r="E40" i="1"/>
  <c r="E41" i="1"/>
</calcChain>
</file>

<file path=xl/sharedStrings.xml><?xml version="1.0" encoding="utf-8"?>
<sst xmlns="http://schemas.openxmlformats.org/spreadsheetml/2006/main" count="285" uniqueCount="97">
  <si>
    <t>Class List Fall Term - 2018 | | ENGR084 HM-01 | Elec &amp; Magnetic Circuits/Devices (38 students)</t>
  </si>
  <si>
    <t>Student</t>
  </si>
  <si>
    <t>E-mail</t>
  </si>
  <si>
    <t>Class</t>
  </si>
  <si>
    <t>Bingham, Russell</t>
  </si>
  <si>
    <t>rbingham@hmc.edu</t>
  </si>
  <si>
    <t>Blankley, Stephanie</t>
  </si>
  <si>
    <t>sblankley@hmc.edu</t>
  </si>
  <si>
    <t>Blevins, Morgan</t>
  </si>
  <si>
    <t>mblevins@hmc.edu</t>
  </si>
  <si>
    <t>Cartwright, Jonah</t>
  </si>
  <si>
    <t>jacartwright@hmc.edu</t>
  </si>
  <si>
    <t>Cerna, Celeste</t>
  </si>
  <si>
    <t>ccerna@hmc.edu</t>
  </si>
  <si>
    <t>Chandra, Sidd</t>
  </si>
  <si>
    <t>schandra@hmc.edu</t>
  </si>
  <si>
    <t>Cortes, Veronica</t>
  </si>
  <si>
    <t>vcortes@hmc.edu</t>
  </si>
  <si>
    <t>Cozier, Sidney</t>
  </si>
  <si>
    <t>scozier@hmc.edu</t>
  </si>
  <si>
    <t>Croll, Camille</t>
  </si>
  <si>
    <t>ccroll@hmc.edu</t>
  </si>
  <si>
    <t>DeSimone, Lukas</t>
  </si>
  <si>
    <t>ldesimone@hmc.edu</t>
  </si>
  <si>
    <t>Farias Zorrilla, Reynaldo</t>
  </si>
  <si>
    <t>rfariaszorrilla@hmc.edu</t>
  </si>
  <si>
    <t>Fernandez, Michael</t>
  </si>
  <si>
    <t>mifernandez@hmc.edu</t>
  </si>
  <si>
    <t>Ferrarin, Chris</t>
  </si>
  <si>
    <t>cferrarin@hmc.edu</t>
  </si>
  <si>
    <t>Gonzalez, Robert</t>
  </si>
  <si>
    <t>sgonzalez@hmc.edu</t>
  </si>
  <si>
    <t>Guzman, Michael</t>
  </si>
  <si>
    <t>miguzman@hmc.edu</t>
  </si>
  <si>
    <t>King, Pinky</t>
  </si>
  <si>
    <t>pking@hmc.edu</t>
  </si>
  <si>
    <t>Limm, Henry</t>
  </si>
  <si>
    <t>hlimm@hmc.edu</t>
  </si>
  <si>
    <t>Liu, Briana</t>
  </si>
  <si>
    <t>blliu@hmc.edu</t>
  </si>
  <si>
    <t>Maleno, Max</t>
  </si>
  <si>
    <t>mmaleno@hmc.edu</t>
  </si>
  <si>
    <t>McDonald, Will</t>
  </si>
  <si>
    <t>wmcdonald@hmc.edu</t>
  </si>
  <si>
    <t>Moran, Vicki</t>
  </si>
  <si>
    <t>vmoran@hmc.edu</t>
  </si>
  <si>
    <t>Morgan, Josh</t>
  </si>
  <si>
    <t>jmorgan@hmc.edu</t>
  </si>
  <si>
    <t>Munoz, Francisco</t>
  </si>
  <si>
    <t>fmunoz@hmc.edu</t>
  </si>
  <si>
    <t>Naar, Nico</t>
  </si>
  <si>
    <t>nnaar@hmc.edu</t>
  </si>
  <si>
    <t>Naudzius, Ellie</t>
  </si>
  <si>
    <t>enaudzius@hmc.edu</t>
  </si>
  <si>
    <t>Pagani, Greg</t>
  </si>
  <si>
    <t>gpagani@hmc.edu</t>
  </si>
  <si>
    <t>Peterson, Reese</t>
  </si>
  <si>
    <t>rpeterson@hmc.edu</t>
  </si>
  <si>
    <t>Pham, Andrew Minh</t>
  </si>
  <si>
    <t>ampham@hmc.edu</t>
  </si>
  <si>
    <t>Rosen, Spencer</t>
  </si>
  <si>
    <t>sarosen@hmc.edu</t>
  </si>
  <si>
    <t>Shoyer, Kevin</t>
  </si>
  <si>
    <t>kshoyer@hmc.edu</t>
  </si>
  <si>
    <t>Teav, William</t>
  </si>
  <si>
    <t>wteav@hmc.edu</t>
  </si>
  <si>
    <t>Tepermeister, Max</t>
  </si>
  <si>
    <t>mtepermeister@hmc.edu</t>
  </si>
  <si>
    <t>Thiam, Sitoe</t>
  </si>
  <si>
    <t>sthiam@hmc.edu</t>
  </si>
  <si>
    <t>Ting, Sam</t>
  </si>
  <si>
    <t>sting@hmc.edu</t>
  </si>
  <si>
    <t>Xia, Flora</t>
  </si>
  <si>
    <t>fxia@hmc.edu</t>
  </si>
  <si>
    <t>Zhang, Richard</t>
  </si>
  <si>
    <t>rzhang@hmc.edu</t>
  </si>
  <si>
    <t>Lab1</t>
  </si>
  <si>
    <t>Midterm 1</t>
  </si>
  <si>
    <t>Midterm 2</t>
  </si>
  <si>
    <t>x</t>
  </si>
  <si>
    <t>v</t>
  </si>
  <si>
    <t>14 x 100 !!</t>
  </si>
  <si>
    <t>Lab2</t>
  </si>
  <si>
    <t>homework</t>
  </si>
  <si>
    <t>Lab3</t>
  </si>
  <si>
    <t>Lab4</t>
  </si>
  <si>
    <t>Lab5</t>
  </si>
  <si>
    <t>Final</t>
  </si>
  <si>
    <t>A-</t>
  </si>
  <si>
    <t>A</t>
  </si>
  <si>
    <t>D</t>
  </si>
  <si>
    <t>B</t>
  </si>
  <si>
    <t>C-</t>
  </si>
  <si>
    <t>C</t>
  </si>
  <si>
    <t>B-</t>
  </si>
  <si>
    <t>B+</t>
  </si>
  <si>
    <t>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</si>
</sst>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356524582086195"/>
          <c:y val="0.0490566037735849"/>
          <c:w val="0.864325873011195"/>
          <c:h val="0.855295795572723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Sheet1!$J$2:$J$38</c:f>
              <c:numCache>
                <c:formatCode>General</c:formatCode>
                <c:ptCount val="3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50.0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70.0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90.0</c:v>
                </c:pt>
                <c:pt idx="20">
                  <c:v>91.0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100.0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227976"/>
        <c:axId val="2127286616"/>
      </c:barChart>
      <c:catAx>
        <c:axId val="2127227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286616"/>
        <c:crosses val="autoZero"/>
        <c:auto val="1"/>
        <c:lblAlgn val="ctr"/>
        <c:lblOffset val="100"/>
        <c:noMultiLvlLbl val="0"/>
      </c:catAx>
      <c:valAx>
        <c:axId val="2127286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7227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50</xdr:row>
      <xdr:rowOff>184150</xdr:rowOff>
    </xdr:from>
    <xdr:to>
      <xdr:col>12</xdr:col>
      <xdr:colOff>25400</xdr:colOff>
      <xdr:row>62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showGridLines="0" tabSelected="1" topLeftCell="A2" zoomScale="125" zoomScaleNormal="125" zoomScalePageLayoutView="125" workbookViewId="0">
      <selection activeCell="M16" sqref="M16"/>
    </sheetView>
  </sheetViews>
  <sheetFormatPr baseColWidth="10" defaultRowHeight="15" x14ac:dyDescent="0"/>
  <cols>
    <col min="1" max="1" width="19.6640625" customWidth="1"/>
    <col min="2" max="2" width="19.83203125" customWidth="1"/>
    <col min="3" max="3" width="7.1640625" customWidth="1"/>
    <col min="4" max="4" width="9.33203125" customWidth="1"/>
    <col min="5" max="5" width="13.33203125" customWidth="1"/>
    <col min="6" max="6" width="17.1640625" customWidth="1"/>
    <col min="7" max="7" width="9.33203125" bestFit="1" customWidth="1"/>
    <col min="8" max="8" width="9.5" customWidth="1"/>
    <col min="12" max="12" width="5.6640625" customWidth="1"/>
  </cols>
  <sheetData>
    <row r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6">
      <c r="A2" s="2" t="s">
        <v>1</v>
      </c>
      <c r="B2" s="1" t="s">
        <v>2</v>
      </c>
      <c r="C2" s="1" t="s">
        <v>3</v>
      </c>
      <c r="D2" t="s">
        <v>76</v>
      </c>
      <c r="E2" t="s">
        <v>77</v>
      </c>
      <c r="F2" t="s">
        <v>78</v>
      </c>
      <c r="G2" t="s">
        <v>82</v>
      </c>
      <c r="H2" t="s">
        <v>84</v>
      </c>
      <c r="I2" t="s">
        <v>85</v>
      </c>
      <c r="J2" t="s">
        <v>86</v>
      </c>
      <c r="K2" t="s">
        <v>83</v>
      </c>
      <c r="L2" t="s">
        <v>87</v>
      </c>
    </row>
    <row r="3" spans="1:16">
      <c r="A3" s="3" t="s">
        <v>4</v>
      </c>
      <c r="B3" s="3" t="s">
        <v>5</v>
      </c>
      <c r="C3" t="s">
        <v>91</v>
      </c>
      <c r="D3" s="3" t="s">
        <v>79</v>
      </c>
      <c r="E3">
        <v>85</v>
      </c>
      <c r="F3">
        <v>80</v>
      </c>
      <c r="G3" s="3" t="s">
        <v>80</v>
      </c>
      <c r="I3" t="s">
        <v>79</v>
      </c>
      <c r="J3" t="s">
        <v>79</v>
      </c>
      <c r="L3">
        <v>80</v>
      </c>
      <c r="M3">
        <f>(E3+F3+L3)/3</f>
        <v>81.666666666666671</v>
      </c>
      <c r="N3" t="s">
        <v>91</v>
      </c>
      <c r="O3">
        <v>0.93700000000000006</v>
      </c>
      <c r="P3">
        <f>0.7*M3+0.3*O3*100</f>
        <v>85.276666666666671</v>
      </c>
    </row>
    <row r="4" spans="1:16">
      <c r="A4" s="3" t="s">
        <v>6</v>
      </c>
      <c r="B4" s="3" t="s">
        <v>7</v>
      </c>
      <c r="C4" t="s">
        <v>88</v>
      </c>
      <c r="D4" s="3" t="s">
        <v>80</v>
      </c>
      <c r="E4">
        <v>70</v>
      </c>
      <c r="F4">
        <v>100</v>
      </c>
      <c r="G4" s="3" t="s">
        <v>79</v>
      </c>
      <c r="I4" t="s">
        <v>79</v>
      </c>
      <c r="J4" t="s">
        <v>79</v>
      </c>
      <c r="L4">
        <v>100</v>
      </c>
      <c r="M4">
        <f t="shared" ref="M4:M38" si="0">(E4+F4+L4)/3</f>
        <v>90</v>
      </c>
      <c r="N4" t="s">
        <v>88</v>
      </c>
      <c r="O4">
        <v>0.96599999999999997</v>
      </c>
      <c r="P4">
        <f t="shared" ref="P4:P38" si="1">0.7*M4+0.3*O4*100</f>
        <v>91.97999999999999</v>
      </c>
    </row>
    <row r="5" spans="1:16">
      <c r="A5" s="3" t="s">
        <v>8</v>
      </c>
      <c r="B5" s="3" t="s">
        <v>9</v>
      </c>
      <c r="C5" t="s">
        <v>89</v>
      </c>
      <c r="D5" s="3" t="s">
        <v>79</v>
      </c>
      <c r="E5">
        <v>100</v>
      </c>
      <c r="F5">
        <v>100</v>
      </c>
      <c r="G5" s="3" t="s">
        <v>79</v>
      </c>
      <c r="I5" t="s">
        <v>79</v>
      </c>
      <c r="J5" t="s">
        <v>79</v>
      </c>
      <c r="L5">
        <v>100</v>
      </c>
      <c r="M5">
        <f t="shared" si="0"/>
        <v>100</v>
      </c>
      <c r="N5" t="s">
        <v>89</v>
      </c>
      <c r="O5">
        <v>0.92400000000000004</v>
      </c>
      <c r="P5">
        <f t="shared" si="1"/>
        <v>97.72</v>
      </c>
    </row>
    <row r="6" spans="1:16">
      <c r="A6" s="3" t="s">
        <v>10</v>
      </c>
      <c r="B6" s="3" t="s">
        <v>11</v>
      </c>
      <c r="C6" t="s">
        <v>88</v>
      </c>
      <c r="D6" s="3" t="s">
        <v>80</v>
      </c>
      <c r="E6">
        <v>100</v>
      </c>
      <c r="F6">
        <v>90</v>
      </c>
      <c r="G6" s="3" t="s">
        <v>79</v>
      </c>
      <c r="I6" t="s">
        <v>79</v>
      </c>
      <c r="J6" t="s">
        <v>79</v>
      </c>
      <c r="L6">
        <v>92</v>
      </c>
      <c r="M6">
        <f t="shared" si="0"/>
        <v>94</v>
      </c>
      <c r="N6" t="s">
        <v>88</v>
      </c>
      <c r="O6">
        <v>0.94099999999999995</v>
      </c>
      <c r="P6">
        <f t="shared" si="1"/>
        <v>94.03</v>
      </c>
    </row>
    <row r="7" spans="1:16">
      <c r="A7" s="3" t="s">
        <v>12</v>
      </c>
      <c r="B7" s="3" t="s">
        <v>13</v>
      </c>
      <c r="C7" t="s">
        <v>96</v>
      </c>
      <c r="D7" s="3" t="s">
        <v>79</v>
      </c>
      <c r="E7">
        <v>40</v>
      </c>
      <c r="F7">
        <v>100</v>
      </c>
      <c r="G7" s="3" t="s">
        <v>79</v>
      </c>
      <c r="I7" t="s">
        <v>79</v>
      </c>
      <c r="J7" t="s">
        <v>79</v>
      </c>
      <c r="L7">
        <v>56</v>
      </c>
      <c r="M7">
        <f t="shared" si="0"/>
        <v>65.333333333333329</v>
      </c>
      <c r="N7" t="s">
        <v>92</v>
      </c>
      <c r="O7">
        <v>0.94099999999999995</v>
      </c>
      <c r="P7">
        <f t="shared" si="1"/>
        <v>73.963333333333324</v>
      </c>
    </row>
    <row r="8" spans="1:16">
      <c r="A8" s="3" t="s">
        <v>14</v>
      </c>
      <c r="B8" s="3" t="s">
        <v>15</v>
      </c>
      <c r="C8" t="s">
        <v>95</v>
      </c>
      <c r="D8" s="3" t="s">
        <v>79</v>
      </c>
      <c r="E8">
        <v>60</v>
      </c>
      <c r="F8">
        <v>94</v>
      </c>
      <c r="G8" s="3" t="s">
        <v>79</v>
      </c>
      <c r="I8" t="s">
        <v>79</v>
      </c>
      <c r="J8">
        <v>50</v>
      </c>
      <c r="L8">
        <v>100</v>
      </c>
      <c r="M8">
        <f t="shared" si="0"/>
        <v>84.666666666666671</v>
      </c>
      <c r="N8" t="s">
        <v>95</v>
      </c>
      <c r="O8">
        <v>0.95699999999999996</v>
      </c>
      <c r="P8">
        <f t="shared" si="1"/>
        <v>87.976666666666659</v>
      </c>
    </row>
    <row r="9" spans="1:16">
      <c r="A9" s="3" t="s">
        <v>16</v>
      </c>
      <c r="B9" s="3" t="s">
        <v>17</v>
      </c>
      <c r="C9" t="s">
        <v>88</v>
      </c>
      <c r="D9" s="3" t="s">
        <v>79</v>
      </c>
      <c r="E9">
        <v>100</v>
      </c>
      <c r="F9">
        <v>100</v>
      </c>
      <c r="G9" s="3" t="s">
        <v>80</v>
      </c>
      <c r="I9" t="s">
        <v>79</v>
      </c>
      <c r="J9" t="s">
        <v>79</v>
      </c>
      <c r="L9">
        <v>70</v>
      </c>
      <c r="M9">
        <f t="shared" si="0"/>
        <v>90</v>
      </c>
      <c r="N9" t="s">
        <v>88</v>
      </c>
      <c r="O9">
        <v>0.996</v>
      </c>
      <c r="P9">
        <f t="shared" si="1"/>
        <v>92.88</v>
      </c>
    </row>
    <row r="10" spans="1:16">
      <c r="A10" s="3" t="s">
        <v>18</v>
      </c>
      <c r="B10" s="3" t="s">
        <v>19</v>
      </c>
      <c r="C10" t="s">
        <v>93</v>
      </c>
      <c r="D10" s="3" t="s">
        <v>79</v>
      </c>
      <c r="E10">
        <v>100</v>
      </c>
      <c r="F10">
        <v>60</v>
      </c>
      <c r="G10" s="3" t="s">
        <v>79</v>
      </c>
      <c r="I10" t="s">
        <v>79</v>
      </c>
      <c r="J10" t="s">
        <v>79</v>
      </c>
      <c r="L10">
        <v>52</v>
      </c>
      <c r="M10">
        <f t="shared" si="0"/>
        <v>70.666666666666671</v>
      </c>
      <c r="N10" t="s">
        <v>93</v>
      </c>
      <c r="O10">
        <v>0.93100000000000005</v>
      </c>
      <c r="P10">
        <f t="shared" si="1"/>
        <v>77.396666666666675</v>
      </c>
    </row>
    <row r="11" spans="1:16">
      <c r="A11" s="3" t="s">
        <v>20</v>
      </c>
      <c r="B11" s="3" t="s">
        <v>21</v>
      </c>
      <c r="C11" t="s">
        <v>90</v>
      </c>
      <c r="D11" s="3" t="s">
        <v>79</v>
      </c>
      <c r="E11">
        <v>35</v>
      </c>
      <c r="F11">
        <v>75</v>
      </c>
      <c r="G11" s="3" t="s">
        <v>80</v>
      </c>
      <c r="I11" t="s">
        <v>79</v>
      </c>
      <c r="J11" t="s">
        <v>79</v>
      </c>
      <c r="L11">
        <v>40</v>
      </c>
      <c r="M11">
        <f t="shared" si="0"/>
        <v>50</v>
      </c>
      <c r="N11" t="s">
        <v>90</v>
      </c>
      <c r="O11">
        <v>0.84099999999999997</v>
      </c>
      <c r="P11">
        <f t="shared" si="1"/>
        <v>60.23</v>
      </c>
    </row>
    <row r="12" spans="1:16">
      <c r="A12" s="3" t="s">
        <v>22</v>
      </c>
      <c r="B12" s="3" t="s">
        <v>23</v>
      </c>
      <c r="C12" t="s">
        <v>88</v>
      </c>
      <c r="D12" s="3" t="s">
        <v>79</v>
      </c>
      <c r="E12">
        <v>91</v>
      </c>
      <c r="F12">
        <v>85</v>
      </c>
      <c r="G12" s="3" t="s">
        <v>80</v>
      </c>
      <c r="I12" t="s">
        <v>79</v>
      </c>
      <c r="J12" t="s">
        <v>79</v>
      </c>
      <c r="L12">
        <v>100</v>
      </c>
      <c r="M12">
        <f t="shared" si="0"/>
        <v>92</v>
      </c>
      <c r="N12" t="s">
        <v>88</v>
      </c>
      <c r="O12">
        <v>0.91300000000000003</v>
      </c>
      <c r="P12">
        <f t="shared" si="1"/>
        <v>91.789999999999992</v>
      </c>
    </row>
    <row r="13" spans="1:16">
      <c r="A13" s="3" t="s">
        <v>24</v>
      </c>
      <c r="B13" s="3" t="s">
        <v>25</v>
      </c>
      <c r="C13" t="s">
        <v>89</v>
      </c>
      <c r="D13" s="3" t="s">
        <v>79</v>
      </c>
      <c r="E13">
        <v>100</v>
      </c>
      <c r="F13">
        <v>100</v>
      </c>
      <c r="G13" s="3" t="s">
        <v>79</v>
      </c>
      <c r="I13" t="s">
        <v>79</v>
      </c>
      <c r="J13" t="s">
        <v>79</v>
      </c>
      <c r="L13">
        <v>98</v>
      </c>
      <c r="M13">
        <f t="shared" si="0"/>
        <v>99.333333333333329</v>
      </c>
      <c r="N13" t="s">
        <v>89</v>
      </c>
      <c r="O13">
        <v>0.97299999999999998</v>
      </c>
      <c r="P13">
        <f t="shared" si="1"/>
        <v>98.723333333333329</v>
      </c>
    </row>
    <row r="14" spans="1:16">
      <c r="A14" s="3" t="s">
        <v>26</v>
      </c>
      <c r="B14" s="3" t="s">
        <v>27</v>
      </c>
      <c r="C14" t="s">
        <v>92</v>
      </c>
      <c r="D14" s="3" t="s">
        <v>79</v>
      </c>
      <c r="E14">
        <v>65</v>
      </c>
      <c r="F14">
        <v>45</v>
      </c>
      <c r="G14" s="3" t="s">
        <v>80</v>
      </c>
      <c r="I14" t="s">
        <v>79</v>
      </c>
      <c r="J14" t="s">
        <v>79</v>
      </c>
      <c r="L14">
        <v>73</v>
      </c>
      <c r="M14">
        <f t="shared" si="0"/>
        <v>61</v>
      </c>
      <c r="N14" t="s">
        <v>92</v>
      </c>
      <c r="O14">
        <v>0.91800000000000004</v>
      </c>
      <c r="P14">
        <f t="shared" si="1"/>
        <v>70.239999999999995</v>
      </c>
    </row>
    <row r="15" spans="1:16">
      <c r="A15" s="3" t="s">
        <v>28</v>
      </c>
      <c r="B15" s="3" t="s">
        <v>29</v>
      </c>
      <c r="C15" t="s">
        <v>88</v>
      </c>
      <c r="D15" s="3" t="s">
        <v>79</v>
      </c>
      <c r="E15">
        <v>100</v>
      </c>
      <c r="F15">
        <v>100</v>
      </c>
      <c r="G15" s="3" t="s">
        <v>80</v>
      </c>
      <c r="I15" t="s">
        <v>79</v>
      </c>
      <c r="J15" t="s">
        <v>79</v>
      </c>
      <c r="L15">
        <v>80</v>
      </c>
      <c r="M15">
        <f t="shared" si="0"/>
        <v>93.333333333333329</v>
      </c>
      <c r="N15" t="s">
        <v>88</v>
      </c>
      <c r="O15">
        <v>0.999</v>
      </c>
      <c r="P15">
        <f t="shared" si="1"/>
        <v>95.303333333333327</v>
      </c>
    </row>
    <row r="16" spans="1:16">
      <c r="A16" s="3" t="s">
        <v>30</v>
      </c>
      <c r="B16" s="3" t="s">
        <v>31</v>
      </c>
      <c r="J16">
        <v>70</v>
      </c>
      <c r="L16">
        <v>70</v>
      </c>
      <c r="M16" t="e">
        <f>(E16+F16+L16)/3+N22+R19+Q15</f>
        <v>#VALUE!</v>
      </c>
      <c r="N16" t="s">
        <v>93</v>
      </c>
      <c r="O16">
        <v>0.98699999999999999</v>
      </c>
      <c r="P16" t="e">
        <f t="shared" si="1"/>
        <v>#VALUE!</v>
      </c>
    </row>
    <row r="17" spans="1:16">
      <c r="A17" s="3" t="s">
        <v>32</v>
      </c>
      <c r="B17" s="3" t="s">
        <v>33</v>
      </c>
      <c r="C17" t="s">
        <v>93</v>
      </c>
      <c r="D17" s="3" t="s">
        <v>79</v>
      </c>
      <c r="E17">
        <v>50</v>
      </c>
      <c r="F17">
        <v>85</v>
      </c>
      <c r="G17" s="3" t="s">
        <v>79</v>
      </c>
      <c r="I17" t="s">
        <v>79</v>
      </c>
      <c r="J17" t="s">
        <v>79</v>
      </c>
      <c r="L17">
        <v>70</v>
      </c>
      <c r="M17">
        <f t="shared" si="0"/>
        <v>68.333333333333329</v>
      </c>
      <c r="N17" t="s">
        <v>93</v>
      </c>
      <c r="O17">
        <v>0.97599999999999998</v>
      </c>
      <c r="P17">
        <f t="shared" si="1"/>
        <v>77.11333333333333</v>
      </c>
    </row>
    <row r="18" spans="1:16">
      <c r="A18" s="3" t="s">
        <v>34</v>
      </c>
      <c r="B18" s="3" t="s">
        <v>35</v>
      </c>
      <c r="C18" t="s">
        <v>89</v>
      </c>
      <c r="D18" s="3" t="s">
        <v>79</v>
      </c>
      <c r="E18">
        <v>100</v>
      </c>
      <c r="F18">
        <v>100</v>
      </c>
      <c r="G18" s="3" t="s">
        <v>79</v>
      </c>
      <c r="I18" t="s">
        <v>79</v>
      </c>
      <c r="J18" t="s">
        <v>79</v>
      </c>
      <c r="L18">
        <v>96</v>
      </c>
      <c r="M18">
        <f t="shared" si="0"/>
        <v>98.666666666666671</v>
      </c>
      <c r="N18" t="s">
        <v>89</v>
      </c>
      <c r="O18">
        <v>1.0049999999999999</v>
      </c>
      <c r="P18">
        <f t="shared" si="1"/>
        <v>99.216666666666654</v>
      </c>
    </row>
    <row r="19" spans="1:16">
      <c r="A19" s="3" t="s">
        <v>36</v>
      </c>
      <c r="B19" s="3" t="s">
        <v>37</v>
      </c>
      <c r="C19" t="s">
        <v>88</v>
      </c>
      <c r="D19" s="3" t="s">
        <v>79</v>
      </c>
      <c r="E19">
        <v>100</v>
      </c>
      <c r="F19">
        <v>100</v>
      </c>
      <c r="G19" s="3" t="s">
        <v>79</v>
      </c>
      <c r="I19" t="s">
        <v>79</v>
      </c>
      <c r="J19" t="s">
        <v>79</v>
      </c>
      <c r="L19">
        <v>78</v>
      </c>
      <c r="M19">
        <f t="shared" si="0"/>
        <v>92.666666666666671</v>
      </c>
      <c r="N19" t="s">
        <v>88</v>
      </c>
      <c r="O19">
        <v>0.8</v>
      </c>
      <c r="P19">
        <f t="shared" si="1"/>
        <v>88.86666666666666</v>
      </c>
    </row>
    <row r="20" spans="1:16">
      <c r="A20" s="3" t="s">
        <v>38</v>
      </c>
      <c r="B20" s="3" t="s">
        <v>39</v>
      </c>
      <c r="C20" t="s">
        <v>90</v>
      </c>
      <c r="E20">
        <v>35</v>
      </c>
      <c r="F20">
        <v>55</v>
      </c>
      <c r="I20" t="s">
        <v>79</v>
      </c>
      <c r="J20" t="s">
        <v>79</v>
      </c>
      <c r="L20">
        <v>55</v>
      </c>
      <c r="M20">
        <f t="shared" si="0"/>
        <v>48.333333333333336</v>
      </c>
      <c r="N20" t="s">
        <v>90</v>
      </c>
      <c r="O20">
        <v>0.86</v>
      </c>
      <c r="P20">
        <f t="shared" si="1"/>
        <v>59.63333333333334</v>
      </c>
    </row>
    <row r="21" spans="1:16">
      <c r="A21" s="3" t="s">
        <v>40</v>
      </c>
      <c r="B21" s="3" t="s">
        <v>41</v>
      </c>
      <c r="C21" t="s">
        <v>94</v>
      </c>
      <c r="D21" s="3" t="s">
        <v>79</v>
      </c>
      <c r="E21">
        <v>90</v>
      </c>
      <c r="F21">
        <v>68</v>
      </c>
      <c r="G21" s="3" t="s">
        <v>79</v>
      </c>
      <c r="J21">
        <v>90</v>
      </c>
      <c r="L21">
        <v>77</v>
      </c>
      <c r="M21">
        <f t="shared" si="0"/>
        <v>78.333333333333329</v>
      </c>
      <c r="N21" t="s">
        <v>94</v>
      </c>
      <c r="O21">
        <v>0.97</v>
      </c>
      <c r="P21">
        <f t="shared" si="1"/>
        <v>83.933333333333323</v>
      </c>
    </row>
    <row r="22" spans="1:16">
      <c r="A22" s="3" t="s">
        <v>42</v>
      </c>
      <c r="B22" s="3" t="s">
        <v>43</v>
      </c>
      <c r="C22" t="s">
        <v>93</v>
      </c>
      <c r="D22" s="3" t="s">
        <v>79</v>
      </c>
      <c r="E22">
        <v>70</v>
      </c>
      <c r="F22">
        <v>70</v>
      </c>
      <c r="G22" s="3" t="s">
        <v>79</v>
      </c>
      <c r="J22">
        <v>91</v>
      </c>
      <c r="L22">
        <v>75</v>
      </c>
      <c r="M22">
        <f t="shared" si="0"/>
        <v>71.666666666666671</v>
      </c>
      <c r="N22" t="s">
        <v>93</v>
      </c>
      <c r="O22">
        <v>0.94799999999999995</v>
      </c>
      <c r="P22">
        <f t="shared" si="1"/>
        <v>78.606666666666655</v>
      </c>
    </row>
    <row r="23" spans="1:16">
      <c r="A23" s="3" t="s">
        <v>44</v>
      </c>
      <c r="B23" s="3" t="s">
        <v>45</v>
      </c>
      <c r="C23" t="s">
        <v>89</v>
      </c>
      <c r="D23" s="3" t="s">
        <v>79</v>
      </c>
      <c r="E23">
        <v>100</v>
      </c>
      <c r="F23">
        <v>100</v>
      </c>
      <c r="G23" s="3" t="s">
        <v>79</v>
      </c>
      <c r="I23" t="s">
        <v>79</v>
      </c>
      <c r="J23" t="s">
        <v>79</v>
      </c>
      <c r="L23">
        <v>90</v>
      </c>
      <c r="M23">
        <f t="shared" si="0"/>
        <v>96.666666666666671</v>
      </c>
      <c r="N23" t="s">
        <v>89</v>
      </c>
      <c r="O23">
        <v>0</v>
      </c>
      <c r="P23">
        <f t="shared" si="1"/>
        <v>67.666666666666671</v>
      </c>
    </row>
    <row r="24" spans="1:16">
      <c r="A24" s="3" t="s">
        <v>46</v>
      </c>
      <c r="B24" s="3" t="s">
        <v>47</v>
      </c>
      <c r="C24" t="s">
        <v>91</v>
      </c>
      <c r="D24" s="3" t="s">
        <v>79</v>
      </c>
      <c r="E24">
        <v>75</v>
      </c>
      <c r="F24">
        <v>100</v>
      </c>
      <c r="G24" s="3" t="s">
        <v>79</v>
      </c>
      <c r="J24" t="s">
        <v>79</v>
      </c>
      <c r="L24">
        <v>74</v>
      </c>
      <c r="M24">
        <f t="shared" si="0"/>
        <v>83</v>
      </c>
      <c r="N24" t="s">
        <v>91</v>
      </c>
      <c r="O24">
        <v>0.98499999999999999</v>
      </c>
      <c r="P24">
        <f t="shared" si="1"/>
        <v>87.649999999999991</v>
      </c>
    </row>
    <row r="25" spans="1:16">
      <c r="A25" s="3" t="s">
        <v>48</v>
      </c>
      <c r="B25" s="3" t="s">
        <v>49</v>
      </c>
      <c r="C25" t="s">
        <v>95</v>
      </c>
      <c r="D25" s="3" t="s">
        <v>79</v>
      </c>
      <c r="E25">
        <v>70</v>
      </c>
      <c r="F25">
        <v>100</v>
      </c>
      <c r="G25" s="3" t="s">
        <v>79</v>
      </c>
      <c r="I25" t="s">
        <v>79</v>
      </c>
      <c r="J25" t="s">
        <v>79</v>
      </c>
      <c r="L25">
        <v>80</v>
      </c>
      <c r="M25">
        <f t="shared" si="0"/>
        <v>83.333333333333329</v>
      </c>
      <c r="N25" t="s">
        <v>95</v>
      </c>
      <c r="O25">
        <v>0.99399999999999999</v>
      </c>
      <c r="P25">
        <f t="shared" si="1"/>
        <v>88.153333333333322</v>
      </c>
    </row>
    <row r="26" spans="1:16">
      <c r="A26" s="3" t="s">
        <v>50</v>
      </c>
      <c r="B26" s="3" t="s">
        <v>51</v>
      </c>
      <c r="C26" t="s">
        <v>94</v>
      </c>
      <c r="D26" s="3" t="s">
        <v>79</v>
      </c>
      <c r="E26">
        <v>50</v>
      </c>
      <c r="F26">
        <v>100</v>
      </c>
      <c r="G26" s="3" t="s">
        <v>79</v>
      </c>
      <c r="I26" t="s">
        <v>79</v>
      </c>
      <c r="J26" t="s">
        <v>79</v>
      </c>
      <c r="L26">
        <v>77</v>
      </c>
      <c r="M26">
        <f t="shared" si="0"/>
        <v>75.666666666666671</v>
      </c>
      <c r="N26" t="s">
        <v>94</v>
      </c>
      <c r="O26">
        <v>0.95499999999999996</v>
      </c>
      <c r="P26">
        <f t="shared" si="1"/>
        <v>81.616666666666674</v>
      </c>
    </row>
    <row r="27" spans="1:16">
      <c r="A27" s="3" t="s">
        <v>52</v>
      </c>
      <c r="B27" s="3" t="s">
        <v>53</v>
      </c>
      <c r="C27" t="s">
        <v>91</v>
      </c>
      <c r="D27" s="3" t="s">
        <v>79</v>
      </c>
      <c r="E27">
        <v>73</v>
      </c>
      <c r="F27">
        <v>100</v>
      </c>
      <c r="G27" s="3" t="s">
        <v>79</v>
      </c>
      <c r="I27" t="s">
        <v>79</v>
      </c>
      <c r="J27" t="s">
        <v>79</v>
      </c>
      <c r="L27">
        <v>70</v>
      </c>
      <c r="M27">
        <f t="shared" si="0"/>
        <v>81</v>
      </c>
      <c r="N27" t="s">
        <v>91</v>
      </c>
      <c r="O27">
        <v>0.98499999999999999</v>
      </c>
      <c r="P27">
        <f t="shared" si="1"/>
        <v>86.25</v>
      </c>
    </row>
    <row r="28" spans="1:16">
      <c r="A28" s="3" t="s">
        <v>54</v>
      </c>
      <c r="B28" s="3" t="s">
        <v>55</v>
      </c>
      <c r="C28" t="s">
        <v>91</v>
      </c>
      <c r="D28" s="3" t="s">
        <v>79</v>
      </c>
      <c r="E28">
        <v>80</v>
      </c>
      <c r="F28">
        <v>85</v>
      </c>
      <c r="G28" s="3" t="s">
        <v>80</v>
      </c>
      <c r="I28" t="s">
        <v>79</v>
      </c>
      <c r="J28" t="s">
        <v>79</v>
      </c>
      <c r="L28">
        <v>77</v>
      </c>
      <c r="M28">
        <f t="shared" si="0"/>
        <v>80.666666666666671</v>
      </c>
      <c r="N28" t="s">
        <v>91</v>
      </c>
      <c r="O28">
        <v>0.86</v>
      </c>
      <c r="P28">
        <f t="shared" si="1"/>
        <v>82.266666666666666</v>
      </c>
    </row>
    <row r="29" spans="1:16">
      <c r="A29" s="3" t="s">
        <v>56</v>
      </c>
      <c r="B29" s="3" t="s">
        <v>57</v>
      </c>
      <c r="C29" t="s">
        <v>91</v>
      </c>
      <c r="D29" s="3" t="s">
        <v>79</v>
      </c>
      <c r="E29">
        <v>60</v>
      </c>
      <c r="F29">
        <v>95</v>
      </c>
      <c r="G29" s="3" t="s">
        <v>79</v>
      </c>
      <c r="I29" t="s">
        <v>79</v>
      </c>
      <c r="J29" t="s">
        <v>79</v>
      </c>
      <c r="L29">
        <v>93</v>
      </c>
      <c r="M29">
        <f t="shared" si="0"/>
        <v>82.666666666666671</v>
      </c>
      <c r="N29" t="s">
        <v>91</v>
      </c>
      <c r="O29">
        <v>0.92600000000000005</v>
      </c>
      <c r="P29">
        <f t="shared" si="1"/>
        <v>85.646666666666661</v>
      </c>
    </row>
    <row r="30" spans="1:16">
      <c r="A30" s="3" t="s">
        <v>58</v>
      </c>
      <c r="B30" s="3" t="s">
        <v>59</v>
      </c>
      <c r="C30" t="s">
        <v>88</v>
      </c>
      <c r="D30" s="3" t="s">
        <v>79</v>
      </c>
      <c r="E30">
        <v>90</v>
      </c>
      <c r="F30">
        <v>100</v>
      </c>
      <c r="G30" s="3" t="s">
        <v>79</v>
      </c>
      <c r="I30" t="s">
        <v>79</v>
      </c>
      <c r="J30" t="s">
        <v>79</v>
      </c>
      <c r="L30">
        <v>80</v>
      </c>
      <c r="M30">
        <f t="shared" si="0"/>
        <v>90</v>
      </c>
      <c r="N30" t="s">
        <v>88</v>
      </c>
      <c r="O30">
        <v>0.94199999999999995</v>
      </c>
      <c r="P30">
        <f t="shared" si="1"/>
        <v>91.259999999999991</v>
      </c>
    </row>
    <row r="31" spans="1:16">
      <c r="A31" s="3" t="s">
        <v>60</v>
      </c>
      <c r="B31" s="3" t="s">
        <v>61</v>
      </c>
      <c r="C31" t="s">
        <v>89</v>
      </c>
      <c r="D31" s="3" t="s">
        <v>79</v>
      </c>
      <c r="E31">
        <v>100</v>
      </c>
      <c r="F31">
        <v>100</v>
      </c>
      <c r="G31" s="3" t="s">
        <v>79</v>
      </c>
      <c r="I31" t="s">
        <v>79</v>
      </c>
      <c r="J31">
        <v>100</v>
      </c>
      <c r="L31">
        <v>95</v>
      </c>
      <c r="M31">
        <f t="shared" si="0"/>
        <v>98.333333333333329</v>
      </c>
      <c r="N31" t="s">
        <v>89</v>
      </c>
      <c r="O31">
        <v>0.94499999999999995</v>
      </c>
      <c r="P31">
        <f t="shared" si="1"/>
        <v>97.183333333333323</v>
      </c>
    </row>
    <row r="32" spans="1:16">
      <c r="A32" s="3" t="s">
        <v>62</v>
      </c>
      <c r="B32" s="3" t="s">
        <v>63</v>
      </c>
      <c r="C32" t="s">
        <v>89</v>
      </c>
      <c r="D32" s="3" t="s">
        <v>79</v>
      </c>
      <c r="E32">
        <v>100</v>
      </c>
      <c r="F32">
        <v>100</v>
      </c>
      <c r="G32" s="3" t="s">
        <v>79</v>
      </c>
      <c r="I32" t="s">
        <v>79</v>
      </c>
      <c r="J32" t="s">
        <v>79</v>
      </c>
      <c r="L32">
        <v>90</v>
      </c>
      <c r="M32">
        <f t="shared" si="0"/>
        <v>96.666666666666671</v>
      </c>
      <c r="N32" t="s">
        <v>89</v>
      </c>
      <c r="O32">
        <v>0.95099999999999996</v>
      </c>
      <c r="P32">
        <f t="shared" si="1"/>
        <v>96.196666666666673</v>
      </c>
    </row>
    <row r="33" spans="1:16">
      <c r="A33" s="3" t="s">
        <v>64</v>
      </c>
      <c r="B33" s="3" t="s">
        <v>65</v>
      </c>
      <c r="C33" t="s">
        <v>93</v>
      </c>
      <c r="E33">
        <v>70</v>
      </c>
      <c r="F33">
        <v>80</v>
      </c>
      <c r="I33" t="s">
        <v>79</v>
      </c>
      <c r="J33" t="s">
        <v>79</v>
      </c>
      <c r="L33">
        <v>55</v>
      </c>
      <c r="M33">
        <f t="shared" si="0"/>
        <v>68.333333333333329</v>
      </c>
      <c r="N33" t="s">
        <v>93</v>
      </c>
      <c r="O33">
        <v>0.98899999999999999</v>
      </c>
      <c r="P33">
        <f t="shared" si="1"/>
        <v>77.50333333333333</v>
      </c>
    </row>
    <row r="34" spans="1:16">
      <c r="A34" s="3" t="s">
        <v>66</v>
      </c>
      <c r="B34" s="3" t="s">
        <v>67</v>
      </c>
      <c r="C34" t="s">
        <v>88</v>
      </c>
      <c r="D34" s="3" t="s">
        <v>79</v>
      </c>
      <c r="E34">
        <v>98</v>
      </c>
      <c r="F34">
        <v>100</v>
      </c>
      <c r="G34" s="3" t="s">
        <v>79</v>
      </c>
      <c r="I34" t="s">
        <v>79</v>
      </c>
      <c r="J34" t="s">
        <v>79</v>
      </c>
      <c r="L34">
        <v>70</v>
      </c>
      <c r="M34">
        <f t="shared" si="0"/>
        <v>89.333333333333329</v>
      </c>
      <c r="N34" t="s">
        <v>88</v>
      </c>
      <c r="O34">
        <v>0.93200000000000005</v>
      </c>
      <c r="P34">
        <f t="shared" si="1"/>
        <v>90.493333333333325</v>
      </c>
    </row>
    <row r="35" spans="1:16">
      <c r="A35" s="3" t="s">
        <v>68</v>
      </c>
      <c r="B35" s="3" t="s">
        <v>69</v>
      </c>
      <c r="C35" t="s">
        <v>95</v>
      </c>
      <c r="D35" s="3" t="s">
        <v>79</v>
      </c>
      <c r="E35">
        <v>90</v>
      </c>
      <c r="F35">
        <v>70</v>
      </c>
      <c r="G35" s="3" t="s">
        <v>80</v>
      </c>
      <c r="I35" t="s">
        <v>79</v>
      </c>
      <c r="J35" t="s">
        <v>79</v>
      </c>
      <c r="L35">
        <v>100</v>
      </c>
      <c r="M35">
        <f t="shared" si="0"/>
        <v>86.666666666666671</v>
      </c>
      <c r="N35" t="s">
        <v>95</v>
      </c>
      <c r="O35">
        <v>0.90100000000000002</v>
      </c>
      <c r="P35">
        <f t="shared" si="1"/>
        <v>87.696666666666658</v>
      </c>
    </row>
    <row r="36" spans="1:16">
      <c r="A36" s="3" t="s">
        <v>70</v>
      </c>
      <c r="B36" s="3" t="s">
        <v>71</v>
      </c>
      <c r="C36" t="s">
        <v>89</v>
      </c>
      <c r="D36" s="3" t="s">
        <v>79</v>
      </c>
      <c r="E36">
        <v>100</v>
      </c>
      <c r="F36">
        <v>95</v>
      </c>
      <c r="G36" s="3" t="s">
        <v>79</v>
      </c>
      <c r="I36" t="s">
        <v>79</v>
      </c>
      <c r="J36" t="s">
        <v>79</v>
      </c>
      <c r="L36">
        <v>96</v>
      </c>
      <c r="M36">
        <f t="shared" si="0"/>
        <v>97</v>
      </c>
      <c r="N36" t="s">
        <v>89</v>
      </c>
      <c r="O36">
        <v>0.94299999999999995</v>
      </c>
      <c r="P36">
        <f t="shared" si="1"/>
        <v>96.19</v>
      </c>
    </row>
    <row r="37" spans="1:16">
      <c r="A37" s="3" t="s">
        <v>72</v>
      </c>
      <c r="B37" s="3" t="s">
        <v>73</v>
      </c>
      <c r="C37" t="s">
        <v>89</v>
      </c>
      <c r="D37" s="3" t="s">
        <v>79</v>
      </c>
      <c r="E37">
        <v>100</v>
      </c>
      <c r="F37">
        <v>100</v>
      </c>
      <c r="G37" s="3" t="s">
        <v>79</v>
      </c>
      <c r="I37" t="s">
        <v>79</v>
      </c>
      <c r="J37" t="s">
        <v>79</v>
      </c>
      <c r="L37">
        <v>100</v>
      </c>
      <c r="M37">
        <f t="shared" si="0"/>
        <v>100</v>
      </c>
      <c r="N37" t="s">
        <v>89</v>
      </c>
      <c r="O37">
        <v>0.9778</v>
      </c>
      <c r="P37">
        <f t="shared" si="1"/>
        <v>99.334000000000003</v>
      </c>
    </row>
    <row r="38" spans="1:16">
      <c r="A38" s="3" t="s">
        <v>74</v>
      </c>
      <c r="B38" s="3" t="s">
        <v>75</v>
      </c>
      <c r="C38" t="s">
        <v>88</v>
      </c>
      <c r="D38" s="3" t="s">
        <v>79</v>
      </c>
      <c r="E38">
        <v>100</v>
      </c>
      <c r="F38">
        <v>100</v>
      </c>
      <c r="G38" s="3" t="s">
        <v>79</v>
      </c>
      <c r="J38" t="s">
        <v>79</v>
      </c>
      <c r="L38">
        <v>73</v>
      </c>
      <c r="M38">
        <f t="shared" si="0"/>
        <v>91</v>
      </c>
      <c r="N38" t="s">
        <v>88</v>
      </c>
      <c r="O38">
        <v>0.996</v>
      </c>
      <c r="P38">
        <f t="shared" si="1"/>
        <v>93.58</v>
      </c>
    </row>
    <row r="40" spans="1:16">
      <c r="E40">
        <f>AVERAGE(E7:E39)</f>
        <v>80.387096774193552</v>
      </c>
    </row>
    <row r="41" spans="1:16">
      <c r="E41">
        <f>STDEV(E3:E38)</f>
        <v>21.182599486569242</v>
      </c>
    </row>
    <row r="43" spans="1:16">
      <c r="E43" t="s">
        <v>81</v>
      </c>
    </row>
  </sheetData>
  <sortState ref="J2:J39">
    <sortCondition ref="J2"/>
  </sortState>
  <mergeCells count="1">
    <mergeCell ref="A1:L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Ruye Wang</cp:lastModifiedBy>
  <dcterms:created xsi:type="dcterms:W3CDTF">2018-09-04T17:19:29Z</dcterms:created>
  <dcterms:modified xsi:type="dcterms:W3CDTF">2019-01-04T09:10:52Z</dcterms:modified>
</cp:coreProperties>
</file>