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wanda FDA-2020\FDA-Clinical Trial\CLINICAL TRIALS\CT application\CTA2020-2021\"/>
    </mc:Choice>
  </mc:AlternateContent>
  <xr:revisionPtr revIDLastSave="0" documentId="13_ncr:1_{644C294A-AA25-4287-9C76-D3E9ADE90D8E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CT 2018_2019" sheetId="1" r:id="rId1"/>
    <sheet name="CTA 2021" sheetId="2" r:id="rId2"/>
    <sheet name="Sheet3" sheetId="3" r:id="rId3"/>
  </sheets>
  <definedNames>
    <definedName name="_xlnm._FilterDatabase" localSheetId="1" hidden="1">'CTA 2021'!$T$1:$T$42</definedName>
  </definedNames>
  <calcPr calcId="191029"/>
</workbook>
</file>

<file path=xl/calcChain.xml><?xml version="1.0" encoding="utf-8"?>
<calcChain xmlns="http://schemas.openxmlformats.org/spreadsheetml/2006/main">
  <c r="D24" i="3" l="1"/>
  <c r="E24" i="3"/>
  <c r="F24" i="3"/>
  <c r="G24" i="3"/>
  <c r="B16" i="3"/>
  <c r="B17" i="3" s="1"/>
  <c r="B18" i="3" s="1"/>
  <c r="B19" i="3" s="1"/>
  <c r="B20" i="3" s="1"/>
  <c r="B21" i="3" s="1"/>
  <c r="B22" i="3" s="1"/>
  <c r="B23" i="3" s="1"/>
  <c r="B11" i="2" l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</calcChain>
</file>

<file path=xl/sharedStrings.xml><?xml version="1.0" encoding="utf-8"?>
<sst xmlns="http://schemas.openxmlformats.org/spreadsheetml/2006/main" count="397" uniqueCount="247">
  <si>
    <t>P.O. Box 84 Kigali</t>
  </si>
  <si>
    <t>info@rwandafda.gov.rw</t>
  </si>
  <si>
    <t>www.rwandafda.gov.rw</t>
  </si>
  <si>
    <t>CLINICAL TRIAL APPLICATION RECORDS</t>
  </si>
  <si>
    <t>Title of the protocol</t>
  </si>
  <si>
    <t>Principal Investigator</t>
  </si>
  <si>
    <t>Sponsor</t>
  </si>
  <si>
    <t>Date of submission</t>
  </si>
  <si>
    <t xml:space="preserve">Date of Response </t>
  </si>
  <si>
    <t>LEAF Pharmaceuticals</t>
  </si>
  <si>
    <t>Product development meeting</t>
  </si>
  <si>
    <t>Response Number</t>
  </si>
  <si>
    <t>0083/RwandaFDA/2019</t>
  </si>
  <si>
    <t>Reason of  the dossier</t>
  </si>
  <si>
    <t>Product development of LEAF1404, generic of Doxorubucin hydrochloride (protocol of Bioequivalence study)</t>
  </si>
  <si>
    <t>Pre-Investigational New Drug</t>
  </si>
  <si>
    <t>LEAF-1401</t>
  </si>
  <si>
    <t>LEAF-1701</t>
  </si>
  <si>
    <t>LEAF-1702</t>
  </si>
  <si>
    <t>LEAF-1703</t>
  </si>
  <si>
    <t>Request of Written Response</t>
  </si>
  <si>
    <t>0039/RwandaFDA/2019</t>
  </si>
  <si>
    <t xml:space="preserve">Pharmacovigilance and treatment optimization of mass drug administration for prevention and control of schistosomiasis and soil transmitted helminths in Rwanda </t>
  </si>
  <si>
    <t>Dr Emile Bienvenu and KABATENDE Joseph</t>
  </si>
  <si>
    <t>EDCTP/PROFORMA Project</t>
  </si>
  <si>
    <t>20/12/2018</t>
  </si>
  <si>
    <t>Written reponse provided</t>
  </si>
  <si>
    <t>2 Staff nominated (PI nad Co_PI)</t>
  </si>
  <si>
    <t>Clinical Trial Phase</t>
  </si>
  <si>
    <t>PIND</t>
  </si>
  <si>
    <t>Phase 4</t>
  </si>
  <si>
    <t xml:space="preserve">Request of approval of the ebola vaccine protocol </t>
  </si>
  <si>
    <t>Phase3</t>
  </si>
  <si>
    <t xml:space="preserve">Compassionate health care and frontline workers and ring vaccination project intended to evaluate safety of the Ebola vaccine </t>
  </si>
  <si>
    <t>Protocol Number</t>
  </si>
  <si>
    <t>Dr MAZARATI Jean Baptiste</t>
  </si>
  <si>
    <t>WHO/MOH</t>
  </si>
  <si>
    <t>Approved</t>
  </si>
  <si>
    <t>Investigational Product</t>
  </si>
  <si>
    <t>LEAF-1404</t>
  </si>
  <si>
    <t>(Praziquantel, Albendazole and Artmether+Lumefantrine)</t>
  </si>
  <si>
    <t>Decision of Rwanda FDA</t>
  </si>
  <si>
    <t>rVSVZEBOV 5x107PFU</t>
  </si>
  <si>
    <t xml:space="preserve">POST-AUTHORIZATION STUDIES </t>
  </si>
  <si>
    <t xml:space="preserve">University of Birmingham/United Kingdom </t>
  </si>
  <si>
    <t>ACTIVE SURVEILLANCE</t>
  </si>
  <si>
    <t>Request for approval</t>
  </si>
  <si>
    <t xml:space="preserve">Post Authorization </t>
  </si>
  <si>
    <t>NTIRENGANYA Faustin, MD, MMED, FCS, PhD© /University of Rwanda</t>
  </si>
  <si>
    <t>“ A global point prevalence survey Antimicrobial use in Neonatal Intensive care unit: The NO-More-AntibioticS and Resistance (NO-MAS-R)”</t>
  </si>
  <si>
    <t xml:space="preserve">Antibiotics </t>
  </si>
  <si>
    <t>Request for collaborative approval note</t>
  </si>
  <si>
    <t xml:space="preserve">Dr Hovaire NSABIMANA, Pediatrician and Head of Neonatology Unit at CHUB  </t>
  </si>
  <si>
    <t>Nationwide Children's Hospital (NHC),  USA</t>
  </si>
  <si>
    <t>Approved and Rwanda FDA brief on the use of Ebola vaccine was issued</t>
  </si>
  <si>
    <t>A Phase 2, multi-center, randomized, open label, dose-escalation study to determine safety of single (QD) and multiple(3QD)doses of KAE609, given to adults with uncomplicated Plasmodium falciparum malaria</t>
  </si>
  <si>
    <t>Phase 2</t>
  </si>
  <si>
    <t>NOVARTIS</t>
  </si>
  <si>
    <t>Recorded</t>
  </si>
  <si>
    <t>KAE609 (Antimalaria)</t>
  </si>
  <si>
    <t xml:space="preserve">Notification of  ongoing Clinical trials </t>
  </si>
  <si>
    <t>Clinical trials Site</t>
  </si>
  <si>
    <t>NA</t>
  </si>
  <si>
    <t>Nyamasheke,Rusizi,Rubavu,Rutsiro</t>
  </si>
  <si>
    <t>10 Districts  including 3 bordering DRC and 3 in Kigali city</t>
  </si>
  <si>
    <t>Dr Ndayisaba Gilles Francois/RINDA UBUZIMA Project</t>
  </si>
  <si>
    <t>Simplifying Hepatitis C Antiviral therapy  in Rwanda for Elsewhere in the Developing world: Pangenotypic and Retreatment Study( SHARED 3)</t>
  </si>
  <si>
    <t>Sofosbuvir/Velpatasvir and SOF/VEL/Voxilaprevir</t>
  </si>
  <si>
    <t>Notification of ongoing study</t>
  </si>
  <si>
    <t>Post-Authorization</t>
  </si>
  <si>
    <t>Dr KABAHIZI Jules, Dr MUVUNYI Claude</t>
  </si>
  <si>
    <t>KANOMBE Military Hospital</t>
  </si>
  <si>
    <t>Partners in Health/Inshuti mubuzima</t>
  </si>
  <si>
    <t xml:space="preserve">A randomized, parallel-group, placebo-controlled, double-blind Phase 1/2a study in
healthy HIV uninfected adults to assess the safety/tolerability and immunogenicity of
2 different prime/boost regimens; priming with trivalent Ad26.Mos.HIV and boosting with
trivalent Ad26.Mos.HIV and Clade C gp140 plus adjuvant OR priming with tetravalent
Ad26.Mos4.HIV and boosting with tetravalent Ad26.Mos4.HIV and Clade C gp140 plus
adjuvant
</t>
  </si>
  <si>
    <t>Phase 1/2a</t>
  </si>
  <si>
    <t>Dr Karita Etienne/Director of SAN FRANCISCO Project</t>
  </si>
  <si>
    <t>Ad26.Mos.HIV&amp;Ad26.Mos.HIV and clade C GP140&amp;Mosaic GP140</t>
  </si>
  <si>
    <t>Kigali</t>
  </si>
  <si>
    <t>Janssen Vaccines &amp; Prevention B.V. (formerly known as Crucell Holland B.V.)</t>
  </si>
  <si>
    <t>Pragmatic multicentre FActorial randomised controlled triaL testing measures to reduCe surgical site infection in lOw and middle income couNtries (FALCON TRIAL) ”</t>
  </si>
  <si>
    <r>
      <t xml:space="preserve">Interventions: </t>
    </r>
    <r>
      <rPr>
        <sz val="12"/>
        <color theme="1"/>
        <rFont val="Times New Roman"/>
        <family val="1"/>
      </rPr>
      <t>2% alcoholic chlorhexidine solution/</t>
    </r>
    <r>
      <rPr>
        <i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Triclosan-coated PDS or Vicryl sutures</t>
    </r>
  </si>
  <si>
    <r>
      <t xml:space="preserve">Comparators: </t>
    </r>
    <r>
      <rPr>
        <sz val="12"/>
        <color theme="1"/>
        <rFont val="Times New Roman"/>
        <family val="1"/>
      </rPr>
      <t>10% aqueous povidone-iodine solution/</t>
    </r>
    <r>
      <rPr>
        <i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Non-coated sutures</t>
    </r>
  </si>
  <si>
    <t>Navreet Dhindsa, BDS (DDS), Vice President Research and Development, 216 West cummings Park</t>
  </si>
  <si>
    <t>A Pilot-Study in Rwandan Health Care Settings to Examine the Feasibility of a Large, Pragmatic clinical study to assess the value of Paliperidone Palmitate in Rwanda</t>
  </si>
  <si>
    <t>Janssen Research &amp; Development</t>
  </si>
  <si>
    <t>Dr BIZOZA Rutakayire</t>
  </si>
  <si>
    <t>CHUB</t>
  </si>
  <si>
    <t xml:space="preserve">CHUB, CHUK,KMH,Kibogora Hospital, </t>
  </si>
  <si>
    <t xml:space="preserve">CAREAS Neuro-Pyschiatric </t>
  </si>
  <si>
    <t>Paliperidone Palmitate</t>
  </si>
  <si>
    <t xml:space="preserve">Notification of ongoing clinical trials </t>
  </si>
  <si>
    <t>Country</t>
  </si>
  <si>
    <t xml:space="preserve">RWANDA </t>
  </si>
  <si>
    <t>Relevant period</t>
  </si>
  <si>
    <t>No</t>
  </si>
  <si>
    <t>Title of the clinical trial</t>
  </si>
  <si>
    <t>Name of Sponsor</t>
  </si>
  <si>
    <t>Phase</t>
  </si>
  <si>
    <t>Type of product (vaccine, drug, device, etc.)</t>
  </si>
  <si>
    <t xml:space="preserve">FIND Project/ Geneva, Switzerland </t>
  </si>
  <si>
    <t>III</t>
  </si>
  <si>
    <t>Device</t>
  </si>
  <si>
    <t>Yes</t>
  </si>
  <si>
    <t xml:space="preserve">Internal review </t>
  </si>
  <si>
    <t>UNIVERSITY OF BIRMINGHAM Edgbaston, Birmingham, B15 2TT, UK</t>
  </si>
  <si>
    <t xml:space="preserve">Post approval study </t>
  </si>
  <si>
    <t>Janssen Vaccines and Prevention B. V. (Janssen) Archimedesweg 4, 2333 CN Leiden, The Netherlands</t>
  </si>
  <si>
    <t>Vaccine</t>
  </si>
  <si>
    <t>II</t>
  </si>
  <si>
    <t xml:space="preserve">Drug </t>
  </si>
  <si>
    <t>Virginia Commonwealth University</t>
  </si>
  <si>
    <t>University of Birmingham</t>
  </si>
  <si>
    <t>Janssen-Cilag International N.V</t>
  </si>
  <si>
    <t>IV</t>
  </si>
  <si>
    <t>David P. Mooney, MD, MPH</t>
  </si>
  <si>
    <t>I/II</t>
  </si>
  <si>
    <t>YES</t>
  </si>
  <si>
    <t>PrincipAL Investigator (PI)</t>
  </si>
  <si>
    <t>Dr JC Allen INGABIRE</t>
  </si>
  <si>
    <t>Mr MUSABYIMANA Jean Pierre and Dr NDISHIMYE Pacifique</t>
  </si>
  <si>
    <t xml:space="preserve">Dr KARITA Etienne </t>
  </si>
  <si>
    <t>Dr Dennis Hopiknson</t>
  </si>
  <si>
    <t>Prof NTIRENGANYA Faustin</t>
  </si>
  <si>
    <t>Dr RUTAKAYIRE Bizoza, Dr Emmanuel Musoni Rwililiza and Dr Jean Nepo Utumatwishima</t>
  </si>
  <si>
    <t xml:space="preserve">Dr Vincent Ndebwanimana </t>
  </si>
  <si>
    <t xml:space="preserve">Clinical trial site </t>
  </si>
  <si>
    <t>Hopital GITWE, HC RUHANGO na d CHUB</t>
  </si>
  <si>
    <t>GISENYI Hospital, GIHUNDWE Hospital</t>
  </si>
  <si>
    <t>CHUK</t>
  </si>
  <si>
    <t xml:space="preserve">Current status </t>
  </si>
  <si>
    <t xml:space="preserve">Approved </t>
  </si>
  <si>
    <t>NRA</t>
  </si>
  <si>
    <t xml:space="preserve">RWANDA FOOD AND DRUGS AUTHORITY </t>
  </si>
  <si>
    <t xml:space="preserve">DEPARTMENT </t>
  </si>
  <si>
    <t>FOOD AND DRUGS INSPECTION AND SAFETY MONITORING</t>
  </si>
  <si>
    <t xml:space="preserve">DIVISION </t>
  </si>
  <si>
    <t xml:space="preserve">PHARMACOVIGILANCE AND SAFETY MONITORING </t>
  </si>
  <si>
    <t>Date of submission to the FDA</t>
  </si>
  <si>
    <t>Parallel submission to the FDA and the EC (Yes or No)</t>
  </si>
  <si>
    <t>Review type (joint review, internal review, expert committee review, individual experts review, etc.)</t>
  </si>
  <si>
    <t>Rwanda FDA Review Date</t>
  </si>
  <si>
    <t>FDA Approval Date</t>
  </si>
  <si>
    <t>FDA date of rejection</t>
  </si>
  <si>
    <t xml:space="preserve">International AIDS Vaccine Initiative (IAVI) 125 Broad Street, 9th Floor
New York, New York 10004, USA
</t>
  </si>
  <si>
    <t>Contract Research Organization (CRO)</t>
  </si>
  <si>
    <t>Center for Family Health Research (CFHR), KK 19 Av 57, Niboye – Kicukiro - Kigali</t>
  </si>
  <si>
    <t>Center for Family Health Research (CFHR)</t>
  </si>
  <si>
    <t>Pending</t>
  </si>
  <si>
    <t>FDA Queries submission date ( Round 1)</t>
  </si>
  <si>
    <t>FDA Queries submission date ( Round 2)</t>
  </si>
  <si>
    <t>Dr Pacifique NDISHIMYE</t>
  </si>
  <si>
    <t xml:space="preserve">Rinda Ubuzima
University of Rwanda,CMHS
KG 11 Avenue, #47
P.O Box 4560
Kigali, Rwanda </t>
  </si>
  <si>
    <t>Gangzhou Wondfo Biotech Co., Ltd, China</t>
  </si>
  <si>
    <t xml:space="preserve">Remera, Nyarugunga and Busanza Health Centers </t>
  </si>
  <si>
    <t>Medical Device</t>
  </si>
  <si>
    <t>Dr. Vincent Mutabazi</t>
  </si>
  <si>
    <t xml:space="preserve">Three Aminos, LLC 
P.O. Box 3026 
Alpharetta, GA 30023 USA
</t>
  </si>
  <si>
    <t>Home based</t>
  </si>
  <si>
    <t>Dr. William Rutagengwa</t>
  </si>
  <si>
    <t>Dr. Jerry T. Thornthwaite, Director of Cancer Research Institute of West Tennessee, 114 East Main Street, Henderson, TN, USA</t>
  </si>
  <si>
    <t xml:space="preserve">Nyamata District Hospital, 
Nyamata Health Center
</t>
  </si>
  <si>
    <t xml:space="preserve">No Specified </t>
  </si>
  <si>
    <t xml:space="preserve">Neuropsychiatric Hospital CARAES Ndera, University Teaching Hospital of Kigali, Kibuye Referral Hospital, Rwamagana Provincial Hospital </t>
  </si>
  <si>
    <r>
      <t>Preventing Pulmonary Complications in Surgical Patients at Risk of COVID-19 [</t>
    </r>
    <r>
      <rPr>
        <b/>
        <sz val="12"/>
        <rFont val="Times New Roman"/>
        <family val="1"/>
      </rPr>
      <t>PROTECT-Surg]</t>
    </r>
  </si>
  <si>
    <t>University Teaching Hospital of Kigali, University Teaching Hospital of Butare,
Ruhengeri Hospital, Kibungo Hospital, Kibogora Hospital</t>
  </si>
  <si>
    <t>Hydroxychloroquine tablet  400mg</t>
  </si>
  <si>
    <t>Investigational Product (s)</t>
  </si>
  <si>
    <t>Response Date to FDA Queries (1)</t>
  </si>
  <si>
    <t>Response Date to FDA Queries (2)</t>
  </si>
  <si>
    <r>
      <t xml:space="preserve">Contrast-Enhanced Ultrasound in the Evaluation of Abdominal Solid Organ Injuries in Trauma Patients </t>
    </r>
    <r>
      <rPr>
        <b/>
        <sz val="12"/>
        <rFont val="Times New Roman"/>
        <family val="1"/>
      </rPr>
      <t>[LUMASON ]</t>
    </r>
  </si>
  <si>
    <t>Waiting query responses</t>
  </si>
  <si>
    <r>
      <t xml:space="preserve">High-dose intravenous vitamin C as an adjunctive treatment for sepsis in Rwanda: a feasibility trial. </t>
    </r>
    <r>
      <rPr>
        <b/>
        <sz val="12"/>
        <rFont val="Times New Roman"/>
        <family val="1"/>
      </rPr>
      <t>[VITAMIN C]</t>
    </r>
  </si>
  <si>
    <t>Ascor® (Ascorbic Acid Injection, USP)</t>
  </si>
  <si>
    <t>Ebola vaccine regimen of Ad26.ZEBOV followed by MVA-BN-Filo</t>
  </si>
  <si>
    <t>Neutralizing Antibodies, 3BNC117-LS-J and 10-1074-LS-J</t>
  </si>
  <si>
    <t>Paliperidone Palmitate 3PPM, 1PPM</t>
  </si>
  <si>
    <t>Malaria Tests</t>
  </si>
  <si>
    <t>Dr.Nkeshimana Menelas</t>
  </si>
  <si>
    <t>Not Specified</t>
  </si>
  <si>
    <t xml:space="preserve">TriAntiMal™ </t>
  </si>
  <si>
    <t xml:space="preserve">Hamilton Health Sciences, through its Population Health Research Institute David Braley Cardiac, Vascular and Stroke Research Institute Hamilton General Hospital 237 Barton Street East Hamilton, ON L8L 2X2 CANADA
</t>
  </si>
  <si>
    <t xml:space="preserve">Aspirin cardio, Xarelto 2.5 mg film-coated tablets and Colchicine  </t>
  </si>
  <si>
    <t>Projet San Francisco</t>
  </si>
  <si>
    <t>Dr Etienne Karita</t>
  </si>
  <si>
    <t>Protocol Study Amendment: VAC89220HPX2003: A randomized, parallel-group, placebo-controlled, double-blind Phase 1/2a study in healthy HIV-uninfected adults to assess safety/ tolerability and immunogenicity of 2 different prime/ boost regimens: priming with tetravalent Ad26.Mos4.HIV and boosting with tetravalent Ad26.Mos4.HIV and either Clade C gp140 plus adjuvant OR a combination of Mosaic and Clade C gp140 plus adjuvant.</t>
  </si>
  <si>
    <r>
      <t xml:space="preserve">Clinical Study to Assess the treatment of Schizophrenia with Paliperidone Palmitate in Rwandan Helathcase settings </t>
    </r>
    <r>
      <rPr>
        <b/>
        <sz val="12"/>
        <rFont val="Times New Roman"/>
        <family val="1"/>
      </rPr>
      <t>[CASPAR]</t>
    </r>
  </si>
  <si>
    <t>Janssen Vaccines &amp; Prevention B.V.</t>
  </si>
  <si>
    <t>PROJECT SAN FRANCISCO, P.O.Box 780 Kigali</t>
  </si>
  <si>
    <t>Drug</t>
  </si>
  <si>
    <t>Dr Ndayisaba Gilles Francois</t>
  </si>
  <si>
    <t>RINDA UBUZIMA Project</t>
  </si>
  <si>
    <t>NEW</t>
  </si>
  <si>
    <t>Notification</t>
  </si>
  <si>
    <t xml:space="preserve">Category of application (New or Ongoing) </t>
  </si>
  <si>
    <t>Ongoing</t>
  </si>
  <si>
    <t>Partners in Health/Inshuti Mu Buzima</t>
  </si>
  <si>
    <t>Dr Karita Etienne</t>
  </si>
  <si>
    <t>SAN FRANCISCO Project</t>
  </si>
  <si>
    <t>SAN FRANCISCO Project/Kigali</t>
  </si>
  <si>
    <t>2% alcoholic chlorhexidine solution/ Triclosan-coated PDS or Vicryl sutures</t>
  </si>
  <si>
    <t xml:space="preserve">NTIRENGANYA Faustin, MD, MMED, </t>
  </si>
  <si>
    <t>CHUB, CHUK,KMH,Kibogora Hospital,</t>
  </si>
  <si>
    <t>University of Birmingham/United Kingdom</t>
  </si>
  <si>
    <t>Dr Hovaire NSABIMANA, Pediatrician and Head of Neonatology Unit at CHUB</t>
  </si>
  <si>
    <t>Antibiotics</t>
  </si>
  <si>
    <t>Post Approval Study</t>
  </si>
  <si>
    <t>Drugs</t>
  </si>
  <si>
    <t>Population Health Research Institute
Hamilton Health Sciences and McMaster University
Hamilton, ON, Canada</t>
  </si>
  <si>
    <t>Dr Emmnanuel RUSINGIZA</t>
  </si>
  <si>
    <t>Vitamin K</t>
  </si>
  <si>
    <r>
      <t xml:space="preserve">Simplifying Hepatitis C Antiviral therapy  in Rwanda for Elsewhere in the Developing world: Pangenotypic and Retreatment Study </t>
    </r>
    <r>
      <rPr>
        <b/>
        <sz val="11"/>
        <color theme="1"/>
        <rFont val="Times New Roman"/>
        <family val="1"/>
      </rPr>
      <t>[SHARED 3]</t>
    </r>
  </si>
  <si>
    <r>
      <t xml:space="preserve">Pragmatic multicentre FActorial randomised controlled triaL testing measures to reduCe surgical site infection in lOw and middle income couNtries </t>
    </r>
    <r>
      <rPr>
        <b/>
        <sz val="11"/>
        <color theme="1"/>
        <rFont val="Times New Roman"/>
        <family val="1"/>
      </rPr>
      <t>[FALCON]</t>
    </r>
  </si>
  <si>
    <r>
      <t xml:space="preserve">A global point prevalence survey Antimicrobial use in Neonatal Intensive care unit: The NO-More-AntibioticS and Resistance </t>
    </r>
    <r>
      <rPr>
        <b/>
        <sz val="11"/>
        <color theme="1"/>
        <rFont val="Times New Roman"/>
        <family val="1"/>
      </rPr>
      <t>[NO-MAS-R]</t>
    </r>
  </si>
  <si>
    <r>
      <t xml:space="preserve">INVestIgation of rheumatiC AFTreatment Using vitamin K antagonists, rivaroxaban or aspirin Studies </t>
    </r>
    <r>
      <rPr>
        <b/>
        <sz val="11"/>
        <color theme="1"/>
        <rFont val="Times New Roman"/>
        <family val="1"/>
      </rPr>
      <t>[INVICTUS]</t>
    </r>
  </si>
  <si>
    <r>
      <t>Kigali Teaching University Hospital, Butare Teaching University Hospital, Rwanda Military Hospital, King Faycal Hospital, Kibungo Referral Hospital, Rwamagana Referral Hospital, Bushenge Provincial Hospital, Ruhengeri Referral Hospital, Kibuye Referral Hospital,</t>
    </r>
    <r>
      <rPr>
        <sz val="10"/>
        <rFont val="Times New Roman"/>
        <family val="1"/>
      </rPr>
      <t xml:space="preserve"> </t>
    </r>
    <r>
      <rPr>
        <sz val="12"/>
        <rFont val="Times New Roman"/>
        <family val="1"/>
      </rPr>
      <t>Butaro Hospital, Kabgayi Hospital, Kibogora District Hospital, Butaro Hospital, Gahini Hospital, Ejo Heza clinic</t>
    </r>
  </si>
  <si>
    <r>
      <t>Prothione</t>
    </r>
    <r>
      <rPr>
        <b/>
        <vertAlign val="superscript"/>
        <sz val="10"/>
        <rFont val="Times New Roman"/>
        <family val="1"/>
      </rPr>
      <t>TM</t>
    </r>
    <r>
      <rPr>
        <b/>
        <sz val="10"/>
        <rFont val="Times New Roman"/>
        <family val="1"/>
      </rPr>
      <t xml:space="preserve"> Capsules</t>
    </r>
  </si>
  <si>
    <r>
      <rPr>
        <b/>
        <sz val="10"/>
        <rFont val="Times New Roman"/>
        <family val="1"/>
      </rPr>
      <t>Ad26.Mos4.HIV tetravalent vaccine, IM; Clade C gp140 monovalent vaccine, IM; Mosaic gp140 monovalent vaccine, IM</t>
    </r>
    <r>
      <rPr>
        <sz val="10"/>
        <rFont val="Times New Roman"/>
        <family val="1"/>
      </rPr>
      <t xml:space="preserve">
</t>
    </r>
  </si>
  <si>
    <r>
      <t xml:space="preserve">Study of TriAntiMal™ in the treatment of Malaria in Rwanda </t>
    </r>
    <r>
      <rPr>
        <b/>
        <sz val="11"/>
        <color theme="1"/>
        <rFont val="Times New Roman"/>
        <family val="1"/>
      </rPr>
      <t>[TriAntiMal™ ]</t>
    </r>
  </si>
  <si>
    <r>
      <t xml:space="preserve">Anti-Coronavirus Therapies (ACT) to prevent progression of COVID-19: Randomized trials </t>
    </r>
    <r>
      <rPr>
        <b/>
        <sz val="11"/>
        <color theme="1"/>
        <rFont val="Times New Roman"/>
        <family val="1"/>
      </rPr>
      <t>[COLCHICINE]</t>
    </r>
  </si>
  <si>
    <r>
      <t>ClustEr randomised Trial of sterile glove And instrument change at the time of wound closure to reduce surgical site infection; [</t>
    </r>
    <r>
      <rPr>
        <b/>
        <sz val="12"/>
        <rFont val="Times New Roman"/>
        <family val="1"/>
      </rPr>
      <t>CHEETAH]</t>
    </r>
  </si>
  <si>
    <r>
      <t xml:space="preserve">Safety and Pharmacokinetics of the Combination Broadly Neutralizing Antibodies, 3BNC117-LS-J and 10-1074-LS-J, in Healthy American and African Adults </t>
    </r>
    <r>
      <rPr>
        <b/>
        <sz val="12"/>
        <rFont val="Times New Roman"/>
        <family val="1"/>
      </rPr>
      <t>[ANTIBODIES]</t>
    </r>
  </si>
  <si>
    <r>
      <t>A Randomized, Double Blind, Placebo Controlled Study to Evaluate the Efficacy and Safety of Prothione™ Capsules for Mild to Moderate Coronavirus Disease 2019 (COVID-
19).</t>
    </r>
    <r>
      <rPr>
        <b/>
        <sz val="12"/>
        <rFont val="Times New Roman"/>
        <family val="1"/>
      </rPr>
      <t>[PROTHIONE]</t>
    </r>
    <r>
      <rPr>
        <sz val="12"/>
        <rFont val="Times New Roman"/>
        <family val="1"/>
      </rPr>
      <t xml:space="preserve">
</t>
    </r>
  </si>
  <si>
    <r>
      <t xml:space="preserve">Wondfo Malaria P.f (HRP2/pLDH) Test </t>
    </r>
    <r>
      <rPr>
        <b/>
        <sz val="12"/>
        <rFont val="Times New Roman"/>
        <family val="1"/>
      </rPr>
      <t>[WONDFO]</t>
    </r>
  </si>
  <si>
    <t>Lumason</t>
  </si>
  <si>
    <t>Reporting  period</t>
  </si>
  <si>
    <t>From January 2021- March  2021</t>
  </si>
  <si>
    <t>Number of Received CT Applications</t>
  </si>
  <si>
    <t>Number of Received CT Amendments</t>
  </si>
  <si>
    <t>NMRA</t>
  </si>
  <si>
    <t xml:space="preserve">Total </t>
  </si>
  <si>
    <t xml:space="preserve">Note that Only </t>
  </si>
  <si>
    <t xml:space="preserve">Number of Approved CT Applications </t>
  </si>
  <si>
    <t xml:space="preserve">Number of Pending CT Applications </t>
  </si>
  <si>
    <r>
      <t xml:space="preserve">A Phase 3 open-label randomized clinical trial to evaluate the safety, reactogenicity and    immunogenicity of a 2-dose Ebola vaccine regimen of Ad26.ZEBOV followed by MVA-BN-Filo in healthy pregnant women </t>
    </r>
    <r>
      <rPr>
        <b/>
        <sz val="12"/>
        <rFont val="Times New Roman"/>
        <family val="1"/>
      </rPr>
      <t>[INGABO]</t>
    </r>
  </si>
  <si>
    <r>
      <t xml:space="preserve">2 different prime/boost regimens; priming with trivalent Ad26.Mos.HIV and boosting with
trivalent Ad26.Mos.HIV and Clade C gp140 plus adjuvant OR priming with tetravalent
Ad26.Mos4.HIV and boosting with tetravalent Ad26.Mos4.HIV and Clade C gp140 plus
adjuvant </t>
    </r>
    <r>
      <rPr>
        <b/>
        <sz val="11"/>
        <color theme="1"/>
        <rFont val="Times New Roman"/>
        <family val="1"/>
      </rPr>
      <t>[HIV VACCINE]</t>
    </r>
  </si>
  <si>
    <r>
      <t xml:space="preserve">Clinical validation of Novel Malaria Diagnostic Tools s for point of care testing </t>
    </r>
    <r>
      <rPr>
        <b/>
        <sz val="12"/>
        <rFont val="Times New Roman"/>
        <family val="1"/>
      </rPr>
      <t>[ WONDFO ]</t>
    </r>
  </si>
  <si>
    <t>Evaluation of the efficacy of artemether-lumefantrine and dihydroartemisinin-piperaquine in children with uncomplicated clinical malaria in Rwanda- [COARTEM-DDA-PIPERAQUINE]</t>
  </si>
  <si>
    <t>PMI/Impact Malaria/ USAID</t>
  </si>
  <si>
    <t xml:space="preserve">Rukara Health Center, Kayonza District 
PO.BOX: 37 Rwamagana 
Tel: +250784052542
Masaka Health Center, Kicukiro District
Tel:+250788769354
Bugarama Health Center, Rusizi District
Tel:+250788501012
</t>
  </si>
  <si>
    <t xml:space="preserve">Dr Aline Uwimana, Malaria Unit/RBC;  Dr Noella Umulisa, Jhpiego, PMI Impact malaria 
</t>
  </si>
  <si>
    <t>Phase IV</t>
  </si>
  <si>
    <t>Artemether-lumefantrine and dihydroartemisinin-piperaquine tablet</t>
  </si>
  <si>
    <t>NO</t>
  </si>
  <si>
    <t>23/04/2021</t>
  </si>
  <si>
    <t>14/04/2021</t>
  </si>
  <si>
    <r>
      <t xml:space="preserve">A Phase 2, multi-center, randomized, open label, dose-escalation study to determine safety of single (QD) and multiple(3QD)doses of KAE609, given to adults with uncomplicated Plasmodium falciparum malaria </t>
    </r>
    <r>
      <rPr>
        <b/>
        <sz val="11"/>
        <color theme="1"/>
        <rFont val="Times New Roman"/>
        <family val="1"/>
      </rPr>
      <t>[KARISMA]</t>
    </r>
  </si>
  <si>
    <t>From January 2019- June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</si>
</sst>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b/>
      <sz val="11"/>
      <name val="Arial"/>
      <family val="2"/>
    </font>
    <font>
      <b/>
      <sz val="11"/>
      <color indexed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1"/>
      <color theme="1"/>
      <name val="Times New Roman"/>
      <family val="1"/>
    </font>
    <font>
      <b/>
      <sz val="14"/>
      <color rgb="FF365F9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1"/>
      <color indexed="8"/>
      <name val="Times New Roman"/>
      <family val="1"/>
    </font>
    <font>
      <b/>
      <sz val="18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vertAlign val="superscript"/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 style="medium">
        <color auto="1"/>
      </right>
      <top style="medium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 style="medium">
        <color auto="1"/>
      </right>
      <top style="dotted">
        <color auto="1"/>
      </top>
      <bottom/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/>
      <top/>
      <bottom/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dotted">
        <color auto="1"/>
      </right>
      <top style="dotted">
        <color auto="1"/>
      </top>
      <bottom style="medium">
        <color indexed="64"/>
      </bottom>
      <diagonal/>
    </border>
    <border>
      <left/>
      <right/>
      <top style="dotted">
        <color auto="1"/>
      </top>
      <bottom style="medium">
        <color indexed="64"/>
      </bottom>
      <diagonal/>
    </border>
    <border>
      <left/>
      <right style="medium">
        <color indexed="64"/>
      </right>
      <top style="dott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26">
    <xf numFmtId="0" fontId="0" fillId="0" borderId="0" xfId="0"/>
    <xf numFmtId="0" fontId="0" fillId="0" borderId="0" xfId="0" applyAlignment="1">
      <alignment horizontal="justify" vertical="top" wrapText="1"/>
    </xf>
    <xf numFmtId="0" fontId="2" fillId="0" borderId="0" xfId="0" applyFont="1" applyAlignment="1">
      <alignment horizontal="justify" vertical="top" wrapText="1"/>
    </xf>
    <xf numFmtId="0" fontId="0" fillId="0" borderId="0" xfId="0" applyAlignment="1">
      <alignment vertical="top"/>
    </xf>
    <xf numFmtId="0" fontId="3" fillId="0" borderId="0" xfId="1" applyAlignment="1" applyProtection="1">
      <alignment vertical="top"/>
    </xf>
    <xf numFmtId="0" fontId="0" fillId="0" borderId="1" xfId="0" applyBorder="1"/>
    <xf numFmtId="0" fontId="2" fillId="0" borderId="0" xfId="0" applyFont="1"/>
    <xf numFmtId="0" fontId="4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justify"/>
    </xf>
    <xf numFmtId="0" fontId="5" fillId="0" borderId="1" xfId="0" applyFont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2" fillId="0" borderId="1" xfId="0" applyFont="1" applyBorder="1"/>
    <xf numFmtId="14" fontId="4" fillId="0" borderId="1" xfId="0" applyNumberFormat="1" applyFont="1" applyBorder="1"/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/>
    </xf>
    <xf numFmtId="15" fontId="4" fillId="0" borderId="1" xfId="0" applyNumberFormat="1" applyFont="1" applyBorder="1" applyAlignment="1">
      <alignment vertical="top"/>
    </xf>
    <xf numFmtId="0" fontId="4" fillId="0" borderId="2" xfId="0" applyFont="1" applyBorder="1"/>
    <xf numFmtId="0" fontId="4" fillId="0" borderId="0" xfId="0" applyFont="1" applyFill="1" applyBorder="1"/>
    <xf numFmtId="0" fontId="8" fillId="0" borderId="6" xfId="0" applyFont="1" applyFill="1" applyBorder="1" applyAlignment="1">
      <alignment horizontal="right" vertical="center"/>
    </xf>
    <xf numFmtId="0" fontId="8" fillId="0" borderId="11" xfId="0" applyFont="1" applyFill="1" applyBorder="1" applyAlignment="1">
      <alignment horizontal="right" vertical="center"/>
    </xf>
    <xf numFmtId="0" fontId="9" fillId="2" borderId="12" xfId="0" applyFont="1" applyFill="1" applyBorder="1" applyAlignment="1">
      <alignment horizontal="right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2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22" xfId="0" applyFont="1" applyBorder="1" applyAlignment="1">
      <alignment vertical="center" wrapText="1"/>
    </xf>
    <xf numFmtId="0" fontId="5" fillId="0" borderId="20" xfId="0" applyFont="1" applyBorder="1" applyAlignment="1">
      <alignment vertical="center" wrapText="1"/>
    </xf>
    <xf numFmtId="0" fontId="4" fillId="6" borderId="1" xfId="0" applyFont="1" applyFill="1" applyBorder="1"/>
    <xf numFmtId="0" fontId="4" fillId="6" borderId="1" xfId="0" applyFont="1" applyFill="1" applyBorder="1" applyAlignment="1">
      <alignment wrapText="1"/>
    </xf>
    <xf numFmtId="0" fontId="4" fillId="6" borderId="0" xfId="0" applyFont="1" applyFill="1"/>
    <xf numFmtId="14" fontId="4" fillId="6" borderId="1" xfId="0" applyNumberFormat="1" applyFont="1" applyFill="1" applyBorder="1"/>
    <xf numFmtId="0" fontId="4" fillId="6" borderId="3" xfId="0" applyFont="1" applyFill="1" applyBorder="1" applyAlignment="1">
      <alignment wrapText="1"/>
    </xf>
    <xf numFmtId="0" fontId="0" fillId="6" borderId="0" xfId="0" applyFill="1"/>
    <xf numFmtId="0" fontId="4" fillId="6" borderId="4" xfId="0" applyFont="1" applyFill="1" applyBorder="1"/>
    <xf numFmtId="0" fontId="4" fillId="6" borderId="5" xfId="0" applyFont="1" applyFill="1" applyBorder="1"/>
    <xf numFmtId="0" fontId="4" fillId="6" borderId="3" xfId="0" applyFont="1" applyFill="1" applyBorder="1"/>
    <xf numFmtId="0" fontId="6" fillId="6" borderId="0" xfId="0" applyFont="1" applyFill="1" applyAlignment="1">
      <alignment horizontal="center" wrapText="1"/>
    </xf>
    <xf numFmtId="0" fontId="2" fillId="6" borderId="1" xfId="0" applyFont="1" applyFill="1" applyBorder="1" applyAlignment="1">
      <alignment horizontal="center" vertical="top" wrapText="1"/>
    </xf>
    <xf numFmtId="0" fontId="4" fillId="6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vertical="center"/>
    </xf>
    <xf numFmtId="0" fontId="13" fillId="2" borderId="0" xfId="0" applyFont="1" applyFill="1" applyAlignment="1">
      <alignment horizontal="center"/>
    </xf>
    <xf numFmtId="0" fontId="15" fillId="0" borderId="6" xfId="0" applyFont="1" applyFill="1" applyBorder="1" applyAlignment="1">
      <alignment horizontal="right" vertical="center"/>
    </xf>
    <xf numFmtId="0" fontId="5" fillId="4" borderId="0" xfId="0" applyFont="1" applyFill="1" applyBorder="1" applyAlignment="1" applyProtection="1">
      <alignment horizontal="center" vertical="center"/>
      <protection locked="0"/>
    </xf>
    <xf numFmtId="0" fontId="13" fillId="2" borderId="0" xfId="0" applyFont="1" applyFill="1"/>
    <xf numFmtId="0" fontId="15" fillId="0" borderId="11" xfId="0" applyFont="1" applyFill="1" applyBorder="1" applyAlignment="1">
      <alignment horizontal="right" vertical="center"/>
    </xf>
    <xf numFmtId="0" fontId="17" fillId="4" borderId="0" xfId="0" applyFont="1" applyFill="1" applyBorder="1" applyAlignment="1" applyProtection="1">
      <alignment horizontal="center" vertical="center"/>
      <protection locked="0"/>
    </xf>
    <xf numFmtId="0" fontId="18" fillId="2" borderId="12" xfId="0" applyFont="1" applyFill="1" applyBorder="1" applyAlignment="1">
      <alignment horizontal="right"/>
    </xf>
    <xf numFmtId="14" fontId="17" fillId="4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23" xfId="0" applyFont="1" applyFill="1" applyBorder="1" applyAlignment="1">
      <alignment horizontal="right" vertical="center"/>
    </xf>
    <xf numFmtId="0" fontId="13" fillId="0" borderId="16" xfId="0" applyFont="1" applyBorder="1"/>
    <xf numFmtId="0" fontId="15" fillId="0" borderId="17" xfId="0" applyFont="1" applyFill="1" applyBorder="1" applyAlignment="1">
      <alignment horizontal="right" vertical="top"/>
    </xf>
    <xf numFmtId="164" fontId="16" fillId="4" borderId="0" xfId="0" applyNumberFormat="1" applyFont="1" applyFill="1" applyBorder="1" applyAlignment="1" applyProtection="1">
      <alignment horizontal="center" vertical="top"/>
      <protection locked="0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14" fontId="17" fillId="3" borderId="1" xfId="0" applyNumberFormat="1" applyFont="1" applyFill="1" applyBorder="1" applyAlignment="1" applyProtection="1">
      <alignment horizontal="center" vertical="center" wrapText="1"/>
      <protection locked="0"/>
    </xf>
    <xf numFmtId="14" fontId="16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0" xfId="0" applyFont="1" applyAlignment="1">
      <alignment vertical="center" wrapText="1"/>
    </xf>
    <xf numFmtId="14" fontId="17" fillId="3" borderId="20" xfId="0" applyNumberFormat="1" applyFont="1" applyFill="1" applyBorder="1" applyAlignment="1" applyProtection="1">
      <alignment horizontal="center" vertical="center" wrapText="1"/>
      <protection locked="0"/>
    </xf>
    <xf numFmtId="14" fontId="16" fillId="3" borderId="20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14" fontId="17" fillId="3" borderId="2" xfId="0" applyNumberFormat="1" applyFont="1" applyFill="1" applyBorder="1" applyAlignment="1" applyProtection="1">
      <alignment horizontal="center" vertical="center" wrapText="1"/>
      <protection locked="0"/>
    </xf>
    <xf numFmtId="14" fontId="16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6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5" fillId="6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wrapText="1"/>
    </xf>
    <xf numFmtId="0" fontId="20" fillId="0" borderId="27" xfId="0" applyFont="1" applyBorder="1" applyAlignment="1">
      <alignment vertical="center" wrapText="1"/>
    </xf>
    <xf numFmtId="0" fontId="20" fillId="0" borderId="28" xfId="0" applyFont="1" applyBorder="1" applyAlignment="1">
      <alignment vertical="center" wrapText="1"/>
    </xf>
    <xf numFmtId="0" fontId="20" fillId="0" borderId="29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6" borderId="30" xfId="0" applyFont="1" applyFill="1" applyBorder="1" applyAlignment="1">
      <alignment horizontal="center" vertical="center"/>
    </xf>
    <xf numFmtId="0" fontId="13" fillId="6" borderId="30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20" fillId="7" borderId="1" xfId="0" applyFont="1" applyFill="1" applyBorder="1"/>
    <xf numFmtId="0" fontId="20" fillId="7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5" fillId="5" borderId="17" xfId="0" applyFont="1" applyFill="1" applyBorder="1" applyAlignment="1">
      <alignment horizontal="right" vertical="top"/>
    </xf>
    <xf numFmtId="14" fontId="16" fillId="3" borderId="2" xfId="0" applyNumberFormat="1" applyFont="1" applyFill="1" applyBorder="1" applyAlignment="1" applyProtection="1">
      <alignment horizontal="left" vertical="center" wrapText="1"/>
      <protection locked="0"/>
    </xf>
    <xf numFmtId="14" fontId="16" fillId="3" borderId="1" xfId="0" applyNumberFormat="1" applyFont="1" applyFill="1" applyBorder="1" applyAlignment="1" applyProtection="1">
      <alignment horizontal="left" vertical="center" wrapText="1"/>
      <protection locked="0"/>
    </xf>
    <xf numFmtId="14" fontId="17" fillId="3" borderId="1" xfId="0" applyNumberFormat="1" applyFont="1" applyFill="1" applyBorder="1" applyAlignment="1" applyProtection="1">
      <alignment horizontal="left" vertical="center" wrapText="1"/>
      <protection locked="0"/>
    </xf>
    <xf numFmtId="14" fontId="16" fillId="3" borderId="20" xfId="0" applyNumberFormat="1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center"/>
    </xf>
    <xf numFmtId="0" fontId="2" fillId="6" borderId="3" xfId="0" applyFont="1" applyFill="1" applyBorder="1" applyAlignment="1">
      <alignment horizontal="center" wrapText="1"/>
    </xf>
    <xf numFmtId="0" fontId="2" fillId="6" borderId="4" xfId="0" applyFont="1" applyFill="1" applyBorder="1" applyAlignment="1">
      <alignment horizontal="center" wrapText="1"/>
    </xf>
    <xf numFmtId="0" fontId="2" fillId="6" borderId="5" xfId="0" applyFont="1" applyFill="1" applyBorder="1" applyAlignment="1">
      <alignment horizontal="center" wrapText="1"/>
    </xf>
    <xf numFmtId="0" fontId="11" fillId="3" borderId="7" xfId="0" applyFont="1" applyFill="1" applyBorder="1" applyAlignment="1" applyProtection="1">
      <alignment horizontal="left" vertical="center"/>
      <protection locked="0"/>
    </xf>
    <xf numFmtId="0" fontId="11" fillId="3" borderId="8" xfId="0" applyFont="1" applyFill="1" applyBorder="1" applyAlignment="1" applyProtection="1">
      <alignment horizontal="left" vertical="center"/>
      <protection locked="0"/>
    </xf>
    <xf numFmtId="0" fontId="10" fillId="3" borderId="9" xfId="0" applyFont="1" applyFill="1" applyBorder="1" applyAlignment="1" applyProtection="1">
      <alignment horizontal="left" vertical="center"/>
      <protection locked="0"/>
    </xf>
    <xf numFmtId="0" fontId="10" fillId="3" borderId="10" xfId="0" applyFont="1" applyFill="1" applyBorder="1" applyAlignment="1" applyProtection="1">
      <alignment horizontal="left" vertical="center"/>
      <protection locked="0"/>
    </xf>
    <xf numFmtId="14" fontId="10" fillId="3" borderId="13" xfId="0" applyNumberFormat="1" applyFont="1" applyFill="1" applyBorder="1" applyAlignment="1" applyProtection="1">
      <alignment horizontal="left" vertical="center"/>
      <protection locked="0"/>
    </xf>
    <xf numFmtId="14" fontId="10" fillId="3" borderId="14" xfId="0" applyNumberFormat="1" applyFont="1" applyFill="1" applyBorder="1" applyAlignment="1" applyProtection="1">
      <alignment horizontal="left" vertical="center"/>
      <protection locked="0"/>
    </xf>
    <xf numFmtId="14" fontId="10" fillId="3" borderId="15" xfId="0" applyNumberFormat="1" applyFont="1" applyFill="1" applyBorder="1" applyAlignment="1" applyProtection="1">
      <alignment horizontal="left" vertical="center"/>
      <protection locked="0"/>
    </xf>
    <xf numFmtId="1" fontId="10" fillId="3" borderId="9" xfId="0" applyNumberFormat="1" applyFont="1" applyFill="1" applyBorder="1" applyAlignment="1" applyProtection="1">
      <alignment horizontal="left" vertical="center"/>
      <protection locked="0"/>
    </xf>
    <xf numFmtId="1" fontId="10" fillId="3" borderId="10" xfId="0" applyNumberFormat="1" applyFont="1" applyFill="1" applyBorder="1" applyAlignment="1" applyProtection="1">
      <alignment horizontal="left" vertical="center"/>
      <protection locked="0"/>
    </xf>
    <xf numFmtId="164" fontId="19" fillId="5" borderId="18" xfId="0" applyNumberFormat="1" applyFont="1" applyFill="1" applyBorder="1" applyAlignment="1" applyProtection="1">
      <alignment horizontal="center" vertical="top"/>
      <protection locked="0"/>
    </xf>
    <xf numFmtId="0" fontId="12" fillId="3" borderId="7" xfId="0" applyFont="1" applyFill="1" applyBorder="1" applyAlignment="1" applyProtection="1">
      <alignment horizontal="left" vertical="center"/>
      <protection locked="0"/>
    </xf>
    <xf numFmtId="0" fontId="12" fillId="3" borderId="8" xfId="0" applyFont="1" applyFill="1" applyBorder="1" applyAlignment="1" applyProtection="1">
      <alignment horizontal="left" vertical="center"/>
      <protection locked="0"/>
    </xf>
    <xf numFmtId="0" fontId="16" fillId="3" borderId="9" xfId="0" applyFont="1" applyFill="1" applyBorder="1" applyAlignment="1" applyProtection="1">
      <alignment horizontal="left" vertical="center"/>
      <protection locked="0"/>
    </xf>
    <xf numFmtId="0" fontId="16" fillId="3" borderId="10" xfId="0" applyFont="1" applyFill="1" applyBorder="1" applyAlignment="1" applyProtection="1">
      <alignment horizontal="left" vertical="center"/>
      <protection locked="0"/>
    </xf>
    <xf numFmtId="14" fontId="16" fillId="3" borderId="13" xfId="0" applyNumberFormat="1" applyFont="1" applyFill="1" applyBorder="1" applyAlignment="1" applyProtection="1">
      <alignment horizontal="left" vertical="center"/>
      <protection locked="0"/>
    </xf>
    <xf numFmtId="14" fontId="16" fillId="3" borderId="14" xfId="0" applyNumberFormat="1" applyFont="1" applyFill="1" applyBorder="1" applyAlignment="1" applyProtection="1">
      <alignment horizontal="left" vertical="center"/>
      <protection locked="0"/>
    </xf>
    <xf numFmtId="14" fontId="16" fillId="3" borderId="15" xfId="0" applyNumberFormat="1" applyFont="1" applyFill="1" applyBorder="1" applyAlignment="1" applyProtection="1">
      <alignment horizontal="left" vertical="center"/>
      <protection locked="0"/>
    </xf>
    <xf numFmtId="1" fontId="16" fillId="3" borderId="24" xfId="0" applyNumberFormat="1" applyFont="1" applyFill="1" applyBorder="1" applyAlignment="1" applyProtection="1">
      <alignment horizontal="left" vertical="center"/>
      <protection locked="0"/>
    </xf>
    <xf numFmtId="1" fontId="16" fillId="3" borderId="25" xfId="0" applyNumberFormat="1" applyFont="1" applyFill="1" applyBorder="1" applyAlignment="1" applyProtection="1">
      <alignment horizontal="left" vertical="center"/>
      <protection locked="0"/>
    </xf>
    <xf numFmtId="164" fontId="19" fillId="5" borderId="18" xfId="0" applyNumberFormat="1" applyFont="1" applyFill="1" applyBorder="1" applyAlignment="1" applyProtection="1">
      <alignment horizontal="left" vertical="top"/>
      <protection locked="0"/>
    </xf>
    <xf numFmtId="164" fontId="19" fillId="5" borderId="19" xfId="0" applyNumberFormat="1" applyFont="1" applyFill="1" applyBorder="1" applyAlignment="1" applyProtection="1">
      <alignment horizontal="left" vertical="top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1190624</xdr:colOff>
      <xdr:row>7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190624" cy="1390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1190624</xdr:colOff>
      <xdr:row>7</xdr:row>
      <xdr:rowOff>83731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4302" y="808517"/>
          <a:ext cx="1190624" cy="1390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1209675</xdr:colOff>
      <xdr:row>10</xdr:row>
      <xdr:rowOff>83731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7625" y="819150"/>
          <a:ext cx="1209675" cy="1379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wandafda.gov.rw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opLeftCell="A32" workbookViewId="0">
      <selection activeCell="A35" sqref="A35"/>
    </sheetView>
  </sheetViews>
  <sheetFormatPr defaultColWidth="8.81640625" defaultRowHeight="14.5" x14ac:dyDescent="0.35"/>
  <cols>
    <col min="1" max="1" width="24.81640625" customWidth="1"/>
    <col min="2" max="2" width="57.453125" customWidth="1"/>
    <col min="3" max="3" width="18.81640625" customWidth="1"/>
    <col min="4" max="4" width="25.7265625" customWidth="1"/>
    <col min="5" max="6" width="45.7265625" customWidth="1"/>
    <col min="7" max="8" width="29.7265625" customWidth="1"/>
    <col min="9" max="10" width="25" customWidth="1"/>
    <col min="11" max="11" width="17.1796875" customWidth="1"/>
    <col min="12" max="12" width="24.7265625" customWidth="1"/>
  </cols>
  <sheetData>
    <row r="1" spans="1:13" x14ac:dyDescent="0.35">
      <c r="A1" s="3"/>
    </row>
    <row r="2" spans="1:13" x14ac:dyDescent="0.35">
      <c r="A2" s="3"/>
    </row>
    <row r="3" spans="1:13" ht="15" thickBot="1" x14ac:dyDescent="0.4">
      <c r="A3" s="3"/>
    </row>
    <row r="4" spans="1:13" ht="15.5" x14ac:dyDescent="0.35">
      <c r="A4" s="3"/>
      <c r="B4" s="19" t="s">
        <v>91</v>
      </c>
      <c r="C4" s="105" t="s">
        <v>92</v>
      </c>
      <c r="D4" s="105"/>
      <c r="E4" s="105"/>
      <c r="F4" s="105"/>
      <c r="G4" s="105"/>
      <c r="H4" s="105"/>
      <c r="I4" s="106"/>
    </row>
    <row r="5" spans="1:13" x14ac:dyDescent="0.35">
      <c r="A5" s="3"/>
      <c r="B5" s="20" t="s">
        <v>131</v>
      </c>
      <c r="C5" s="107" t="s">
        <v>132</v>
      </c>
      <c r="D5" s="107"/>
      <c r="E5" s="107"/>
      <c r="F5" s="107"/>
      <c r="G5" s="107"/>
      <c r="H5" s="107"/>
      <c r="I5" s="108"/>
    </row>
    <row r="6" spans="1:13" x14ac:dyDescent="0.35">
      <c r="A6" s="3"/>
      <c r="B6" s="21" t="s">
        <v>133</v>
      </c>
      <c r="C6" s="109" t="s">
        <v>134</v>
      </c>
      <c r="D6" s="110"/>
      <c r="E6" s="110"/>
      <c r="F6" s="110"/>
      <c r="G6" s="110"/>
      <c r="H6" s="110"/>
      <c r="I6" s="111"/>
    </row>
    <row r="7" spans="1:13" x14ac:dyDescent="0.35">
      <c r="A7" s="3"/>
      <c r="B7" s="20" t="s">
        <v>135</v>
      </c>
      <c r="C7" s="112" t="s">
        <v>136</v>
      </c>
      <c r="D7" s="112"/>
      <c r="E7" s="112"/>
      <c r="F7" s="112"/>
      <c r="G7" s="112"/>
      <c r="H7" s="112"/>
      <c r="I7" s="113"/>
    </row>
    <row r="8" spans="1:13" x14ac:dyDescent="0.35">
      <c r="A8" s="1"/>
    </row>
    <row r="9" spans="1:13" ht="15" x14ac:dyDescent="0.35">
      <c r="A9" s="2" t="s">
        <v>0</v>
      </c>
    </row>
    <row r="10" spans="1:13" ht="15" x14ac:dyDescent="0.35">
      <c r="A10" s="2" t="s">
        <v>1</v>
      </c>
    </row>
    <row r="11" spans="1:13" x14ac:dyDescent="0.35">
      <c r="A11" s="4" t="s">
        <v>2</v>
      </c>
    </row>
    <row r="13" spans="1:13" x14ac:dyDescent="0.35">
      <c r="A13" s="101" t="s">
        <v>3</v>
      </c>
      <c r="B13" s="101"/>
      <c r="C13" s="101"/>
      <c r="D13" s="101"/>
      <c r="E13" s="101"/>
      <c r="F13" s="101"/>
      <c r="G13" s="101"/>
      <c r="H13" s="101"/>
      <c r="I13" s="101"/>
      <c r="J13" s="101"/>
      <c r="K13" s="101"/>
    </row>
    <row r="15" spans="1:13" ht="15.5" x14ac:dyDescent="0.35">
      <c r="A15" s="12" t="s">
        <v>7</v>
      </c>
      <c r="B15" s="12" t="s">
        <v>4</v>
      </c>
      <c r="C15" s="12" t="s">
        <v>34</v>
      </c>
      <c r="D15" s="12" t="s">
        <v>38</v>
      </c>
      <c r="E15" s="12" t="s">
        <v>13</v>
      </c>
      <c r="F15" s="12" t="s">
        <v>28</v>
      </c>
      <c r="G15" s="12" t="s">
        <v>5</v>
      </c>
      <c r="H15" s="12" t="s">
        <v>61</v>
      </c>
      <c r="I15" s="12" t="s">
        <v>6</v>
      </c>
      <c r="J15" s="12" t="s">
        <v>11</v>
      </c>
      <c r="K15" s="12" t="s">
        <v>8</v>
      </c>
      <c r="L15" s="12" t="s">
        <v>41</v>
      </c>
      <c r="M15" s="10"/>
    </row>
    <row r="16" spans="1:13" ht="67.5" customHeight="1" x14ac:dyDescent="0.35">
      <c r="A16" s="13">
        <v>43354</v>
      </c>
      <c r="B16" s="11" t="s">
        <v>14</v>
      </c>
      <c r="C16" s="11"/>
      <c r="D16" s="11" t="s">
        <v>39</v>
      </c>
      <c r="E16" s="14" t="s">
        <v>10</v>
      </c>
      <c r="F16" s="14" t="s">
        <v>29</v>
      </c>
      <c r="G16" s="7" t="s">
        <v>82</v>
      </c>
      <c r="H16" s="7" t="s">
        <v>62</v>
      </c>
      <c r="I16" s="15" t="s">
        <v>9</v>
      </c>
      <c r="J16" s="15" t="s">
        <v>12</v>
      </c>
      <c r="K16" s="16">
        <v>43494</v>
      </c>
      <c r="L16" s="10" t="s">
        <v>26</v>
      </c>
      <c r="M16" s="10"/>
    </row>
    <row r="17" spans="1:13" ht="62" x14ac:dyDescent="0.35">
      <c r="A17" s="13">
        <v>43354</v>
      </c>
      <c r="B17" s="10" t="s">
        <v>15</v>
      </c>
      <c r="C17" s="17"/>
      <c r="D17" s="17"/>
      <c r="E17" s="17" t="s">
        <v>20</v>
      </c>
      <c r="F17" s="17" t="s">
        <v>29</v>
      </c>
      <c r="G17" s="7" t="s">
        <v>82</v>
      </c>
      <c r="H17" s="7" t="s">
        <v>62</v>
      </c>
      <c r="I17" s="15" t="s">
        <v>9</v>
      </c>
      <c r="J17" s="10" t="s">
        <v>21</v>
      </c>
      <c r="K17" s="10"/>
      <c r="L17" s="10" t="s">
        <v>26</v>
      </c>
      <c r="M17" s="10"/>
    </row>
    <row r="18" spans="1:13" ht="15.5" x14ac:dyDescent="0.35">
      <c r="A18" s="10"/>
      <c r="B18" s="10"/>
      <c r="C18" s="10"/>
      <c r="D18" s="10" t="s">
        <v>16</v>
      </c>
      <c r="E18" s="10"/>
      <c r="F18" s="10" t="s">
        <v>29</v>
      </c>
      <c r="G18" s="8"/>
      <c r="H18" s="8"/>
      <c r="I18" s="10"/>
      <c r="J18" s="10"/>
      <c r="K18" s="10"/>
      <c r="L18" s="10"/>
      <c r="M18" s="10"/>
    </row>
    <row r="19" spans="1:13" ht="15.5" x14ac:dyDescent="0.35">
      <c r="A19" s="10"/>
      <c r="B19" s="10"/>
      <c r="C19" s="10"/>
      <c r="D19" s="10" t="s">
        <v>17</v>
      </c>
      <c r="E19" s="10"/>
      <c r="F19" s="18" t="s">
        <v>29</v>
      </c>
      <c r="G19" s="6"/>
      <c r="H19" s="6"/>
      <c r="I19" s="10"/>
      <c r="J19" s="10"/>
      <c r="K19" s="10"/>
      <c r="L19" s="10"/>
      <c r="M19" s="10"/>
    </row>
    <row r="20" spans="1:13" ht="15.5" x14ac:dyDescent="0.35">
      <c r="A20" s="10"/>
      <c r="B20" s="10"/>
      <c r="C20" s="10"/>
      <c r="D20" s="10" t="s">
        <v>18</v>
      </c>
      <c r="E20" s="10"/>
      <c r="F20" s="10" t="s">
        <v>29</v>
      </c>
      <c r="G20" s="10"/>
      <c r="H20" s="10"/>
      <c r="I20" s="10"/>
      <c r="J20" s="10"/>
      <c r="K20" s="10"/>
      <c r="L20" s="10"/>
      <c r="M20" s="10"/>
    </row>
    <row r="21" spans="1:13" ht="15.5" x14ac:dyDescent="0.35">
      <c r="A21" s="10"/>
      <c r="B21" s="10"/>
      <c r="C21" s="10"/>
      <c r="D21" s="10" t="s">
        <v>19</v>
      </c>
      <c r="E21" s="10"/>
      <c r="F21" s="10" t="s">
        <v>29</v>
      </c>
      <c r="G21" s="10"/>
      <c r="H21" s="10"/>
      <c r="I21" s="10"/>
      <c r="J21" s="10"/>
      <c r="K21" s="10"/>
      <c r="L21" s="10"/>
      <c r="M21" s="10"/>
    </row>
    <row r="22" spans="1:13" ht="46.5" x14ac:dyDescent="0.35">
      <c r="A22" s="13">
        <v>43171</v>
      </c>
      <c r="B22" s="9" t="s">
        <v>22</v>
      </c>
      <c r="C22" s="9"/>
      <c r="D22" s="9" t="s">
        <v>40</v>
      </c>
      <c r="E22" s="10" t="s">
        <v>45</v>
      </c>
      <c r="F22" s="10" t="s">
        <v>30</v>
      </c>
      <c r="G22" s="11" t="s">
        <v>23</v>
      </c>
      <c r="H22" s="11" t="s">
        <v>63</v>
      </c>
      <c r="I22" s="10" t="s">
        <v>24</v>
      </c>
      <c r="J22" s="10"/>
      <c r="K22" s="10"/>
      <c r="L22" s="11" t="s">
        <v>27</v>
      </c>
      <c r="M22" s="10"/>
    </row>
    <row r="23" spans="1:13" ht="46.5" x14ac:dyDescent="0.35">
      <c r="A23" s="10" t="s">
        <v>25</v>
      </c>
      <c r="B23" s="9" t="s">
        <v>33</v>
      </c>
      <c r="C23" s="9"/>
      <c r="D23" s="9" t="s">
        <v>42</v>
      </c>
      <c r="E23" s="10" t="s">
        <v>31</v>
      </c>
      <c r="F23" s="10" t="s">
        <v>32</v>
      </c>
      <c r="G23" s="10" t="s">
        <v>35</v>
      </c>
      <c r="H23" s="11" t="s">
        <v>64</v>
      </c>
      <c r="I23" s="10" t="s">
        <v>36</v>
      </c>
      <c r="J23" s="10"/>
      <c r="K23" s="10"/>
      <c r="L23" s="11" t="s">
        <v>54</v>
      </c>
      <c r="M23" s="10"/>
    </row>
    <row r="24" spans="1:13" ht="15.5" x14ac:dyDescent="0.35">
      <c r="A24" s="10"/>
      <c r="B24" s="9"/>
      <c r="C24" s="9"/>
      <c r="D24" s="9"/>
      <c r="E24" s="10"/>
      <c r="F24" s="10"/>
      <c r="G24" s="10"/>
      <c r="H24" s="11"/>
      <c r="I24" s="10"/>
      <c r="J24" s="10"/>
      <c r="K24" s="10"/>
      <c r="L24" s="11"/>
      <c r="M24" s="10"/>
    </row>
    <row r="25" spans="1:13" ht="62" x14ac:dyDescent="0.35">
      <c r="A25" s="31">
        <v>43544</v>
      </c>
      <c r="B25" s="29" t="s">
        <v>55</v>
      </c>
      <c r="C25" s="28"/>
      <c r="D25" s="28" t="s">
        <v>59</v>
      </c>
      <c r="E25" s="28" t="s">
        <v>60</v>
      </c>
      <c r="F25" s="28" t="s">
        <v>56</v>
      </c>
      <c r="G25" s="29" t="s">
        <v>65</v>
      </c>
      <c r="H25" s="28"/>
      <c r="I25" s="28" t="s">
        <v>57</v>
      </c>
      <c r="J25" s="28"/>
      <c r="K25" s="28"/>
      <c r="L25" s="28" t="s">
        <v>58</v>
      </c>
      <c r="M25" s="28"/>
    </row>
    <row r="26" spans="1:13" ht="15.5" x14ac:dyDescent="0.35">
      <c r="A26" s="30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</row>
    <row r="27" spans="1:13" ht="46.5" x14ac:dyDescent="0.35">
      <c r="A27" s="31">
        <v>43480</v>
      </c>
      <c r="B27" s="29" t="s">
        <v>66</v>
      </c>
      <c r="C27" s="28"/>
      <c r="D27" s="29" t="s">
        <v>67</v>
      </c>
      <c r="E27" s="28" t="s">
        <v>68</v>
      </c>
      <c r="F27" s="28" t="s">
        <v>69</v>
      </c>
      <c r="G27" s="29" t="s">
        <v>70</v>
      </c>
      <c r="H27" s="28" t="s">
        <v>71</v>
      </c>
      <c r="I27" s="29" t="s">
        <v>72</v>
      </c>
      <c r="J27" s="28"/>
      <c r="K27" s="28"/>
      <c r="L27" s="28" t="s">
        <v>58</v>
      </c>
      <c r="M27" s="28"/>
    </row>
    <row r="28" spans="1:13" ht="59.25" customHeight="1" x14ac:dyDescent="0.35">
      <c r="A28" s="31">
        <v>43551</v>
      </c>
      <c r="B28" s="29" t="s">
        <v>73</v>
      </c>
      <c r="C28" s="28"/>
      <c r="D28" s="29" t="s">
        <v>76</v>
      </c>
      <c r="E28" s="28" t="s">
        <v>68</v>
      </c>
      <c r="F28" s="30" t="s">
        <v>74</v>
      </c>
      <c r="G28" s="29" t="s">
        <v>75</v>
      </c>
      <c r="H28" s="28" t="s">
        <v>77</v>
      </c>
      <c r="I28" s="29" t="s">
        <v>78</v>
      </c>
      <c r="J28" s="28"/>
      <c r="K28" s="28"/>
      <c r="L28" s="28" t="s">
        <v>58</v>
      </c>
      <c r="M28" s="28"/>
    </row>
    <row r="29" spans="1:13" ht="46.5" x14ac:dyDescent="0.35">
      <c r="A29" s="31">
        <v>43498</v>
      </c>
      <c r="B29" s="32" t="s">
        <v>83</v>
      </c>
      <c r="C29" s="28"/>
      <c r="D29" s="28" t="s">
        <v>89</v>
      </c>
      <c r="E29" s="28" t="s">
        <v>90</v>
      </c>
      <c r="F29" s="28"/>
      <c r="G29" s="28" t="s">
        <v>85</v>
      </c>
      <c r="H29" s="28" t="s">
        <v>88</v>
      </c>
      <c r="I29" s="29" t="s">
        <v>84</v>
      </c>
      <c r="J29" s="28"/>
      <c r="K29" s="28"/>
      <c r="L29" s="28" t="s">
        <v>58</v>
      </c>
      <c r="M29" s="28"/>
    </row>
    <row r="30" spans="1:13" ht="15.5" x14ac:dyDescent="0.35">
      <c r="A30" s="28"/>
      <c r="B30" s="33"/>
      <c r="C30" s="34"/>
      <c r="D30" s="34"/>
      <c r="E30" s="35"/>
      <c r="F30" s="28"/>
      <c r="G30" s="28"/>
      <c r="H30" s="28"/>
      <c r="I30" s="28"/>
      <c r="J30" s="28"/>
      <c r="K30" s="28"/>
      <c r="L30" s="28"/>
      <c r="M30" s="28"/>
    </row>
    <row r="31" spans="1:13" ht="15.5" x14ac:dyDescent="0.35">
      <c r="A31" s="28"/>
      <c r="B31" s="36"/>
      <c r="C31" s="34"/>
      <c r="D31" s="34"/>
      <c r="E31" s="35"/>
      <c r="F31" s="28"/>
      <c r="G31" s="28"/>
      <c r="H31" s="28"/>
      <c r="I31" s="28"/>
      <c r="J31" s="28"/>
      <c r="K31" s="28"/>
      <c r="L31" s="28"/>
      <c r="M31" s="28"/>
    </row>
    <row r="32" spans="1:13" ht="15.5" x14ac:dyDescent="0.35">
      <c r="A32" s="28"/>
      <c r="B32" s="36"/>
      <c r="C32" s="34"/>
      <c r="D32" s="34"/>
      <c r="E32" s="35"/>
      <c r="F32" s="28"/>
      <c r="G32" s="28"/>
      <c r="H32" s="28"/>
      <c r="I32" s="28"/>
      <c r="J32" s="28"/>
      <c r="K32" s="28"/>
      <c r="L32" s="28"/>
      <c r="M32" s="28"/>
    </row>
    <row r="33" spans="1:13" ht="15.5" x14ac:dyDescent="0.35">
      <c r="A33" s="28"/>
      <c r="B33" s="36"/>
      <c r="C33" s="34"/>
      <c r="D33" s="34"/>
      <c r="E33" s="35"/>
      <c r="F33" s="28"/>
      <c r="G33" s="28"/>
      <c r="H33" s="28"/>
      <c r="I33" s="28"/>
      <c r="J33" s="28"/>
      <c r="K33" s="28"/>
      <c r="L33" s="28"/>
      <c r="M33" s="28"/>
    </row>
    <row r="34" spans="1:13" ht="15.5" x14ac:dyDescent="0.35">
      <c r="A34" s="28"/>
      <c r="B34" s="102" t="s">
        <v>43</v>
      </c>
      <c r="C34" s="103"/>
      <c r="D34" s="103"/>
      <c r="E34" s="104"/>
      <c r="F34" s="28"/>
      <c r="G34" s="28"/>
      <c r="H34" s="28"/>
      <c r="I34" s="28"/>
      <c r="J34" s="28"/>
      <c r="K34" s="28"/>
      <c r="L34" s="28"/>
      <c r="M34" s="28"/>
    </row>
    <row r="35" spans="1:13" ht="132" customHeight="1" x14ac:dyDescent="0.35">
      <c r="A35" s="31">
        <v>43501</v>
      </c>
      <c r="B35" s="37" t="s">
        <v>79</v>
      </c>
      <c r="C35" s="28"/>
      <c r="D35" s="38" t="s">
        <v>80</v>
      </c>
      <c r="E35" s="28" t="s">
        <v>46</v>
      </c>
      <c r="F35" s="28" t="s">
        <v>47</v>
      </c>
      <c r="G35" s="39" t="s">
        <v>48</v>
      </c>
      <c r="H35" s="39" t="s">
        <v>87</v>
      </c>
      <c r="I35" s="39" t="s">
        <v>44</v>
      </c>
      <c r="J35" s="28"/>
      <c r="K35" s="28"/>
      <c r="L35" s="28" t="s">
        <v>37</v>
      </c>
      <c r="M35" s="28"/>
    </row>
    <row r="36" spans="1:13" ht="62" x14ac:dyDescent="0.35">
      <c r="A36" s="28"/>
      <c r="B36" s="28"/>
      <c r="C36" s="28"/>
      <c r="D36" s="40" t="s">
        <v>81</v>
      </c>
      <c r="E36" s="28"/>
      <c r="F36" s="28"/>
      <c r="G36" s="28"/>
      <c r="H36" s="28"/>
      <c r="I36" s="28"/>
      <c r="J36" s="28"/>
      <c r="K36" s="28"/>
      <c r="L36" s="28"/>
      <c r="M36" s="28"/>
    </row>
    <row r="37" spans="1:13" ht="46.5" x14ac:dyDescent="0.35">
      <c r="A37" s="31">
        <v>43600</v>
      </c>
      <c r="B37" s="39" t="s">
        <v>49</v>
      </c>
      <c r="C37" s="28"/>
      <c r="D37" s="28" t="s">
        <v>50</v>
      </c>
      <c r="E37" s="28" t="s">
        <v>51</v>
      </c>
      <c r="F37" s="28" t="s">
        <v>47</v>
      </c>
      <c r="G37" s="39" t="s">
        <v>52</v>
      </c>
      <c r="H37" s="39" t="s">
        <v>86</v>
      </c>
      <c r="I37" s="29" t="s">
        <v>53</v>
      </c>
      <c r="J37" s="28"/>
      <c r="K37" s="28"/>
      <c r="L37" s="28" t="s">
        <v>37</v>
      </c>
      <c r="M37" s="28"/>
    </row>
    <row r="38" spans="1:13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</sheetData>
  <mergeCells count="6">
    <mergeCell ref="A13:K13"/>
    <mergeCell ref="B34:E34"/>
    <mergeCell ref="C4:I4"/>
    <mergeCell ref="C5:I5"/>
    <mergeCell ref="C6:I6"/>
    <mergeCell ref="C7:I7"/>
  </mergeCells>
  <hyperlinks>
    <hyperlink ref="A11" r:id="rId1" display="http://www.rwandafda.gov.rw/" xr:uid="{00000000-0004-0000-0000-000000000000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2"/>
  <sheetViews>
    <sheetView tabSelected="1" zoomScale="86" workbookViewId="0">
      <pane ySplit="9" topLeftCell="A13" activePane="bottomLeft" state="frozen"/>
      <selection pane="bottomLeft" activeCell="C28" sqref="C28"/>
    </sheetView>
  </sheetViews>
  <sheetFormatPr defaultColWidth="8.81640625" defaultRowHeight="14" x14ac:dyDescent="0.3"/>
  <cols>
    <col min="1" max="1" width="0.7265625" style="44" customWidth="1"/>
    <col min="2" max="2" width="19.1796875" style="42" customWidth="1"/>
    <col min="3" max="3" width="48.26953125" style="44" customWidth="1"/>
    <col min="4" max="4" width="34.81640625" style="44" customWidth="1"/>
    <col min="5" max="5" width="23.453125" style="44" customWidth="1"/>
    <col min="6" max="6" width="34.81640625" style="44" customWidth="1"/>
    <col min="7" max="7" width="35.81640625" style="44" customWidth="1"/>
    <col min="8" max="8" width="10.81640625" style="44" customWidth="1"/>
    <col min="9" max="9" width="11.54296875" style="44" customWidth="1"/>
    <col min="10" max="10" width="23.81640625" style="44" customWidth="1"/>
    <col min="11" max="12" width="12.1796875" style="44" customWidth="1"/>
    <col min="13" max="13" width="11.1796875" style="44" customWidth="1"/>
    <col min="14" max="14" width="21.81640625" style="44" customWidth="1"/>
    <col min="15" max="15" width="13.7265625" style="44" customWidth="1"/>
    <col min="16" max="16" width="13.1796875" style="44" customWidth="1"/>
    <col min="17" max="19" width="12.26953125" style="44" customWidth="1"/>
    <col min="20" max="20" width="15" style="44" customWidth="1"/>
    <col min="21" max="21" width="12.453125" style="44" customWidth="1"/>
    <col min="22" max="22" width="15.54296875" style="44" customWidth="1"/>
    <col min="23" max="16384" width="8.81640625" style="44"/>
  </cols>
  <sheetData>
    <row r="1" spans="2:22" ht="14.5" thickBot="1" x14ac:dyDescent="0.35"/>
    <row r="2" spans="2:22" s="49" customFormat="1" ht="18" customHeight="1" x14ac:dyDescent="0.3">
      <c r="B2" s="46"/>
      <c r="C2" s="47" t="s">
        <v>91</v>
      </c>
      <c r="D2" s="115" t="s">
        <v>92</v>
      </c>
      <c r="E2" s="115"/>
      <c r="F2" s="115"/>
      <c r="G2" s="115"/>
      <c r="H2" s="115"/>
      <c r="I2" s="115"/>
      <c r="J2" s="115"/>
      <c r="K2" s="115"/>
      <c r="L2" s="115"/>
      <c r="M2" s="116"/>
      <c r="N2" s="48"/>
    </row>
    <row r="3" spans="2:22" s="49" customFormat="1" ht="18" customHeight="1" x14ac:dyDescent="0.3">
      <c r="B3" s="46"/>
      <c r="C3" s="50" t="s">
        <v>131</v>
      </c>
      <c r="D3" s="117" t="s">
        <v>132</v>
      </c>
      <c r="E3" s="117"/>
      <c r="F3" s="117"/>
      <c r="G3" s="117"/>
      <c r="H3" s="117"/>
      <c r="I3" s="117"/>
      <c r="J3" s="117"/>
      <c r="K3" s="117"/>
      <c r="L3" s="117"/>
      <c r="M3" s="118"/>
      <c r="N3" s="51"/>
    </row>
    <row r="4" spans="2:22" s="49" customFormat="1" ht="18" customHeight="1" x14ac:dyDescent="0.3">
      <c r="B4" s="46"/>
      <c r="C4" s="52" t="s">
        <v>133</v>
      </c>
      <c r="D4" s="119" t="s">
        <v>134</v>
      </c>
      <c r="E4" s="120"/>
      <c r="F4" s="120"/>
      <c r="G4" s="120"/>
      <c r="H4" s="120"/>
      <c r="I4" s="120"/>
      <c r="J4" s="120"/>
      <c r="K4" s="120"/>
      <c r="L4" s="120"/>
      <c r="M4" s="121"/>
      <c r="N4" s="53"/>
    </row>
    <row r="5" spans="2:22" s="49" customFormat="1" ht="18" customHeight="1" thickBot="1" x14ac:dyDescent="0.35">
      <c r="B5" s="46"/>
      <c r="C5" s="54" t="s">
        <v>135</v>
      </c>
      <c r="D5" s="122" t="s">
        <v>136</v>
      </c>
      <c r="E5" s="122"/>
      <c r="F5" s="122"/>
      <c r="G5" s="122"/>
      <c r="H5" s="122"/>
      <c r="I5" s="122"/>
      <c r="J5" s="122"/>
      <c r="K5" s="122"/>
      <c r="L5" s="122"/>
      <c r="M5" s="123"/>
      <c r="N5" s="51"/>
    </row>
    <row r="7" spans="2:22" x14ac:dyDescent="0.3"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</row>
    <row r="8" spans="2:22" s="49" customFormat="1" ht="23" thickBot="1" x14ac:dyDescent="0.35">
      <c r="B8" s="46"/>
      <c r="C8" s="96" t="s">
        <v>93</v>
      </c>
      <c r="D8" s="124" t="s">
        <v>246</v>
      </c>
      <c r="E8" s="124"/>
      <c r="F8" s="124"/>
      <c r="G8" s="124"/>
      <c r="H8" s="124"/>
      <c r="I8" s="124"/>
      <c r="J8" s="124"/>
      <c r="K8" s="124"/>
      <c r="L8" s="124"/>
      <c r="M8" s="125"/>
      <c r="N8" s="57"/>
    </row>
    <row r="9" spans="2:22" s="61" customFormat="1" ht="42" customHeight="1" x14ac:dyDescent="0.35">
      <c r="B9" s="58" t="s">
        <v>94</v>
      </c>
      <c r="C9" s="59" t="s">
        <v>95</v>
      </c>
      <c r="D9" s="59" t="s">
        <v>96</v>
      </c>
      <c r="E9" s="59" t="s">
        <v>144</v>
      </c>
      <c r="F9" s="59" t="s">
        <v>117</v>
      </c>
      <c r="G9" s="60" t="s">
        <v>125</v>
      </c>
      <c r="H9" s="59" t="s">
        <v>97</v>
      </c>
      <c r="I9" s="59" t="s">
        <v>98</v>
      </c>
      <c r="J9" s="59" t="s">
        <v>166</v>
      </c>
      <c r="K9" s="59" t="s">
        <v>137</v>
      </c>
      <c r="L9" s="59" t="s">
        <v>193</v>
      </c>
      <c r="M9" s="59" t="s">
        <v>138</v>
      </c>
      <c r="N9" s="59" t="s">
        <v>139</v>
      </c>
      <c r="O9" s="59" t="s">
        <v>140</v>
      </c>
      <c r="P9" s="59" t="s">
        <v>148</v>
      </c>
      <c r="Q9" s="59" t="s">
        <v>167</v>
      </c>
      <c r="R9" s="59" t="s">
        <v>149</v>
      </c>
      <c r="S9" s="59" t="s">
        <v>168</v>
      </c>
      <c r="T9" s="59" t="s">
        <v>129</v>
      </c>
      <c r="U9" s="59" t="s">
        <v>141</v>
      </c>
      <c r="V9" s="59" t="s">
        <v>142</v>
      </c>
    </row>
    <row r="10" spans="2:22" s="61" customFormat="1" ht="42" x14ac:dyDescent="0.35">
      <c r="B10" s="58">
        <v>1</v>
      </c>
      <c r="C10" s="62" t="s">
        <v>210</v>
      </c>
      <c r="D10" s="62" t="s">
        <v>195</v>
      </c>
      <c r="E10" s="62" t="s">
        <v>178</v>
      </c>
      <c r="F10" s="62" t="s">
        <v>70</v>
      </c>
      <c r="G10" s="63" t="s">
        <v>71</v>
      </c>
      <c r="H10" s="64"/>
      <c r="I10" s="64"/>
      <c r="J10" s="99" t="s">
        <v>67</v>
      </c>
      <c r="K10" s="64">
        <v>43480</v>
      </c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</row>
    <row r="11" spans="2:22" s="61" customFormat="1" ht="56" x14ac:dyDescent="0.35">
      <c r="B11" s="58">
        <f>B10+1</f>
        <v>2</v>
      </c>
      <c r="C11" s="62" t="s">
        <v>83</v>
      </c>
      <c r="D11" s="62" t="s">
        <v>84</v>
      </c>
      <c r="E11" s="62" t="s">
        <v>178</v>
      </c>
      <c r="F11" s="62" t="s">
        <v>85</v>
      </c>
      <c r="G11" s="63" t="s">
        <v>88</v>
      </c>
      <c r="H11" s="64"/>
      <c r="I11" s="64"/>
      <c r="J11" s="99" t="s">
        <v>89</v>
      </c>
      <c r="K11" s="64">
        <v>43498</v>
      </c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</row>
    <row r="12" spans="2:22" s="61" customFormat="1" ht="42" x14ac:dyDescent="0.35">
      <c r="B12" s="58">
        <f t="shared" ref="B12:B30" si="0">B11+1</f>
        <v>3</v>
      </c>
      <c r="C12" s="62" t="s">
        <v>211</v>
      </c>
      <c r="D12" s="62" t="s">
        <v>202</v>
      </c>
      <c r="E12" s="62" t="s">
        <v>178</v>
      </c>
      <c r="F12" s="62" t="s">
        <v>200</v>
      </c>
      <c r="G12" s="63" t="s">
        <v>201</v>
      </c>
      <c r="H12" s="64" t="s">
        <v>205</v>
      </c>
      <c r="I12" s="64"/>
      <c r="J12" s="99" t="s">
        <v>199</v>
      </c>
      <c r="K12" s="64">
        <v>43501</v>
      </c>
      <c r="L12" s="64" t="s">
        <v>191</v>
      </c>
      <c r="M12" s="64"/>
      <c r="N12" s="64"/>
      <c r="O12" s="64"/>
      <c r="P12" s="64"/>
      <c r="Q12" s="64"/>
      <c r="R12" s="64"/>
      <c r="S12" s="64"/>
      <c r="T12" s="65" t="s">
        <v>37</v>
      </c>
      <c r="U12" s="64"/>
      <c r="V12" s="64"/>
    </row>
    <row r="13" spans="2:22" s="61" customFormat="1" ht="72" customHeight="1" x14ac:dyDescent="0.35">
      <c r="B13" s="58">
        <f t="shared" si="0"/>
        <v>4</v>
      </c>
      <c r="C13" s="62" t="s">
        <v>245</v>
      </c>
      <c r="D13" s="62" t="s">
        <v>57</v>
      </c>
      <c r="E13" s="62" t="s">
        <v>190</v>
      </c>
      <c r="F13" s="62" t="s">
        <v>189</v>
      </c>
      <c r="G13" s="63"/>
      <c r="H13" s="64" t="s">
        <v>97</v>
      </c>
      <c r="I13" s="64"/>
      <c r="J13" s="99" t="s">
        <v>59</v>
      </c>
      <c r="K13" s="64">
        <v>43544</v>
      </c>
      <c r="L13" s="64" t="s">
        <v>194</v>
      </c>
      <c r="M13" s="64"/>
      <c r="N13" s="64"/>
      <c r="O13" s="64"/>
      <c r="P13" s="64"/>
      <c r="Q13" s="64">
        <v>44474</v>
      </c>
      <c r="R13" s="64"/>
      <c r="S13" s="64"/>
      <c r="T13" s="65" t="s">
        <v>147</v>
      </c>
      <c r="U13" s="64"/>
      <c r="V13" s="64"/>
    </row>
    <row r="14" spans="2:22" s="61" customFormat="1" ht="98" x14ac:dyDescent="0.35">
      <c r="B14" s="58">
        <f t="shared" si="0"/>
        <v>5</v>
      </c>
      <c r="C14" s="62" t="s">
        <v>234</v>
      </c>
      <c r="D14" s="62" t="s">
        <v>78</v>
      </c>
      <c r="E14" s="62" t="s">
        <v>197</v>
      </c>
      <c r="F14" s="62" t="s">
        <v>196</v>
      </c>
      <c r="G14" s="63" t="s">
        <v>198</v>
      </c>
      <c r="H14" s="64"/>
      <c r="I14" s="64"/>
      <c r="J14" s="99" t="s">
        <v>76</v>
      </c>
      <c r="K14" s="64">
        <v>43551</v>
      </c>
      <c r="L14" s="64" t="s">
        <v>194</v>
      </c>
      <c r="M14" s="64"/>
      <c r="N14" s="64"/>
      <c r="O14" s="64"/>
      <c r="P14" s="64"/>
      <c r="Q14" s="64"/>
      <c r="R14" s="64"/>
      <c r="S14" s="64"/>
      <c r="T14" s="64" t="s">
        <v>192</v>
      </c>
      <c r="U14" s="65"/>
      <c r="V14" s="64"/>
    </row>
    <row r="15" spans="2:22" s="66" customFormat="1" ht="105" customHeight="1" x14ac:dyDescent="0.35">
      <c r="B15" s="58">
        <f t="shared" si="0"/>
        <v>6</v>
      </c>
      <c r="C15" s="27" t="s">
        <v>233</v>
      </c>
      <c r="D15" s="27" t="s">
        <v>106</v>
      </c>
      <c r="E15" s="22" t="s">
        <v>178</v>
      </c>
      <c r="F15" s="27" t="s">
        <v>120</v>
      </c>
      <c r="G15" s="27" t="s">
        <v>127</v>
      </c>
      <c r="H15" s="67" t="s">
        <v>100</v>
      </c>
      <c r="I15" s="67" t="s">
        <v>107</v>
      </c>
      <c r="J15" s="100" t="s">
        <v>173</v>
      </c>
      <c r="K15" s="67">
        <v>43945</v>
      </c>
      <c r="L15" s="67"/>
      <c r="M15" s="67" t="s">
        <v>102</v>
      </c>
      <c r="N15" s="64" t="s">
        <v>103</v>
      </c>
      <c r="O15" s="67">
        <v>44026</v>
      </c>
      <c r="P15" s="67">
        <v>43973</v>
      </c>
      <c r="Q15" s="67">
        <v>44027</v>
      </c>
      <c r="R15" s="67">
        <v>44092</v>
      </c>
      <c r="S15" s="67">
        <v>44095</v>
      </c>
      <c r="T15" s="68" t="s">
        <v>130</v>
      </c>
      <c r="U15" s="68">
        <v>44103</v>
      </c>
      <c r="V15" s="67"/>
    </row>
    <row r="16" spans="2:22" s="66" customFormat="1" ht="67.5" customHeight="1" x14ac:dyDescent="0.35">
      <c r="B16" s="58">
        <f t="shared" si="0"/>
        <v>7</v>
      </c>
      <c r="C16" s="41" t="s">
        <v>235</v>
      </c>
      <c r="D16" s="22" t="s">
        <v>99</v>
      </c>
      <c r="E16" s="22" t="s">
        <v>178</v>
      </c>
      <c r="F16" s="23" t="s">
        <v>119</v>
      </c>
      <c r="G16" s="23" t="s">
        <v>126</v>
      </c>
      <c r="H16" s="64" t="s">
        <v>100</v>
      </c>
      <c r="I16" s="64" t="s">
        <v>101</v>
      </c>
      <c r="J16" s="99"/>
      <c r="K16" s="64">
        <v>43955</v>
      </c>
      <c r="L16" s="64" t="s">
        <v>191</v>
      </c>
      <c r="M16" s="64" t="s">
        <v>102</v>
      </c>
      <c r="N16" s="64" t="s">
        <v>103</v>
      </c>
      <c r="O16" s="64">
        <v>43969</v>
      </c>
      <c r="P16" s="64">
        <v>43970</v>
      </c>
      <c r="Q16" s="64">
        <v>43987</v>
      </c>
      <c r="R16" s="64"/>
      <c r="S16" s="64"/>
      <c r="T16" s="65" t="s">
        <v>130</v>
      </c>
      <c r="U16" s="65">
        <v>44005</v>
      </c>
      <c r="V16" s="64"/>
    </row>
    <row r="17" spans="1:22" s="66" customFormat="1" ht="78" customHeight="1" x14ac:dyDescent="0.35">
      <c r="B17" s="58">
        <f t="shared" si="0"/>
        <v>8</v>
      </c>
      <c r="C17" s="23" t="s">
        <v>219</v>
      </c>
      <c r="D17" s="23" t="s">
        <v>104</v>
      </c>
      <c r="E17" s="22" t="s">
        <v>178</v>
      </c>
      <c r="F17" s="22" t="s">
        <v>118</v>
      </c>
      <c r="G17" s="23" t="s">
        <v>214</v>
      </c>
      <c r="H17" s="64" t="s">
        <v>105</v>
      </c>
      <c r="I17" s="64" t="s">
        <v>101</v>
      </c>
      <c r="J17" s="99"/>
      <c r="K17" s="64">
        <v>43962</v>
      </c>
      <c r="L17" s="64"/>
      <c r="M17" s="64" t="s">
        <v>94</v>
      </c>
      <c r="N17" s="64" t="s">
        <v>103</v>
      </c>
      <c r="O17" s="64">
        <v>43979</v>
      </c>
      <c r="P17" s="64"/>
      <c r="Q17" s="64"/>
      <c r="R17" s="64"/>
      <c r="S17" s="64"/>
      <c r="T17" s="65" t="s">
        <v>130</v>
      </c>
      <c r="U17" s="65">
        <v>44021</v>
      </c>
      <c r="V17" s="64"/>
    </row>
    <row r="18" spans="1:22" s="61" customFormat="1" ht="42" x14ac:dyDescent="0.35">
      <c r="B18" s="58">
        <f t="shared" si="0"/>
        <v>9</v>
      </c>
      <c r="C18" s="62" t="s">
        <v>212</v>
      </c>
      <c r="D18" s="62" t="s">
        <v>53</v>
      </c>
      <c r="E18" s="22" t="s">
        <v>178</v>
      </c>
      <c r="F18" s="62" t="s">
        <v>203</v>
      </c>
      <c r="G18" s="63" t="s">
        <v>86</v>
      </c>
      <c r="H18" s="64" t="s">
        <v>205</v>
      </c>
      <c r="I18" s="64" t="s">
        <v>206</v>
      </c>
      <c r="J18" s="99" t="s">
        <v>204</v>
      </c>
      <c r="K18" s="64">
        <v>43600</v>
      </c>
      <c r="L18" s="64"/>
      <c r="M18" s="64" t="s">
        <v>102</v>
      </c>
      <c r="N18" s="64"/>
      <c r="O18" s="64"/>
      <c r="P18" s="64"/>
      <c r="Q18" s="64"/>
      <c r="R18" s="64"/>
      <c r="S18" s="64"/>
      <c r="T18" s="65" t="s">
        <v>37</v>
      </c>
      <c r="U18" s="65"/>
      <c r="V18" s="64"/>
    </row>
    <row r="19" spans="1:22" s="69" customFormat="1" ht="90.75" customHeight="1" x14ac:dyDescent="0.35">
      <c r="B19" s="58">
        <f t="shared" si="0"/>
        <v>10</v>
      </c>
      <c r="C19" s="23" t="s">
        <v>185</v>
      </c>
      <c r="D19" s="22" t="s">
        <v>112</v>
      </c>
      <c r="E19" s="22" t="s">
        <v>178</v>
      </c>
      <c r="F19" s="23" t="s">
        <v>123</v>
      </c>
      <c r="G19" s="23" t="s">
        <v>162</v>
      </c>
      <c r="H19" s="64" t="s">
        <v>113</v>
      </c>
      <c r="I19" s="64" t="s">
        <v>109</v>
      </c>
      <c r="J19" s="98" t="s">
        <v>175</v>
      </c>
      <c r="K19" s="64">
        <v>44039</v>
      </c>
      <c r="L19" s="64"/>
      <c r="M19" s="64" t="s">
        <v>94</v>
      </c>
      <c r="N19" s="64" t="s">
        <v>103</v>
      </c>
      <c r="O19" s="64">
        <v>44069</v>
      </c>
      <c r="P19" s="64">
        <v>44103</v>
      </c>
      <c r="Q19" s="64">
        <v>44166</v>
      </c>
      <c r="R19" s="64" t="s">
        <v>62</v>
      </c>
      <c r="S19" s="64" t="s">
        <v>62</v>
      </c>
      <c r="T19" s="65" t="s">
        <v>147</v>
      </c>
      <c r="U19" s="65"/>
      <c r="V19" s="64"/>
    </row>
    <row r="20" spans="1:22" s="61" customFormat="1" ht="56" x14ac:dyDescent="0.35">
      <c r="B20" s="58">
        <f t="shared" si="0"/>
        <v>11</v>
      </c>
      <c r="C20" s="62" t="s">
        <v>213</v>
      </c>
      <c r="D20" s="62" t="s">
        <v>207</v>
      </c>
      <c r="E20" s="22" t="s">
        <v>178</v>
      </c>
      <c r="F20" s="62" t="s">
        <v>208</v>
      </c>
      <c r="G20" s="63" t="s">
        <v>128</v>
      </c>
      <c r="H20" s="64"/>
      <c r="I20" s="64"/>
      <c r="J20" s="99" t="s">
        <v>209</v>
      </c>
      <c r="K20" s="64">
        <v>43642</v>
      </c>
      <c r="L20" s="64" t="s">
        <v>194</v>
      </c>
      <c r="M20" s="64"/>
      <c r="N20" s="64"/>
      <c r="O20" s="64"/>
      <c r="P20" s="64"/>
      <c r="Q20" s="64"/>
      <c r="R20" s="64"/>
      <c r="S20" s="64"/>
      <c r="T20" s="64" t="s">
        <v>192</v>
      </c>
      <c r="U20" s="65"/>
      <c r="V20" s="64"/>
    </row>
    <row r="21" spans="1:22" s="69" customFormat="1" ht="64" customHeight="1" x14ac:dyDescent="0.35">
      <c r="B21" s="58">
        <f t="shared" si="0"/>
        <v>12</v>
      </c>
      <c r="C21" s="41" t="s">
        <v>171</v>
      </c>
      <c r="D21" s="22" t="s">
        <v>110</v>
      </c>
      <c r="E21" s="22" t="s">
        <v>178</v>
      </c>
      <c r="F21" s="22" t="s">
        <v>121</v>
      </c>
      <c r="G21" s="22" t="s">
        <v>128</v>
      </c>
      <c r="H21" s="64" t="s">
        <v>108</v>
      </c>
      <c r="I21" s="64" t="s">
        <v>109</v>
      </c>
      <c r="J21" s="98" t="s">
        <v>172</v>
      </c>
      <c r="K21" s="64">
        <v>44083</v>
      </c>
      <c r="L21" s="64"/>
      <c r="M21" s="64" t="s">
        <v>94</v>
      </c>
      <c r="N21" s="64" t="s">
        <v>103</v>
      </c>
      <c r="O21" s="64">
        <v>44097</v>
      </c>
      <c r="P21" s="64">
        <v>44131</v>
      </c>
      <c r="Q21" s="64">
        <v>44300</v>
      </c>
      <c r="R21" s="64">
        <v>44309</v>
      </c>
      <c r="S21" s="64"/>
      <c r="T21" s="65" t="s">
        <v>37</v>
      </c>
      <c r="U21" s="65">
        <v>44202</v>
      </c>
      <c r="V21" s="64"/>
    </row>
    <row r="22" spans="1:22" s="69" customFormat="1" ht="102" customHeight="1" x14ac:dyDescent="0.35">
      <c r="B22" s="58">
        <f t="shared" si="0"/>
        <v>13</v>
      </c>
      <c r="C22" s="23" t="s">
        <v>163</v>
      </c>
      <c r="D22" s="22" t="s">
        <v>111</v>
      </c>
      <c r="E22" s="22" t="s">
        <v>178</v>
      </c>
      <c r="F22" s="22" t="s">
        <v>122</v>
      </c>
      <c r="G22" s="23" t="s">
        <v>164</v>
      </c>
      <c r="H22" s="64" t="s">
        <v>100</v>
      </c>
      <c r="I22" s="64" t="s">
        <v>109</v>
      </c>
      <c r="J22" s="98" t="s">
        <v>165</v>
      </c>
      <c r="K22" s="64">
        <v>44109</v>
      </c>
      <c r="L22" s="64"/>
      <c r="M22" s="64" t="s">
        <v>94</v>
      </c>
      <c r="N22" s="64" t="s">
        <v>103</v>
      </c>
      <c r="O22" s="64">
        <v>44127</v>
      </c>
      <c r="P22" s="64" t="s">
        <v>62</v>
      </c>
      <c r="Q22" s="64" t="s">
        <v>62</v>
      </c>
      <c r="R22" s="64" t="s">
        <v>62</v>
      </c>
      <c r="S22" s="64" t="s">
        <v>62</v>
      </c>
      <c r="T22" s="65" t="s">
        <v>130</v>
      </c>
      <c r="U22" s="65">
        <v>44196</v>
      </c>
      <c r="V22" s="64"/>
    </row>
    <row r="23" spans="1:22" s="73" customFormat="1" ht="63" customHeight="1" x14ac:dyDescent="0.35">
      <c r="A23" s="70"/>
      <c r="B23" s="58">
        <f t="shared" si="0"/>
        <v>14</v>
      </c>
      <c r="C23" s="26" t="s">
        <v>169</v>
      </c>
      <c r="D23" s="24" t="s">
        <v>114</v>
      </c>
      <c r="E23" s="22" t="s">
        <v>178</v>
      </c>
      <c r="F23" s="24" t="s">
        <v>124</v>
      </c>
      <c r="G23" s="25" t="s">
        <v>128</v>
      </c>
      <c r="H23" s="71" t="s">
        <v>115</v>
      </c>
      <c r="I23" s="71" t="s">
        <v>109</v>
      </c>
      <c r="J23" s="97" t="s">
        <v>223</v>
      </c>
      <c r="K23" s="71">
        <v>44131</v>
      </c>
      <c r="L23" s="71"/>
      <c r="M23" s="71" t="s">
        <v>116</v>
      </c>
      <c r="N23" s="64" t="s">
        <v>103</v>
      </c>
      <c r="O23" s="71">
        <v>44173</v>
      </c>
      <c r="P23" s="71"/>
      <c r="Q23" s="71" t="s">
        <v>170</v>
      </c>
      <c r="R23" s="71"/>
      <c r="S23" s="71"/>
      <c r="T23" s="72" t="s">
        <v>147</v>
      </c>
      <c r="U23" s="72"/>
      <c r="V23" s="71"/>
    </row>
    <row r="24" spans="1:22" s="45" customFormat="1" ht="62" x14ac:dyDescent="0.35">
      <c r="B24" s="58">
        <f t="shared" si="0"/>
        <v>15</v>
      </c>
      <c r="C24" s="23" t="s">
        <v>220</v>
      </c>
      <c r="D24" s="62" t="s">
        <v>143</v>
      </c>
      <c r="E24" s="62" t="s">
        <v>145</v>
      </c>
      <c r="F24" s="22" t="s">
        <v>120</v>
      </c>
      <c r="G24" s="62" t="s">
        <v>146</v>
      </c>
      <c r="H24" s="71" t="s">
        <v>115</v>
      </c>
      <c r="I24" s="64" t="s">
        <v>109</v>
      </c>
      <c r="J24" s="98" t="s">
        <v>174</v>
      </c>
      <c r="K24" s="64">
        <v>44151</v>
      </c>
      <c r="L24" s="64"/>
      <c r="M24" s="64" t="s">
        <v>94</v>
      </c>
      <c r="N24" s="64" t="s">
        <v>103</v>
      </c>
      <c r="O24" s="71">
        <v>44174</v>
      </c>
      <c r="P24" s="64">
        <v>44201</v>
      </c>
      <c r="Q24" s="64">
        <v>44203</v>
      </c>
      <c r="R24" s="64">
        <v>44211</v>
      </c>
      <c r="S24" s="64"/>
      <c r="T24" s="65" t="s">
        <v>130</v>
      </c>
      <c r="U24" s="65">
        <v>44277</v>
      </c>
      <c r="V24" s="64"/>
    </row>
    <row r="25" spans="1:22" s="45" customFormat="1" ht="84" x14ac:dyDescent="0.35">
      <c r="B25" s="58">
        <f t="shared" si="0"/>
        <v>16</v>
      </c>
      <c r="C25" s="23" t="s">
        <v>222</v>
      </c>
      <c r="D25" s="62" t="s">
        <v>152</v>
      </c>
      <c r="E25" s="62" t="s">
        <v>151</v>
      </c>
      <c r="F25" s="74" t="s">
        <v>150</v>
      </c>
      <c r="G25" s="62" t="s">
        <v>153</v>
      </c>
      <c r="H25" s="64" t="s">
        <v>62</v>
      </c>
      <c r="I25" s="64" t="s">
        <v>154</v>
      </c>
      <c r="J25" s="98" t="s">
        <v>176</v>
      </c>
      <c r="K25" s="64">
        <v>44161</v>
      </c>
      <c r="L25" s="64"/>
      <c r="M25" s="64" t="s">
        <v>116</v>
      </c>
      <c r="N25" s="64" t="s">
        <v>103</v>
      </c>
      <c r="O25" s="64">
        <v>44526</v>
      </c>
      <c r="P25" s="64" t="s">
        <v>62</v>
      </c>
      <c r="Q25" s="64" t="s">
        <v>62</v>
      </c>
      <c r="R25" s="64" t="s">
        <v>62</v>
      </c>
      <c r="S25" s="64" t="s">
        <v>62</v>
      </c>
      <c r="T25" s="65" t="s">
        <v>130</v>
      </c>
      <c r="U25" s="65">
        <v>44549</v>
      </c>
      <c r="V25" s="64"/>
    </row>
    <row r="26" spans="1:22" s="45" customFormat="1" ht="93" x14ac:dyDescent="0.35">
      <c r="B26" s="58">
        <f t="shared" si="0"/>
        <v>17</v>
      </c>
      <c r="C26" s="23" t="s">
        <v>221</v>
      </c>
      <c r="D26" s="62" t="s">
        <v>156</v>
      </c>
      <c r="E26" s="62" t="s">
        <v>151</v>
      </c>
      <c r="F26" s="74" t="s">
        <v>155</v>
      </c>
      <c r="G26" s="74" t="s">
        <v>157</v>
      </c>
      <c r="H26" s="64" t="s">
        <v>108</v>
      </c>
      <c r="I26" s="64" t="s">
        <v>109</v>
      </c>
      <c r="J26" s="98" t="s">
        <v>215</v>
      </c>
      <c r="K26" s="64">
        <v>44186</v>
      </c>
      <c r="L26" s="64"/>
      <c r="M26" s="64" t="s">
        <v>116</v>
      </c>
      <c r="N26" s="64" t="s">
        <v>103</v>
      </c>
      <c r="O26" s="64">
        <v>44210</v>
      </c>
      <c r="P26" s="64">
        <v>44236</v>
      </c>
      <c r="Q26" s="64">
        <v>44236</v>
      </c>
      <c r="R26" s="64">
        <v>44243</v>
      </c>
      <c r="S26" s="64"/>
      <c r="T26" s="65" t="s">
        <v>130</v>
      </c>
      <c r="U26" s="65">
        <v>44273</v>
      </c>
      <c r="V26" s="64"/>
    </row>
    <row r="27" spans="1:22" s="45" customFormat="1" ht="139.5" x14ac:dyDescent="0.35">
      <c r="B27" s="58">
        <f t="shared" si="0"/>
        <v>18</v>
      </c>
      <c r="C27" s="23" t="s">
        <v>184</v>
      </c>
      <c r="D27" s="23" t="s">
        <v>186</v>
      </c>
      <c r="E27" s="62" t="s">
        <v>187</v>
      </c>
      <c r="F27" s="74" t="s">
        <v>183</v>
      </c>
      <c r="G27" s="74" t="s">
        <v>182</v>
      </c>
      <c r="H27" s="64" t="s">
        <v>115</v>
      </c>
      <c r="I27" s="64" t="s">
        <v>188</v>
      </c>
      <c r="J27" s="99" t="s">
        <v>216</v>
      </c>
      <c r="K27" s="64">
        <v>44176</v>
      </c>
      <c r="L27" s="64"/>
      <c r="M27" s="64" t="s">
        <v>102</v>
      </c>
      <c r="N27" s="64" t="s">
        <v>103</v>
      </c>
      <c r="O27" s="64">
        <v>44277</v>
      </c>
      <c r="P27" s="64"/>
      <c r="Q27" s="64"/>
      <c r="R27" s="64"/>
      <c r="S27" s="64"/>
      <c r="T27" s="65" t="s">
        <v>37</v>
      </c>
      <c r="U27" s="65" t="s">
        <v>244</v>
      </c>
      <c r="V27" s="64"/>
    </row>
    <row r="28" spans="1:22" s="45" customFormat="1" ht="56" x14ac:dyDescent="0.35">
      <c r="B28" s="58">
        <f t="shared" si="0"/>
        <v>19</v>
      </c>
      <c r="C28" s="62" t="s">
        <v>217</v>
      </c>
      <c r="D28" s="62" t="s">
        <v>159</v>
      </c>
      <c r="E28" s="74" t="s">
        <v>161</v>
      </c>
      <c r="F28" s="74" t="s">
        <v>158</v>
      </c>
      <c r="G28" s="62" t="s">
        <v>160</v>
      </c>
      <c r="H28" s="64" t="s">
        <v>100</v>
      </c>
      <c r="I28" s="64" t="s">
        <v>109</v>
      </c>
      <c r="J28" s="98" t="s">
        <v>179</v>
      </c>
      <c r="K28" s="64">
        <v>44211</v>
      </c>
      <c r="L28" s="64" t="s">
        <v>191</v>
      </c>
      <c r="M28" s="64" t="s">
        <v>116</v>
      </c>
      <c r="N28" s="64" t="s">
        <v>103</v>
      </c>
      <c r="O28" s="64">
        <v>44217</v>
      </c>
      <c r="P28" s="64">
        <v>44222</v>
      </c>
      <c r="Q28" s="64">
        <v>44505</v>
      </c>
      <c r="R28" s="64" t="s">
        <v>62</v>
      </c>
      <c r="S28" s="64" t="s">
        <v>62</v>
      </c>
      <c r="T28" s="65" t="s">
        <v>37</v>
      </c>
      <c r="U28" s="65">
        <v>44414</v>
      </c>
      <c r="V28" s="64"/>
    </row>
    <row r="29" spans="1:22" s="45" customFormat="1" ht="100" customHeight="1" x14ac:dyDescent="0.35">
      <c r="B29" s="58">
        <f t="shared" si="0"/>
        <v>20</v>
      </c>
      <c r="C29" s="62" t="s">
        <v>218</v>
      </c>
      <c r="D29" s="62" t="s">
        <v>180</v>
      </c>
      <c r="E29" s="74" t="s">
        <v>178</v>
      </c>
      <c r="F29" s="74" t="s">
        <v>177</v>
      </c>
      <c r="G29" s="74" t="s">
        <v>128</v>
      </c>
      <c r="H29" s="64"/>
      <c r="I29" s="64" t="s">
        <v>109</v>
      </c>
      <c r="J29" s="98" t="s">
        <v>181</v>
      </c>
      <c r="K29" s="64">
        <v>44272</v>
      </c>
      <c r="L29" s="64"/>
      <c r="M29" s="64" t="s">
        <v>116</v>
      </c>
      <c r="N29" s="64" t="s">
        <v>103</v>
      </c>
      <c r="O29" s="64">
        <v>44278</v>
      </c>
      <c r="P29" s="64">
        <v>44307</v>
      </c>
      <c r="Q29" s="64" t="s">
        <v>62</v>
      </c>
      <c r="R29" s="64" t="s">
        <v>243</v>
      </c>
      <c r="S29" s="64">
        <v>44382</v>
      </c>
      <c r="T29" s="65" t="s">
        <v>147</v>
      </c>
      <c r="U29" s="65"/>
      <c r="V29" s="64"/>
    </row>
    <row r="30" spans="1:22" s="45" customFormat="1" ht="128.25" customHeight="1" x14ac:dyDescent="0.35">
      <c r="B30" s="58">
        <f t="shared" si="0"/>
        <v>21</v>
      </c>
      <c r="C30" s="62" t="s">
        <v>236</v>
      </c>
      <c r="D30" s="74" t="s">
        <v>237</v>
      </c>
      <c r="E30" s="74" t="s">
        <v>178</v>
      </c>
      <c r="F30" s="62" t="s">
        <v>239</v>
      </c>
      <c r="G30" s="62" t="s">
        <v>238</v>
      </c>
      <c r="H30" s="64" t="s">
        <v>240</v>
      </c>
      <c r="I30" s="64" t="s">
        <v>206</v>
      </c>
      <c r="J30" s="98" t="s">
        <v>241</v>
      </c>
      <c r="K30" s="64">
        <v>44295</v>
      </c>
      <c r="L30" s="64"/>
      <c r="M30" s="64" t="s">
        <v>242</v>
      </c>
      <c r="N30" s="64" t="s">
        <v>103</v>
      </c>
      <c r="O30" s="64">
        <v>44305</v>
      </c>
      <c r="P30" s="64"/>
      <c r="Q30" s="64">
        <v>44307</v>
      </c>
      <c r="R30" s="64" t="s">
        <v>243</v>
      </c>
      <c r="S30" s="64">
        <v>44382</v>
      </c>
      <c r="T30" s="65" t="s">
        <v>37</v>
      </c>
      <c r="U30" s="65">
        <v>44202</v>
      </c>
      <c r="V30" s="64"/>
    </row>
    <row r="31" spans="1:22" x14ac:dyDescent="0.3">
      <c r="B31" s="94"/>
      <c r="C31" s="95"/>
      <c r="D31" s="95"/>
      <c r="E31" s="95"/>
      <c r="F31" s="95"/>
      <c r="G31" s="95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</row>
    <row r="32" spans="1:22" x14ac:dyDescent="0.3">
      <c r="B32" s="94"/>
      <c r="C32" s="95"/>
      <c r="D32" s="95"/>
      <c r="E32" s="95"/>
      <c r="F32" s="95"/>
      <c r="G32" s="95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</row>
    <row r="33" spans="2:22" x14ac:dyDescent="0.3">
      <c r="B33" s="94"/>
      <c r="C33" s="95"/>
      <c r="D33" s="95"/>
      <c r="E33" s="95"/>
      <c r="F33" s="95"/>
      <c r="G33" s="95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</row>
    <row r="34" spans="2:22" x14ac:dyDescent="0.3">
      <c r="B34" s="94"/>
      <c r="C34" s="95"/>
      <c r="D34" s="95"/>
      <c r="E34" s="95"/>
      <c r="F34" s="95"/>
      <c r="G34" s="95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</row>
    <row r="35" spans="2:22" x14ac:dyDescent="0.3">
      <c r="B35" s="94"/>
      <c r="C35" s="95"/>
      <c r="D35" s="95"/>
      <c r="E35" s="95"/>
      <c r="F35" s="95"/>
      <c r="G35" s="95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</row>
    <row r="36" spans="2:22" x14ac:dyDescent="0.3">
      <c r="B36" s="94"/>
      <c r="C36" s="95"/>
      <c r="D36" s="95"/>
      <c r="E36" s="95"/>
      <c r="F36" s="95"/>
      <c r="G36" s="95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</row>
    <row r="37" spans="2:22" x14ac:dyDescent="0.3">
      <c r="B37" s="94"/>
      <c r="C37" s="95"/>
      <c r="D37" s="95"/>
      <c r="E37" s="95"/>
      <c r="F37" s="95"/>
      <c r="G37" s="95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</row>
    <row r="38" spans="2:22" x14ac:dyDescent="0.3">
      <c r="B38" s="94"/>
      <c r="C38" s="95"/>
      <c r="D38" s="95"/>
      <c r="E38" s="95"/>
      <c r="F38" s="95"/>
      <c r="G38" s="95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</row>
    <row r="39" spans="2:22" x14ac:dyDescent="0.3">
      <c r="B39" s="94"/>
      <c r="C39" s="95"/>
      <c r="D39" s="95"/>
      <c r="E39" s="95"/>
      <c r="F39" s="95"/>
      <c r="G39" s="95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</row>
    <row r="40" spans="2:22" x14ac:dyDescent="0.3">
      <c r="B40" s="94"/>
      <c r="C40" s="95"/>
      <c r="D40" s="95"/>
      <c r="E40" s="95"/>
      <c r="F40" s="95"/>
      <c r="G40" s="95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</row>
    <row r="41" spans="2:22" x14ac:dyDescent="0.3">
      <c r="B41" s="94"/>
      <c r="C41" s="95"/>
      <c r="D41" s="95"/>
      <c r="E41" s="95"/>
      <c r="F41" s="95"/>
      <c r="G41" s="95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</row>
    <row r="42" spans="2:22" x14ac:dyDescent="0.3">
      <c r="B42" s="94"/>
      <c r="C42" s="95"/>
      <c r="D42" s="95"/>
      <c r="E42" s="95"/>
      <c r="F42" s="95"/>
      <c r="G42" s="95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</row>
  </sheetData>
  <mergeCells count="5">
    <mergeCell ref="D8:M8"/>
    <mergeCell ref="D2:M2"/>
    <mergeCell ref="D3:M3"/>
    <mergeCell ref="D4:M4"/>
    <mergeCell ref="D5:M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"/>
  <sheetViews>
    <sheetView topLeftCell="B12" workbookViewId="0">
      <pane ySplit="1" topLeftCell="A13" activePane="bottomLeft" state="frozen"/>
      <selection activeCell="A12" sqref="A12"/>
      <selection pane="bottomLeft" activeCell="C23" sqref="C23"/>
    </sheetView>
  </sheetViews>
  <sheetFormatPr defaultColWidth="8.81640625" defaultRowHeight="14" x14ac:dyDescent="0.3"/>
  <cols>
    <col min="1" max="1" width="0.7265625" style="44" customWidth="1"/>
    <col min="2" max="2" width="19.1796875" style="42" customWidth="1"/>
    <col min="3" max="3" width="105.81640625" style="44" customWidth="1"/>
    <col min="4" max="4" width="15" style="44" customWidth="1"/>
    <col min="5" max="5" width="14.26953125" style="44" customWidth="1"/>
    <col min="6" max="6" width="13.453125" style="44" customWidth="1"/>
    <col min="7" max="7" width="14.453125" style="44" customWidth="1"/>
    <col min="8" max="16384" width="8.81640625" style="44"/>
  </cols>
  <sheetData>
    <row r="1" spans="2:7" ht="17.5" x14ac:dyDescent="0.3">
      <c r="C1" s="43"/>
    </row>
    <row r="2" spans="2:7" x14ac:dyDescent="0.3">
      <c r="C2" s="45"/>
    </row>
    <row r="4" spans="2:7" ht="14.5" thickBot="1" x14ac:dyDescent="0.35"/>
    <row r="5" spans="2:7" s="49" customFormat="1" ht="18" customHeight="1" x14ac:dyDescent="0.3">
      <c r="B5" s="46"/>
      <c r="C5" s="47" t="s">
        <v>91</v>
      </c>
      <c r="D5" s="115" t="s">
        <v>92</v>
      </c>
      <c r="E5" s="115"/>
      <c r="F5" s="115"/>
      <c r="G5" s="116"/>
    </row>
    <row r="6" spans="2:7" s="49" customFormat="1" ht="18" customHeight="1" x14ac:dyDescent="0.3">
      <c r="B6" s="46"/>
      <c r="C6" s="50" t="s">
        <v>228</v>
      </c>
      <c r="D6" s="117" t="s">
        <v>132</v>
      </c>
      <c r="E6" s="117"/>
      <c r="F6" s="117"/>
      <c r="G6" s="118"/>
    </row>
    <row r="7" spans="2:7" s="49" customFormat="1" ht="18" customHeight="1" x14ac:dyDescent="0.3">
      <c r="B7" s="46"/>
      <c r="C7" s="52" t="s">
        <v>133</v>
      </c>
      <c r="D7" s="119" t="s">
        <v>134</v>
      </c>
      <c r="E7" s="120"/>
      <c r="F7" s="120"/>
      <c r="G7" s="121"/>
    </row>
    <row r="8" spans="2:7" s="49" customFormat="1" ht="18" customHeight="1" thickBot="1" x14ac:dyDescent="0.35">
      <c r="B8" s="46"/>
      <c r="C8" s="54" t="s">
        <v>135</v>
      </c>
      <c r="D8" s="122" t="s">
        <v>136</v>
      </c>
      <c r="E8" s="122"/>
      <c r="F8" s="122"/>
      <c r="G8" s="123"/>
    </row>
    <row r="10" spans="2:7" x14ac:dyDescent="0.3">
      <c r="C10" s="55"/>
      <c r="D10" s="55"/>
      <c r="E10" s="55"/>
      <c r="F10" s="55"/>
      <c r="G10" s="55"/>
    </row>
    <row r="11" spans="2:7" s="49" customFormat="1" ht="23" thickBot="1" x14ac:dyDescent="0.35">
      <c r="B11" s="46"/>
      <c r="C11" s="56" t="s">
        <v>224</v>
      </c>
      <c r="D11" s="114" t="s">
        <v>225</v>
      </c>
      <c r="E11" s="114"/>
      <c r="F11" s="114"/>
      <c r="G11" s="114"/>
    </row>
    <row r="13" spans="2:7" ht="14.5" thickBot="1" x14ac:dyDescent="0.35"/>
    <row r="14" spans="2:7" s="61" customFormat="1" ht="42" x14ac:dyDescent="0.35">
      <c r="B14" s="82" t="s">
        <v>94</v>
      </c>
      <c r="C14" s="83" t="s">
        <v>95</v>
      </c>
      <c r="D14" s="83" t="s">
        <v>226</v>
      </c>
      <c r="E14" s="83" t="s">
        <v>227</v>
      </c>
      <c r="F14" s="83" t="s">
        <v>232</v>
      </c>
      <c r="G14" s="84" t="s">
        <v>231</v>
      </c>
    </row>
    <row r="15" spans="2:7" s="69" customFormat="1" ht="37.5" customHeight="1" x14ac:dyDescent="0.35">
      <c r="B15" s="85">
        <v>1</v>
      </c>
      <c r="C15" s="23" t="s">
        <v>185</v>
      </c>
      <c r="D15" s="76">
        <v>0</v>
      </c>
      <c r="E15" s="76">
        <v>0</v>
      </c>
      <c r="F15" s="76">
        <v>1</v>
      </c>
      <c r="G15" s="86">
        <v>0</v>
      </c>
    </row>
    <row r="16" spans="2:7" s="69" customFormat="1" ht="29.25" customHeight="1" x14ac:dyDescent="0.35">
      <c r="B16" s="85">
        <f>B15+1</f>
        <v>2</v>
      </c>
      <c r="C16" s="41" t="s">
        <v>171</v>
      </c>
      <c r="D16" s="76">
        <v>0</v>
      </c>
      <c r="E16" s="76">
        <v>0</v>
      </c>
      <c r="F16" s="76">
        <v>1</v>
      </c>
      <c r="G16" s="87">
        <v>0</v>
      </c>
    </row>
    <row r="17" spans="1:7" s="73" customFormat="1" ht="33.75" customHeight="1" x14ac:dyDescent="0.35">
      <c r="A17" s="70"/>
      <c r="B17" s="85">
        <f t="shared" ref="B17:B23" si="0">B16+1</f>
        <v>3</v>
      </c>
      <c r="C17" s="26" t="s">
        <v>169</v>
      </c>
      <c r="D17" s="78">
        <v>0</v>
      </c>
      <c r="E17" s="76">
        <v>0</v>
      </c>
      <c r="F17" s="78">
        <v>1</v>
      </c>
      <c r="G17" s="88">
        <v>0</v>
      </c>
    </row>
    <row r="18" spans="1:7" s="45" customFormat="1" ht="54" customHeight="1" x14ac:dyDescent="0.35">
      <c r="B18" s="85">
        <f t="shared" si="0"/>
        <v>4</v>
      </c>
      <c r="C18" s="75" t="s">
        <v>220</v>
      </c>
      <c r="D18" s="79">
        <v>0</v>
      </c>
      <c r="E18" s="79">
        <v>0</v>
      </c>
      <c r="F18" s="79">
        <v>0</v>
      </c>
      <c r="G18" s="89">
        <v>1</v>
      </c>
    </row>
    <row r="19" spans="1:7" s="45" customFormat="1" ht="15.5" x14ac:dyDescent="0.35">
      <c r="B19" s="85">
        <f t="shared" si="0"/>
        <v>5</v>
      </c>
      <c r="C19" s="75" t="s">
        <v>222</v>
      </c>
      <c r="D19" s="79">
        <v>0</v>
      </c>
      <c r="E19" s="79">
        <v>0</v>
      </c>
      <c r="F19" s="79">
        <v>0</v>
      </c>
      <c r="G19" s="90">
        <v>1</v>
      </c>
    </row>
    <row r="20" spans="1:7" s="45" customFormat="1" ht="58.5" customHeight="1" x14ac:dyDescent="0.35">
      <c r="B20" s="85">
        <f t="shared" si="0"/>
        <v>6</v>
      </c>
      <c r="C20" s="75" t="s">
        <v>221</v>
      </c>
      <c r="D20" s="79">
        <v>0</v>
      </c>
      <c r="E20" s="79">
        <v>0</v>
      </c>
      <c r="F20" s="79">
        <v>0</v>
      </c>
      <c r="G20" s="90">
        <v>1</v>
      </c>
    </row>
    <row r="21" spans="1:7" s="45" customFormat="1" ht="85.5" customHeight="1" x14ac:dyDescent="0.35">
      <c r="B21" s="85">
        <f t="shared" si="0"/>
        <v>7</v>
      </c>
      <c r="C21" s="23" t="s">
        <v>184</v>
      </c>
      <c r="D21" s="77">
        <v>0</v>
      </c>
      <c r="E21" s="80">
        <v>1</v>
      </c>
      <c r="F21" s="80">
        <v>0</v>
      </c>
      <c r="G21" s="91">
        <v>0</v>
      </c>
    </row>
    <row r="22" spans="1:7" s="45" customFormat="1" x14ac:dyDescent="0.35">
      <c r="B22" s="85">
        <f t="shared" si="0"/>
        <v>8</v>
      </c>
      <c r="C22" s="62" t="s">
        <v>217</v>
      </c>
      <c r="D22" s="80">
        <v>1</v>
      </c>
      <c r="E22" s="81">
        <v>0</v>
      </c>
      <c r="F22" s="81">
        <v>1</v>
      </c>
      <c r="G22" s="91">
        <v>0</v>
      </c>
    </row>
    <row r="23" spans="1:7" s="45" customFormat="1" ht="50.25" customHeight="1" x14ac:dyDescent="0.35">
      <c r="B23" s="85">
        <f t="shared" si="0"/>
        <v>9</v>
      </c>
      <c r="C23" s="62" t="s">
        <v>218</v>
      </c>
      <c r="D23" s="80">
        <v>1</v>
      </c>
      <c r="E23" s="81">
        <v>0</v>
      </c>
      <c r="F23" s="81">
        <v>1</v>
      </c>
      <c r="G23" s="91">
        <v>0</v>
      </c>
    </row>
    <row r="24" spans="1:7" x14ac:dyDescent="0.3">
      <c r="B24" s="93"/>
      <c r="C24" s="92" t="s">
        <v>229</v>
      </c>
      <c r="D24" s="93">
        <f>SUM(D15:D23)</f>
        <v>2</v>
      </c>
      <c r="E24" s="93">
        <f>SUM(E15:E23)</f>
        <v>1</v>
      </c>
      <c r="F24" s="93">
        <f>SUM(F15:F23)</f>
        <v>5</v>
      </c>
      <c r="G24" s="93">
        <f>SUM(G15:G23)</f>
        <v>3</v>
      </c>
    </row>
    <row r="26" spans="1:7" x14ac:dyDescent="0.3">
      <c r="C26" s="44" t="s">
        <v>230</v>
      </c>
    </row>
  </sheetData>
  <mergeCells count="5">
    <mergeCell ref="D5:G5"/>
    <mergeCell ref="D6:G6"/>
    <mergeCell ref="D7:G7"/>
    <mergeCell ref="D8:G8"/>
    <mergeCell ref="D11:G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CT 2018_2019</vt:lpstr>
      <vt:lpstr>CTA 2021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Lazare</dc:creator>
  <cp:lastModifiedBy>PC</cp:lastModifiedBy>
  <dcterms:created xsi:type="dcterms:W3CDTF">2019-04-09T17:51:54Z</dcterms:created>
  <dcterms:modified xsi:type="dcterms:W3CDTF">2021-06-09T14:01:31Z</dcterms:modified>
</cp:coreProperties>
</file>