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 Data Center\Documents\Census2020\"/>
    </mc:Choice>
  </mc:AlternateContent>
  <xr:revisionPtr revIDLastSave="0" documentId="8_{3FE674F4-383D-4F7A-BFE7-BA92CDA566D1}" xr6:coauthVersionLast="45" xr6:coauthVersionMax="45" xr10:uidLastSave="{00000000-0000-0000-0000-000000000000}"/>
  <bookViews>
    <workbookView xWindow="28680" yWindow="-120" windowWidth="29040" windowHeight="15840" xr2:uid="{9A2774DE-E65E-4FEA-8962-A9C3870EE4DF}"/>
  </bookViews>
  <sheets>
    <sheet name="Sheet2" sheetId="2" r:id="rId1"/>
  </sheets>
  <definedNames>
    <definedName name="B16001_001E" localSheetId="0">Sheet2!$J$3</definedName>
    <definedName name="B16001_002E" localSheetId="0">Sheet2!#REF!</definedName>
    <definedName name="B16001_003E" localSheetId="0">Sheet2!#REF!</definedName>
    <definedName name="B16001_004E" localSheetId="0">Sheet2!#REF!</definedName>
    <definedName name="B16001_005E" localSheetId="0">Sheet2!$J$4</definedName>
    <definedName name="B16001_006E" localSheetId="0">Sheet2!#REF!</definedName>
    <definedName name="B16001_007E" localSheetId="0">Sheet2!#REF!</definedName>
    <definedName name="B16001_008E" localSheetId="0">Sheet2!$J$5</definedName>
    <definedName name="B16001_009E" localSheetId="0">Sheet2!#REF!</definedName>
    <definedName name="B16001_010E" localSheetId="0">Sheet2!#REF!</definedName>
    <definedName name="B16001_011E" localSheetId="0">Sheet2!$J$6</definedName>
    <definedName name="B16001_012E" localSheetId="0">Sheet2!#REF!</definedName>
    <definedName name="B16001_013E" localSheetId="0">Sheet2!#REF!</definedName>
    <definedName name="B16001_014E" localSheetId="0">Sheet2!$J$7</definedName>
    <definedName name="B16001_015E" localSheetId="0">Sheet2!#REF!</definedName>
    <definedName name="B16001_016E" localSheetId="0">Sheet2!#REF!</definedName>
    <definedName name="B16001_017E" localSheetId="0">Sheet2!$J$8</definedName>
    <definedName name="B16001_018E" localSheetId="0">Sheet2!#REF!</definedName>
    <definedName name="B16001_019E" localSheetId="0">Sheet2!#REF!</definedName>
    <definedName name="B16001_020E" localSheetId="0">Sheet2!$J$9</definedName>
    <definedName name="B16001_021E" localSheetId="0">Sheet2!#REF!</definedName>
    <definedName name="B16001_022E" localSheetId="0">Sheet2!#REF!</definedName>
    <definedName name="B16001_023E" localSheetId="0">Sheet2!$J$10</definedName>
    <definedName name="B16001_024E" localSheetId="0">Sheet2!#REF!</definedName>
    <definedName name="B16001_025E" localSheetId="0">Sheet2!#REF!</definedName>
    <definedName name="B16001_026E" localSheetId="0">Sheet2!$J$11</definedName>
    <definedName name="B16001_027E" localSheetId="0">Sheet2!#REF!</definedName>
    <definedName name="B16001_028E" localSheetId="0">Sheet2!#REF!</definedName>
    <definedName name="B16001_029E" localSheetId="0">Sheet2!$J$12</definedName>
    <definedName name="B16001_030E" localSheetId="0">Sheet2!#REF!</definedName>
    <definedName name="B16001_031E" localSheetId="0">Sheet2!#REF!</definedName>
    <definedName name="B16001_032E" localSheetId="0">Sheet2!$J$13</definedName>
    <definedName name="B16001_033E" localSheetId="0">Sheet2!#REF!</definedName>
    <definedName name="B16001_034E" localSheetId="0">Sheet2!#REF!</definedName>
    <definedName name="B16001_035E" localSheetId="0">Sheet2!$J$14</definedName>
    <definedName name="B16001_036E" localSheetId="0">Sheet2!#REF!</definedName>
    <definedName name="B16001_037E" localSheetId="0">Sheet2!#REF!</definedName>
    <definedName name="B16001_038E" localSheetId="0">Sheet2!$J$15</definedName>
    <definedName name="B16001_039E" localSheetId="0">Sheet2!#REF!</definedName>
    <definedName name="B16001_040E" localSheetId="0">Sheet2!#REF!</definedName>
    <definedName name="B16001_041E" localSheetId="0">Sheet2!$J$16</definedName>
    <definedName name="B16001_042E" localSheetId="0">Sheet2!#REF!</definedName>
    <definedName name="B16001_043E" localSheetId="0">Sheet2!#REF!</definedName>
    <definedName name="B16001_044E" localSheetId="0">Sheet2!$J$17</definedName>
    <definedName name="B16001_045E" localSheetId="0">Sheet2!#REF!</definedName>
    <definedName name="B16001_046E" localSheetId="0">Sheet2!#REF!</definedName>
    <definedName name="B16001_047E" localSheetId="0">Sheet2!$J$18</definedName>
    <definedName name="B16001_048E" localSheetId="0">Sheet2!#REF!</definedName>
    <definedName name="B16001_049E" localSheetId="0">Sheet2!#REF!</definedName>
    <definedName name="B16001_050E" localSheetId="0">Sheet2!$J$19</definedName>
    <definedName name="B16001_051E" localSheetId="0">Sheet2!#REF!</definedName>
    <definedName name="B16001_052E" localSheetId="0">Sheet2!#REF!</definedName>
    <definedName name="B16001_053E" localSheetId="0">Sheet2!$J$20</definedName>
    <definedName name="B16001_054E" localSheetId="0">Sheet2!#REF!</definedName>
    <definedName name="B16001_055E" localSheetId="0">Sheet2!#REF!</definedName>
    <definedName name="B16001_056E" localSheetId="0">Sheet2!$J$21</definedName>
    <definedName name="B16001_057E" localSheetId="0">Sheet2!#REF!</definedName>
    <definedName name="B16001_058E" localSheetId="0">Sheet2!#REF!</definedName>
    <definedName name="B16001_059E" localSheetId="0">Sheet2!$J$22</definedName>
    <definedName name="B16001_060E" localSheetId="0">Sheet2!#REF!</definedName>
    <definedName name="B16001_061E" localSheetId="0">Sheet2!#REF!</definedName>
    <definedName name="B16001_062E" localSheetId="0">Sheet2!$J$23</definedName>
    <definedName name="B16001_063E" localSheetId="0">Sheet2!#REF!</definedName>
    <definedName name="B16001_064E" localSheetId="0">Sheet2!#REF!</definedName>
    <definedName name="B16001_065E" localSheetId="0">Sheet2!$J$24</definedName>
    <definedName name="B16001_066E" localSheetId="0">Sheet2!#REF!</definedName>
    <definedName name="B16001_067E" localSheetId="0">Sheet2!#REF!</definedName>
    <definedName name="B16001_068E" localSheetId="0">Sheet2!$J$25</definedName>
    <definedName name="B16001_069E" localSheetId="0">Sheet2!#REF!</definedName>
    <definedName name="B16001_070E" localSheetId="0">Sheet2!#REF!</definedName>
    <definedName name="B16001_071E" localSheetId="0">Sheet2!$J$26</definedName>
    <definedName name="B16001_072E" localSheetId="0">Sheet2!#REF!</definedName>
    <definedName name="B16001_073E" localSheetId="0">Sheet2!#REF!</definedName>
    <definedName name="B16001_074E" localSheetId="0">Sheet2!$J$27</definedName>
    <definedName name="B16001_075E" localSheetId="0">Sheet2!#REF!</definedName>
    <definedName name="B16001_076E" localSheetId="0">Sheet2!#REF!</definedName>
    <definedName name="B16001_077E" localSheetId="0">Sheet2!$J$28</definedName>
    <definedName name="B16001_078E" localSheetId="0">Sheet2!#REF!</definedName>
    <definedName name="B16001_079E" localSheetId="0">Sheet2!#REF!</definedName>
    <definedName name="B16001_080E" localSheetId="0">Sheet2!$J$29</definedName>
    <definedName name="B16001_081E" localSheetId="0">Sheet2!#REF!</definedName>
    <definedName name="B16001_082E" localSheetId="0">Sheet2!#REF!</definedName>
    <definedName name="B16001_083E" localSheetId="0">Sheet2!$J$30</definedName>
    <definedName name="B16001_084E" localSheetId="0">Sheet2!#REF!</definedName>
    <definedName name="B16001_085E" localSheetId="0">Sheet2!#REF!</definedName>
    <definedName name="B16001_086E" localSheetId="0">Sheet2!$J$31</definedName>
    <definedName name="B16001_087E" localSheetId="0">Sheet2!#REF!</definedName>
    <definedName name="B16001_088E" localSheetId="0">Sheet2!#REF!</definedName>
    <definedName name="B16001_089E" localSheetId="0">Sheet2!$J$32</definedName>
    <definedName name="B16001_090E" localSheetId="0">Sheet2!#REF!</definedName>
    <definedName name="B16001_091E" localSheetId="0">Sheet2!#REF!</definedName>
    <definedName name="B16001_092E" localSheetId="0">Sheet2!$J$33</definedName>
    <definedName name="B16001_093E" localSheetId="0">Sheet2!#REF!</definedName>
    <definedName name="B16001_094E" localSheetId="0">Sheet2!#REF!</definedName>
    <definedName name="B16001_095E" localSheetId="0">Sheet2!$J$34</definedName>
    <definedName name="B16001_096E" localSheetId="0">Sheet2!#REF!</definedName>
    <definedName name="B16001_097E" localSheetId="0">Sheet2!#REF!</definedName>
    <definedName name="B16001_098E" localSheetId="0">Sheet2!$J$35</definedName>
    <definedName name="B16001_099E" localSheetId="0">Sheet2!#REF!</definedName>
    <definedName name="B16001_100E" localSheetId="0">Sheet2!#REF!</definedName>
    <definedName name="B16001_101E" localSheetId="0">Sheet2!$J$36</definedName>
    <definedName name="B16001_102E" localSheetId="0">Sheet2!#REF!</definedName>
    <definedName name="B16001_103E" localSheetId="0">Sheet2!#REF!</definedName>
    <definedName name="B16001_104E" localSheetId="0">Sheet2!$J$37</definedName>
    <definedName name="B16001_105E" localSheetId="0">Sheet2!#REF!</definedName>
    <definedName name="B16001_106E" localSheetId="0">Sheet2!#REF!</definedName>
    <definedName name="B16001_107E" localSheetId="0">Sheet2!$J$38</definedName>
    <definedName name="B16001_108E" localSheetId="0">Sheet2!#REF!</definedName>
    <definedName name="B16001_109E" localSheetId="0">Sheet2!#REF!</definedName>
    <definedName name="B16001_110E" localSheetId="0">Sheet2!$J$39</definedName>
    <definedName name="B16001_111E" localSheetId="0">Sheet2!#REF!</definedName>
    <definedName name="B16001_112E" localSheetId="0">Sheet2!#REF!</definedName>
    <definedName name="B16001_113E" localSheetId="0">Sheet2!$J$40</definedName>
    <definedName name="B16001_114E" localSheetId="0">Sheet2!#REF!</definedName>
    <definedName name="B16001_115E" localSheetId="0">Sheet2!#REF!</definedName>
    <definedName name="B16001_116E" localSheetId="0">Sheet2!$J$41</definedName>
    <definedName name="B16001_117E" localSheetId="0">Sheet2!#REF!</definedName>
    <definedName name="B16001_118E" localSheetId="0">Sheet2!#REF!</definedName>
    <definedName name="B16001_119E" localSheetId="0">Sheet2!$J$42</definedName>
    <definedName name="B16001_120E" localSheetId="0">Sheet2!#REF!</definedName>
    <definedName name="B16001_121E" localSheetId="0">Sheet2!#REF!</definedName>
    <definedName name="B16001_122E" localSheetId="0">Sheet2!$J$43</definedName>
    <definedName name="B16001_123E" localSheetId="0">Sheet2!#REF!</definedName>
    <definedName name="B16001_124E" localSheetId="0">Sheet2!#REF!</definedName>
    <definedName name="B16001_125E" localSheetId="0">Sheet2!$J$44</definedName>
    <definedName name="B16001_126E" localSheetId="0">Sheet2!#REF!</definedName>
    <definedName name="B16001_127E" localSheetId="0">Sheet2!#REF!</definedName>
    <definedName name="B16001_128E" localSheetId="0">Sheet2!$J$45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5" i="2" l="1"/>
  <c r="A53" i="2"/>
  <c r="A51" i="2"/>
  <c r="A49" i="2"/>
  <c r="N4" i="2"/>
  <c r="N5" i="2"/>
  <c r="N6" i="2"/>
  <c r="N7" i="2"/>
  <c r="N8" i="2"/>
  <c r="P8" i="2" s="1"/>
  <c r="H8" i="2" s="1"/>
  <c r="N9" i="2"/>
  <c r="P9" i="2" s="1"/>
  <c r="H9" i="2" s="1"/>
  <c r="N10" i="2"/>
  <c r="N11" i="2"/>
  <c r="P11" i="2" s="1"/>
  <c r="H11" i="2" s="1"/>
  <c r="N12" i="2"/>
  <c r="N13" i="2"/>
  <c r="N14" i="2"/>
  <c r="N15" i="2"/>
  <c r="N16" i="2"/>
  <c r="N17" i="2"/>
  <c r="P17" i="2" s="1"/>
  <c r="H17" i="2" s="1"/>
  <c r="N18" i="2"/>
  <c r="N19" i="2"/>
  <c r="P19" i="2" s="1"/>
  <c r="H19" i="2" s="1"/>
  <c r="N20" i="2"/>
  <c r="N21" i="2"/>
  <c r="N22" i="2"/>
  <c r="N23" i="2"/>
  <c r="N24" i="2"/>
  <c r="N25" i="2"/>
  <c r="P25" i="2" s="1"/>
  <c r="H25" i="2" s="1"/>
  <c r="N26" i="2"/>
  <c r="N27" i="2"/>
  <c r="P27" i="2" s="1"/>
  <c r="H27" i="2" s="1"/>
  <c r="N28" i="2"/>
  <c r="N29" i="2"/>
  <c r="N30" i="2"/>
  <c r="N31" i="2"/>
  <c r="N32" i="2"/>
  <c r="N33" i="2"/>
  <c r="P33" i="2" s="1"/>
  <c r="H33" i="2" s="1"/>
  <c r="N34" i="2"/>
  <c r="N35" i="2"/>
  <c r="P35" i="2" s="1"/>
  <c r="H35" i="2" s="1"/>
  <c r="N36" i="2"/>
  <c r="N37" i="2"/>
  <c r="N38" i="2"/>
  <c r="N39" i="2"/>
  <c r="N40" i="2"/>
  <c r="N41" i="2"/>
  <c r="P41" i="2" s="1"/>
  <c r="H41" i="2" s="1"/>
  <c r="N42" i="2"/>
  <c r="N43" i="2"/>
  <c r="P43" i="2" s="1"/>
  <c r="H43" i="2" s="1"/>
  <c r="N44" i="2"/>
  <c r="N45" i="2"/>
  <c r="N3" i="2"/>
  <c r="P3" i="2" s="1"/>
  <c r="H3" i="2" s="1"/>
  <c r="H6" i="2"/>
  <c r="H14" i="2"/>
  <c r="H38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G3" i="2"/>
  <c r="E3" i="2"/>
  <c r="B3" i="2"/>
  <c r="C3" i="2"/>
  <c r="D3" i="2"/>
  <c r="A3" i="2"/>
  <c r="K4" i="2"/>
  <c r="M4" i="2"/>
  <c r="K5" i="2"/>
  <c r="M5" i="2" s="1"/>
  <c r="K6" i="2"/>
  <c r="M6" i="2"/>
  <c r="K7" i="2"/>
  <c r="M7" i="2"/>
  <c r="K8" i="2"/>
  <c r="M8" i="2"/>
  <c r="K9" i="2"/>
  <c r="M9" i="2" s="1"/>
  <c r="K10" i="2"/>
  <c r="M10" i="2"/>
  <c r="K11" i="2"/>
  <c r="M11" i="2"/>
  <c r="K12" i="2"/>
  <c r="M12" i="2"/>
  <c r="K13" i="2"/>
  <c r="M13" i="2" s="1"/>
  <c r="K14" i="2"/>
  <c r="M14" i="2"/>
  <c r="K15" i="2"/>
  <c r="M15" i="2"/>
  <c r="K16" i="2"/>
  <c r="M16" i="2"/>
  <c r="K17" i="2"/>
  <c r="M17" i="2" s="1"/>
  <c r="K18" i="2"/>
  <c r="M18" i="2"/>
  <c r="K19" i="2"/>
  <c r="M19" i="2"/>
  <c r="K20" i="2"/>
  <c r="M20" i="2"/>
  <c r="K21" i="2"/>
  <c r="M21" i="2" s="1"/>
  <c r="K22" i="2"/>
  <c r="M22" i="2"/>
  <c r="K23" i="2"/>
  <c r="M23" i="2"/>
  <c r="K24" i="2"/>
  <c r="M24" i="2"/>
  <c r="K25" i="2"/>
  <c r="M25" i="2" s="1"/>
  <c r="K26" i="2"/>
  <c r="M26" i="2"/>
  <c r="K27" i="2"/>
  <c r="M27" i="2"/>
  <c r="K28" i="2"/>
  <c r="M28" i="2"/>
  <c r="K29" i="2"/>
  <c r="M29" i="2" s="1"/>
  <c r="K30" i="2"/>
  <c r="M30" i="2"/>
  <c r="K31" i="2"/>
  <c r="M31" i="2"/>
  <c r="K32" i="2"/>
  <c r="M32" i="2"/>
  <c r="K33" i="2"/>
  <c r="M33" i="2" s="1"/>
  <c r="K34" i="2"/>
  <c r="M34" i="2"/>
  <c r="K35" i="2"/>
  <c r="M35" i="2"/>
  <c r="K36" i="2"/>
  <c r="M36" i="2"/>
  <c r="K37" i="2"/>
  <c r="M37" i="2" s="1"/>
  <c r="K38" i="2"/>
  <c r="M38" i="2"/>
  <c r="K39" i="2"/>
  <c r="M39" i="2"/>
  <c r="K40" i="2"/>
  <c r="M40" i="2"/>
  <c r="K41" i="2"/>
  <c r="M41" i="2" s="1"/>
  <c r="K42" i="2"/>
  <c r="M42" i="2"/>
  <c r="K43" i="2"/>
  <c r="M43" i="2"/>
  <c r="K44" i="2"/>
  <c r="M44" i="2"/>
  <c r="K45" i="2"/>
  <c r="M45" i="2" s="1"/>
  <c r="M3" i="2"/>
  <c r="K3" i="2"/>
  <c r="P4" i="2"/>
  <c r="H4" i="2" s="1"/>
  <c r="P5" i="2"/>
  <c r="H5" i="2" s="1"/>
  <c r="P6" i="2"/>
  <c r="P7" i="2"/>
  <c r="H7" i="2" s="1"/>
  <c r="P10" i="2"/>
  <c r="H10" i="2" s="1"/>
  <c r="P12" i="2"/>
  <c r="H12" i="2" s="1"/>
  <c r="P13" i="2"/>
  <c r="H13" i="2" s="1"/>
  <c r="P14" i="2"/>
  <c r="P15" i="2"/>
  <c r="H15" i="2" s="1"/>
  <c r="P16" i="2"/>
  <c r="H16" i="2" s="1"/>
  <c r="P18" i="2"/>
  <c r="H18" i="2" s="1"/>
  <c r="P20" i="2"/>
  <c r="H20" i="2" s="1"/>
  <c r="P21" i="2"/>
  <c r="H21" i="2" s="1"/>
  <c r="P22" i="2"/>
  <c r="H22" i="2" s="1"/>
  <c r="P23" i="2"/>
  <c r="H23" i="2" s="1"/>
  <c r="P24" i="2"/>
  <c r="H24" i="2" s="1"/>
  <c r="P26" i="2"/>
  <c r="H26" i="2" s="1"/>
  <c r="P28" i="2"/>
  <c r="H28" i="2" s="1"/>
  <c r="P29" i="2"/>
  <c r="H29" i="2" s="1"/>
  <c r="P30" i="2"/>
  <c r="H30" i="2" s="1"/>
  <c r="P31" i="2"/>
  <c r="H31" i="2" s="1"/>
  <c r="P32" i="2"/>
  <c r="H32" i="2" s="1"/>
  <c r="P34" i="2"/>
  <c r="H34" i="2" s="1"/>
  <c r="P36" i="2"/>
  <c r="H36" i="2" s="1"/>
  <c r="P37" i="2"/>
  <c r="H37" i="2" s="1"/>
  <c r="P38" i="2"/>
  <c r="P39" i="2"/>
  <c r="H39" i="2" s="1"/>
  <c r="P40" i="2"/>
  <c r="H40" i="2" s="1"/>
  <c r="P42" i="2"/>
  <c r="H42" i="2" s="1"/>
  <c r="P44" i="2"/>
  <c r="H44" i="2" s="1"/>
  <c r="P45" i="2"/>
  <c r="H45" i="2" s="1"/>
  <c r="F3" i="2" l="1"/>
</calcChain>
</file>

<file path=xl/sharedStrings.xml><?xml version="1.0" encoding="utf-8"?>
<sst xmlns="http://schemas.openxmlformats.org/spreadsheetml/2006/main" count="262" uniqueCount="136">
  <si>
    <t>B16001_001E</t>
  </si>
  <si>
    <t>Estimate!!Total</t>
  </si>
  <si>
    <t>LANGUAGE SPOKEN AT HOME BY ABILITY TO SPEAK ENGLISH FOR THE POPULATION 5 YEARS AND OVER</t>
  </si>
  <si>
    <t>B16001_005E</t>
  </si>
  <si>
    <t>Estimate!!Total!!Spanish!!Speak English less than very well</t>
  </si>
  <si>
    <t>B16001_008E</t>
  </si>
  <si>
    <t>Estimate!!Total!!French (incl. Cajun)!!Speak English less than very well</t>
  </si>
  <si>
    <t>B16001_011E</t>
  </si>
  <si>
    <t>Estimate!!Total!!Haitian!!Speak English less than very well</t>
  </si>
  <si>
    <t>B16001_014E</t>
  </si>
  <si>
    <t>Estimate!!Total!!Italian!!Speak English less than very well</t>
  </si>
  <si>
    <t>B16001_017E</t>
  </si>
  <si>
    <t>Estimate!!Total!!Portuguese!!Speak English less than very well</t>
  </si>
  <si>
    <t>B16001_020E</t>
  </si>
  <si>
    <t>Estimate!!Total!!German!!Speak English less than very well</t>
  </si>
  <si>
    <t>B16001_023E</t>
  </si>
  <si>
    <t>Estimate!!Total!!Yiddish Pennsylvania Dutch or other West Germanic languages!!Speak English less than very well</t>
  </si>
  <si>
    <t>B16001_026E</t>
  </si>
  <si>
    <t>Estimate!!Total!!Greek!!Speak English less than very well</t>
  </si>
  <si>
    <t>B16001_029E</t>
  </si>
  <si>
    <t>Estimate!!Total!!Russian!!Speak English less than very well</t>
  </si>
  <si>
    <t>B16001_032E</t>
  </si>
  <si>
    <t>Estimate!!Total!!Polish!!Speak English less than very well</t>
  </si>
  <si>
    <t>B16001_035E</t>
  </si>
  <si>
    <t>Estimate!!Total!!Serbo-Croatian!!Speak English less than very well</t>
  </si>
  <si>
    <t>B16001_038E</t>
  </si>
  <si>
    <t>Estimate!!Total!!Ukrainian or other Slavic languages!!Speak English less than very well</t>
  </si>
  <si>
    <t>B16001_041E</t>
  </si>
  <si>
    <t>Estimate!!Total!!Armenian!!Speak English less than very well</t>
  </si>
  <si>
    <t>B16001_044E</t>
  </si>
  <si>
    <t>Estimate!!Total!!Persian (incl. Farsi Dari)!!Speak English less than very well</t>
  </si>
  <si>
    <t>B16001_047E</t>
  </si>
  <si>
    <t>Estimate!!Total!!Gujarati!!Speak English less than very well</t>
  </si>
  <si>
    <t>B16001_050E</t>
  </si>
  <si>
    <t>Estimate!!Total!!Hindi!!Speak English less than very well</t>
  </si>
  <si>
    <t>B16001_053E</t>
  </si>
  <si>
    <t>Estimate!!Total!!Urdu!!Speak English less than very well</t>
  </si>
  <si>
    <t>B16001_056E</t>
  </si>
  <si>
    <t>Estimate!!Total!!Punjabi!!Speak English less than very well</t>
  </si>
  <si>
    <t>B16001_059E</t>
  </si>
  <si>
    <t>Estimate!!Total!!Bengali!!Speak English less than very well</t>
  </si>
  <si>
    <t>B16001_062E</t>
  </si>
  <si>
    <t>Estimate!!Total!!Nepali Marathi or other Indic languages!!Speak English less than very well</t>
  </si>
  <si>
    <t>B16001_065E</t>
  </si>
  <si>
    <t>Estimate!!Total!!Other Indo-European languages!!Speak English less than very well</t>
  </si>
  <si>
    <t>B16001_068E</t>
  </si>
  <si>
    <t>Estimate!!Total!!Telugu!!Speak English less than very well</t>
  </si>
  <si>
    <t>B16001_071E</t>
  </si>
  <si>
    <t>Estimate!!Total!!Tamil!!Speak English less than very well</t>
  </si>
  <si>
    <t>B16001_074E</t>
  </si>
  <si>
    <t>Estimate!!Total!!Malayalam Kannada or other Dravidian languages!!Speak English less than very well</t>
  </si>
  <si>
    <t>B16001_077E</t>
  </si>
  <si>
    <t>Estimate!!Total!!Chinese (incl. Mandarin Cantonese)!!Speak English less than very well</t>
  </si>
  <si>
    <t>B16001_080E</t>
  </si>
  <si>
    <t>Estimate!!Total!!Japanese!!Speak English less than very well</t>
  </si>
  <si>
    <t>B16001_083E</t>
  </si>
  <si>
    <t>Estimate!!Total!!Korean!!Speak English less than very well</t>
  </si>
  <si>
    <t>B16001_086E</t>
  </si>
  <si>
    <t>Estimate!!Total!!Hmong!!Speak English less than very well</t>
  </si>
  <si>
    <t>B16001_089E</t>
  </si>
  <si>
    <t>Estimate!!Total!!Vietnamese!!Speak English less than very well</t>
  </si>
  <si>
    <t>B16001_092E</t>
  </si>
  <si>
    <t>Estimate!!Total!!Khmer!!Speak English less than very well</t>
  </si>
  <si>
    <t>B16001_095E</t>
  </si>
  <si>
    <t>Estimate!!Total!!Thai Lao or other Tai-Kadai languages!!Speak English less than very well</t>
  </si>
  <si>
    <t>B16001_098E</t>
  </si>
  <si>
    <t>Estimate!!Total!!Other languages of Asia!!Speak English less than very well</t>
  </si>
  <si>
    <t>B16001_101E</t>
  </si>
  <si>
    <t>Estimate!!Total!!Tagalog (incl. Filipino)!!Speak English less than very well</t>
  </si>
  <si>
    <t>B16001_104E</t>
  </si>
  <si>
    <t>Estimate!!Total!!Ilocano Samoan Hawaiian or other Austronesian languages!!Speak English less than very well</t>
  </si>
  <si>
    <t>B16001_107E</t>
  </si>
  <si>
    <t>Estimate!!Total!!Arabic!!Speak English less than very well</t>
  </si>
  <si>
    <t>B16001_110E</t>
  </si>
  <si>
    <t>Estimate!!Total!!Hebrew!!Speak English less than very well</t>
  </si>
  <si>
    <t>B16001_113E</t>
  </si>
  <si>
    <t>Estimate!!Total!!Amharic Somali or other Afro-Asiatic languages!!Speak English less than very well</t>
  </si>
  <si>
    <t>B16001_116E</t>
  </si>
  <si>
    <t>Estimate!!Total!!Yoruba Twi Igbo or other languages of Western Africa!!Speak English less than very well</t>
  </si>
  <si>
    <t>B16001_119E</t>
  </si>
  <si>
    <t>Estimate!!Total!!Swahili or other languages of Central Eastern and Southern Africa!!Speak English less than very well</t>
  </si>
  <si>
    <t>B16001_122E</t>
  </si>
  <si>
    <t>Estimate!!Total!!Navajo!!Speak English less than very well</t>
  </si>
  <si>
    <t>B16001_125E</t>
  </si>
  <si>
    <t>Estimate!!Total!!Other Native languages of North America!!Speak English less than very well</t>
  </si>
  <si>
    <t>B16001_128E</t>
  </si>
  <si>
    <t>Estimate!!Total!!Other and unspecified languages!!Speak English less than very well</t>
  </si>
  <si>
    <t>Other</t>
  </si>
  <si>
    <t>Native</t>
  </si>
  <si>
    <t>Navajo</t>
  </si>
  <si>
    <t>Swahili</t>
  </si>
  <si>
    <t>WestAfrica</t>
  </si>
  <si>
    <t>Afroasia</t>
  </si>
  <si>
    <t>Hebrew</t>
  </si>
  <si>
    <t>Arabic</t>
  </si>
  <si>
    <t>Hawaiian</t>
  </si>
  <si>
    <t>Tagalog</t>
  </si>
  <si>
    <t>OtherAsia</t>
  </si>
  <si>
    <t>Thai</t>
  </si>
  <si>
    <t>khmer</t>
  </si>
  <si>
    <t>Vietnamese</t>
  </si>
  <si>
    <t>Korean</t>
  </si>
  <si>
    <t>Hmong</t>
  </si>
  <si>
    <t>Japanese</t>
  </si>
  <si>
    <t>Chinese</t>
  </si>
  <si>
    <t>Malayalam</t>
  </si>
  <si>
    <t>Tamil</t>
  </si>
  <si>
    <t>Telugu</t>
  </si>
  <si>
    <t>IndoEuro</t>
  </si>
  <si>
    <t>Nepali</t>
  </si>
  <si>
    <t>Bengali</t>
  </si>
  <si>
    <t>Punjabi</t>
  </si>
  <si>
    <t>Spanish</t>
  </si>
  <si>
    <t>Haitian</t>
  </si>
  <si>
    <t>Italian</t>
  </si>
  <si>
    <t>Portuguese</t>
  </si>
  <si>
    <t>German</t>
  </si>
  <si>
    <t>Greek</t>
  </si>
  <si>
    <t>Russian</t>
  </si>
  <si>
    <t>Polish</t>
  </si>
  <si>
    <t>FrenchCajun</t>
  </si>
  <si>
    <t>Yiddish</t>
  </si>
  <si>
    <t>Ukrainian</t>
  </si>
  <si>
    <t>Armenian</t>
  </si>
  <si>
    <t>SerboCroatian</t>
  </si>
  <si>
    <t>Persian</t>
  </si>
  <si>
    <t>Gujarati</t>
  </si>
  <si>
    <t>Hindi</t>
  </si>
  <si>
    <t>Urdu</t>
  </si>
  <si>
    <t>Tot</t>
  </si>
  <si>
    <t>M</t>
  </si>
  <si>
    <t>MOE</t>
  </si>
  <si>
    <t>"Tot","Spanish","FrenchCajun","Haitian","Italian","Portuguese","German","Yiddish","Greek","Russian","Polish","SerboCroatian","Ukrainian","Armenian","Persian","Gujarati","Hindi","Urdu","Punjabi","Bengali","Nepali","IndoEuro","Telugu","Tamil","Malayalam","Chinese","Japanese","Korean","Hmong","Vietnamese","khmer","Thai","OtherAsia","Tagalog","Hawaiian","Arabic","Hebrew","Afroasia","WestAfrica","Swahili","Navajo","Native","Other"</t>
  </si>
  <si>
    <t>"B16001_001E","B16001_005E","B16001_008E","B16001_011E","B16001_014E","B16001_017E","B16001_020E","B16001_023E","B16001_026E","B16001_029E","B16001_032E","B16001_035E","B16001_038E","B16001_041E","B16001_044E","B16001_047E","B16001_050E","B16001_053E","B16001_056E","B16001_059E","B16001_062E","B16001_065E","B16001_068E","B16001_071E","B16001_074E","B16001_077E","B16001_080E","B16001_083E","B16001_086E","B16001_089E","B16001_092E","B16001_095E","B16001_098E","B16001_101E","B16001_104E","B16001_107E","B16001_110E","B16001_113E","B16001_116E","B16001_119E","B16001_122E","B16001_125E","B16001_128E"</t>
  </si>
  <si>
    <t>"B16001_001M","B16001_005M","B16001_008M","B16001_011M","B16001_014M","B16001_017M","B16001_020M","B16001_023M","B16001_026M","B16001_029M","B16001_032M","B16001_035M","B16001_038M","B16001_041M","B16001_044M","B16001_047M","B16001_050M","B16001_053M","B16001_056M","B16001_059M","B16001_062M","B16001_065M","B16001_068M","B16001_071M","B16001_074M","B16001_077M","B16001_080M","B16001_083M","B16001_086M","B16001_089M","B16001_092M","B16001_095M","B16001_098M","B16001_101M","B16001_104M","B16001_107M","B16001_110M","B16001_113M","B16001_116M","B16001_119M","B16001_122M","B16001_125M","B16001_128M"</t>
  </si>
  <si>
    <t>"TotMOE","SpanishMOE","FrenchCajunMOE","HaitianMOE","ItalianMOE","PortugueseMOE","GermanMOE","YiddishMOE","GreekMOE","RussianMOE","PolishMOE","SerboCroatianMOE","UkrainianMOE","ArmenianMOE","PersianMOE","GujaratiMOE","HindiMOE","UrduMOE","PunjabiMOE","BengaliMOE","NepaliMOE","IndoEuroMOE","TeluguMOE","TamilMOE","MalayalamMOE","ChineseMOE","JapaneseMOE","KoreanMOE","HmongMOE","VietnameseMOE","khmerMOE","ThaiMOE","OtherAsiaMOE","TagalogMOE","HawaiianMOE","ArabicMOE","HebrewMOE","AfroasiaMOE","WestAfricaMOE","SwahiliMOE","NavajoMOE","NativeMOE","OtherMO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</si>
</sst>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pi.census.gov/data/2017/acs/acs5/variables/B16001_038E.json" TargetMode="External"/><Relationship Id="rId18" Type="http://schemas.openxmlformats.org/officeDocument/2006/relationships/hyperlink" Target="https://api.census.gov/data/2017/acs/acs5/variables/B16001_053E.json" TargetMode="External"/><Relationship Id="rId26" Type="http://schemas.openxmlformats.org/officeDocument/2006/relationships/hyperlink" Target="https://api.census.gov/data/2017/acs/acs5/variables/B16001_077E.json" TargetMode="External"/><Relationship Id="rId39" Type="http://schemas.openxmlformats.org/officeDocument/2006/relationships/hyperlink" Target="https://api.census.gov/data/2017/acs/acs5/variables/B16001_116E.json" TargetMode="External"/><Relationship Id="rId21" Type="http://schemas.openxmlformats.org/officeDocument/2006/relationships/hyperlink" Target="https://api.census.gov/data/2017/acs/acs5/variables/B16001_062E.json" TargetMode="External"/><Relationship Id="rId34" Type="http://schemas.openxmlformats.org/officeDocument/2006/relationships/hyperlink" Target="https://api.census.gov/data/2017/acs/acs5/variables/B16001_101E.json" TargetMode="External"/><Relationship Id="rId42" Type="http://schemas.openxmlformats.org/officeDocument/2006/relationships/hyperlink" Target="https://api.census.gov/data/2017/acs/acs5/variables/B16001_125E.json" TargetMode="External"/><Relationship Id="rId7" Type="http://schemas.openxmlformats.org/officeDocument/2006/relationships/hyperlink" Target="https://api.census.gov/data/2017/acs/acs5/variables/B16001_020E.json" TargetMode="External"/><Relationship Id="rId2" Type="http://schemas.openxmlformats.org/officeDocument/2006/relationships/hyperlink" Target="https://api.census.gov/data/2017/acs/acs5/variables/B16001_005E.json" TargetMode="External"/><Relationship Id="rId16" Type="http://schemas.openxmlformats.org/officeDocument/2006/relationships/hyperlink" Target="https://api.census.gov/data/2017/acs/acs5/variables/B16001_047E.json" TargetMode="External"/><Relationship Id="rId20" Type="http://schemas.openxmlformats.org/officeDocument/2006/relationships/hyperlink" Target="https://api.census.gov/data/2017/acs/acs5/variables/B16001_059E.json" TargetMode="External"/><Relationship Id="rId29" Type="http://schemas.openxmlformats.org/officeDocument/2006/relationships/hyperlink" Target="https://api.census.gov/data/2017/acs/acs5/variables/B16001_086E.json" TargetMode="External"/><Relationship Id="rId41" Type="http://schemas.openxmlformats.org/officeDocument/2006/relationships/hyperlink" Target="https://api.census.gov/data/2017/acs/acs5/variables/B16001_122E.json" TargetMode="External"/><Relationship Id="rId1" Type="http://schemas.openxmlformats.org/officeDocument/2006/relationships/hyperlink" Target="https://api.census.gov/data/2017/acs/acs5/variables/B16001_001E.json" TargetMode="External"/><Relationship Id="rId6" Type="http://schemas.openxmlformats.org/officeDocument/2006/relationships/hyperlink" Target="https://api.census.gov/data/2017/acs/acs5/variables/B16001_017E.json" TargetMode="External"/><Relationship Id="rId11" Type="http://schemas.openxmlformats.org/officeDocument/2006/relationships/hyperlink" Target="https://api.census.gov/data/2017/acs/acs5/variables/B16001_032E.json" TargetMode="External"/><Relationship Id="rId24" Type="http://schemas.openxmlformats.org/officeDocument/2006/relationships/hyperlink" Target="https://api.census.gov/data/2017/acs/acs5/variables/B16001_071E.json" TargetMode="External"/><Relationship Id="rId32" Type="http://schemas.openxmlformats.org/officeDocument/2006/relationships/hyperlink" Target="https://api.census.gov/data/2017/acs/acs5/variables/B16001_095E.json" TargetMode="External"/><Relationship Id="rId37" Type="http://schemas.openxmlformats.org/officeDocument/2006/relationships/hyperlink" Target="https://api.census.gov/data/2017/acs/acs5/variables/B16001_110E.json" TargetMode="External"/><Relationship Id="rId40" Type="http://schemas.openxmlformats.org/officeDocument/2006/relationships/hyperlink" Target="https://api.census.gov/data/2017/acs/acs5/variables/B16001_119E.json" TargetMode="External"/><Relationship Id="rId5" Type="http://schemas.openxmlformats.org/officeDocument/2006/relationships/hyperlink" Target="https://api.census.gov/data/2017/acs/acs5/variables/B16001_014E.json" TargetMode="External"/><Relationship Id="rId15" Type="http://schemas.openxmlformats.org/officeDocument/2006/relationships/hyperlink" Target="https://api.census.gov/data/2017/acs/acs5/variables/B16001_044E.json" TargetMode="External"/><Relationship Id="rId23" Type="http://schemas.openxmlformats.org/officeDocument/2006/relationships/hyperlink" Target="https://api.census.gov/data/2017/acs/acs5/variables/B16001_068E.json" TargetMode="External"/><Relationship Id="rId28" Type="http://schemas.openxmlformats.org/officeDocument/2006/relationships/hyperlink" Target="https://api.census.gov/data/2017/acs/acs5/variables/B16001_083E.json" TargetMode="External"/><Relationship Id="rId36" Type="http://schemas.openxmlformats.org/officeDocument/2006/relationships/hyperlink" Target="https://api.census.gov/data/2017/acs/acs5/variables/B16001_107E.json" TargetMode="External"/><Relationship Id="rId10" Type="http://schemas.openxmlformats.org/officeDocument/2006/relationships/hyperlink" Target="https://api.census.gov/data/2017/acs/acs5/variables/B16001_029E.json" TargetMode="External"/><Relationship Id="rId19" Type="http://schemas.openxmlformats.org/officeDocument/2006/relationships/hyperlink" Target="https://api.census.gov/data/2017/acs/acs5/variables/B16001_056E.json" TargetMode="External"/><Relationship Id="rId31" Type="http://schemas.openxmlformats.org/officeDocument/2006/relationships/hyperlink" Target="https://api.census.gov/data/2017/acs/acs5/variables/B16001_092E.json" TargetMode="External"/><Relationship Id="rId4" Type="http://schemas.openxmlformats.org/officeDocument/2006/relationships/hyperlink" Target="https://api.census.gov/data/2017/acs/acs5/variables/B16001_011E.json" TargetMode="External"/><Relationship Id="rId9" Type="http://schemas.openxmlformats.org/officeDocument/2006/relationships/hyperlink" Target="https://api.census.gov/data/2017/acs/acs5/variables/B16001_026E.json" TargetMode="External"/><Relationship Id="rId14" Type="http://schemas.openxmlformats.org/officeDocument/2006/relationships/hyperlink" Target="https://api.census.gov/data/2017/acs/acs5/variables/B16001_041E.json" TargetMode="External"/><Relationship Id="rId22" Type="http://schemas.openxmlformats.org/officeDocument/2006/relationships/hyperlink" Target="https://api.census.gov/data/2017/acs/acs5/variables/B16001_065E.json" TargetMode="External"/><Relationship Id="rId27" Type="http://schemas.openxmlformats.org/officeDocument/2006/relationships/hyperlink" Target="https://api.census.gov/data/2017/acs/acs5/variables/B16001_080E.json" TargetMode="External"/><Relationship Id="rId30" Type="http://schemas.openxmlformats.org/officeDocument/2006/relationships/hyperlink" Target="https://api.census.gov/data/2017/acs/acs5/variables/B16001_089E.json" TargetMode="External"/><Relationship Id="rId35" Type="http://schemas.openxmlformats.org/officeDocument/2006/relationships/hyperlink" Target="https://api.census.gov/data/2017/acs/acs5/variables/B16001_104E.json" TargetMode="External"/><Relationship Id="rId43" Type="http://schemas.openxmlformats.org/officeDocument/2006/relationships/hyperlink" Target="https://api.census.gov/data/2017/acs/acs5/variables/B16001_128E.json" TargetMode="External"/><Relationship Id="rId8" Type="http://schemas.openxmlformats.org/officeDocument/2006/relationships/hyperlink" Target="https://api.census.gov/data/2017/acs/acs5/variables/B16001_023E.json" TargetMode="External"/><Relationship Id="rId3" Type="http://schemas.openxmlformats.org/officeDocument/2006/relationships/hyperlink" Target="https://api.census.gov/data/2017/acs/acs5/variables/B16001_008E.json" TargetMode="External"/><Relationship Id="rId12" Type="http://schemas.openxmlformats.org/officeDocument/2006/relationships/hyperlink" Target="https://api.census.gov/data/2017/acs/acs5/variables/B16001_035E.json" TargetMode="External"/><Relationship Id="rId17" Type="http://schemas.openxmlformats.org/officeDocument/2006/relationships/hyperlink" Target="https://api.census.gov/data/2017/acs/acs5/variables/B16001_050E.json" TargetMode="External"/><Relationship Id="rId25" Type="http://schemas.openxmlformats.org/officeDocument/2006/relationships/hyperlink" Target="https://api.census.gov/data/2017/acs/acs5/variables/B16001_074E.json" TargetMode="External"/><Relationship Id="rId33" Type="http://schemas.openxmlformats.org/officeDocument/2006/relationships/hyperlink" Target="https://api.census.gov/data/2017/acs/acs5/variables/B16001_098E.json" TargetMode="External"/><Relationship Id="rId38" Type="http://schemas.openxmlformats.org/officeDocument/2006/relationships/hyperlink" Target="https://api.census.gov/data/2017/acs/acs5/variables/B16001_113E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362BD-7BEE-4629-95E2-D26978637394}">
  <dimension ref="A3:R56"/>
  <sheetViews>
    <sheetView tabSelected="1" topLeftCell="A25" workbookViewId="0">
      <selection activeCell="A54" sqref="A54"/>
    </sheetView>
  </sheetViews>
  <sheetFormatPr defaultRowHeight="15" x14ac:dyDescent="0.25"/>
  <cols>
    <col min="2" max="2" width="20.140625" customWidth="1"/>
    <col min="3" max="4" width="0" hidden="1" customWidth="1"/>
    <col min="5" max="5" width="14.7109375" customWidth="1"/>
    <col min="6" max="7" width="0" hidden="1" customWidth="1"/>
    <col min="8" max="8" width="18.85546875" customWidth="1"/>
    <col min="9" max="9" width="15.140625" customWidth="1"/>
    <col min="10" max="10" width="23.28515625" customWidth="1"/>
    <col min="11" max="12" width="23.28515625" hidden="1" customWidth="1"/>
    <col min="13" max="16" width="23.28515625" customWidth="1"/>
    <col min="17" max="17" width="91.28515625" customWidth="1"/>
    <col min="18" max="18" width="48.28515625" customWidth="1"/>
  </cols>
  <sheetData>
    <row r="3" spans="1:18" x14ac:dyDescent="0.25">
      <c r="A3" s="1" t="str">
        <f>CHAR(34)&amp;I3&amp;CHAR(34)</f>
        <v>"Tot"</v>
      </c>
      <c r="B3" s="1" t="str">
        <f t="shared" ref="B3:H18" si="0">CHAR(34)&amp;J3&amp;CHAR(34)</f>
        <v>"B16001_001E"</v>
      </c>
      <c r="C3" s="1" t="str">
        <f t="shared" si="0"/>
        <v>"Tot"</v>
      </c>
      <c r="D3" s="1" t="str">
        <f t="shared" si="0"/>
        <v>"MOE"</v>
      </c>
      <c r="E3" s="1" t="str">
        <f t="shared" si="0"/>
        <v>"TotMOE"</v>
      </c>
      <c r="F3" s="1" t="str">
        <f t="shared" si="0"/>
        <v>"B16001_001"</v>
      </c>
      <c r="G3" s="1" t="str">
        <f t="shared" si="0"/>
        <v>"M"</v>
      </c>
      <c r="H3" s="1" t="str">
        <f t="shared" si="0"/>
        <v>"B16001_001M"</v>
      </c>
      <c r="I3" t="s">
        <v>129</v>
      </c>
      <c r="J3" t="s">
        <v>0</v>
      </c>
      <c r="K3" t="str">
        <f>I3</f>
        <v>Tot</v>
      </c>
      <c r="L3" t="s">
        <v>131</v>
      </c>
      <c r="M3" t="str">
        <f>CONCATENATE(K3,L3)</f>
        <v>TotMOE</v>
      </c>
      <c r="N3" t="str">
        <f>LEFT(J3,10)</f>
        <v>B16001_001</v>
      </c>
      <c r="O3" t="s">
        <v>130</v>
      </c>
      <c r="P3" t="str">
        <f>CONCATENATE(N3,O3)</f>
        <v>B16001_001M</v>
      </c>
      <c r="Q3" t="s">
        <v>1</v>
      </c>
      <c r="R3" t="s">
        <v>2</v>
      </c>
    </row>
    <row r="4" spans="1:18" x14ac:dyDescent="0.25">
      <c r="A4" s="1" t="str">
        <f t="shared" ref="A4:B45" si="1">CHAR(34)&amp;I4&amp;CHAR(34)</f>
        <v>"Spanish"</v>
      </c>
      <c r="B4" s="1" t="str">
        <f t="shared" si="0"/>
        <v>"B16001_005E"</v>
      </c>
      <c r="E4" s="1" t="str">
        <f t="shared" si="0"/>
        <v>"SpanishMOE"</v>
      </c>
      <c r="H4" s="1" t="str">
        <f t="shared" si="0"/>
        <v>"B16001_005M"</v>
      </c>
      <c r="I4" t="s">
        <v>112</v>
      </c>
      <c r="J4" t="s">
        <v>3</v>
      </c>
      <c r="K4" t="str">
        <f t="shared" ref="K4:K45" si="2">I4</f>
        <v>Spanish</v>
      </c>
      <c r="L4" t="s">
        <v>131</v>
      </c>
      <c r="M4" t="str">
        <f t="shared" ref="M4:M45" si="3">CONCATENATE(K4,L4)</f>
        <v>SpanishMOE</v>
      </c>
      <c r="N4" t="str">
        <f t="shared" ref="N4:N45" si="4">LEFT(J4,10)</f>
        <v>B16001_005</v>
      </c>
      <c r="O4" t="s">
        <v>130</v>
      </c>
      <c r="P4" t="str">
        <f t="shared" ref="P4:P45" si="5">CONCATENATE(N4,O4)</f>
        <v>B16001_005M</v>
      </c>
      <c r="Q4" t="s">
        <v>4</v>
      </c>
      <c r="R4" t="s">
        <v>2</v>
      </c>
    </row>
    <row r="5" spans="1:18" x14ac:dyDescent="0.25">
      <c r="A5" s="1" t="str">
        <f t="shared" si="1"/>
        <v>"FrenchCajun"</v>
      </c>
      <c r="B5" s="1" t="str">
        <f t="shared" si="0"/>
        <v>"B16001_008E"</v>
      </c>
      <c r="E5" s="1" t="str">
        <f t="shared" si="0"/>
        <v>"FrenchCajunMOE"</v>
      </c>
      <c r="H5" s="1" t="str">
        <f t="shared" si="0"/>
        <v>"B16001_008M"</v>
      </c>
      <c r="I5" t="s">
        <v>120</v>
      </c>
      <c r="J5" t="s">
        <v>5</v>
      </c>
      <c r="K5" t="str">
        <f t="shared" si="2"/>
        <v>FrenchCajun</v>
      </c>
      <c r="L5" t="s">
        <v>131</v>
      </c>
      <c r="M5" t="str">
        <f t="shared" si="3"/>
        <v>FrenchCajunMOE</v>
      </c>
      <c r="N5" t="str">
        <f t="shared" si="4"/>
        <v>B16001_008</v>
      </c>
      <c r="O5" t="s">
        <v>130</v>
      </c>
      <c r="P5" t="str">
        <f t="shared" si="5"/>
        <v>B16001_008M</v>
      </c>
      <c r="Q5" t="s">
        <v>6</v>
      </c>
      <c r="R5" t="s">
        <v>2</v>
      </c>
    </row>
    <row r="6" spans="1:18" x14ac:dyDescent="0.25">
      <c r="A6" s="1" t="str">
        <f t="shared" si="1"/>
        <v>"Haitian"</v>
      </c>
      <c r="B6" s="1" t="str">
        <f t="shared" si="0"/>
        <v>"B16001_011E"</v>
      </c>
      <c r="E6" s="1" t="str">
        <f t="shared" si="0"/>
        <v>"HaitianMOE"</v>
      </c>
      <c r="H6" s="1" t="str">
        <f t="shared" si="0"/>
        <v>"B16001_011M"</v>
      </c>
      <c r="I6" t="s">
        <v>113</v>
      </c>
      <c r="J6" t="s">
        <v>7</v>
      </c>
      <c r="K6" t="str">
        <f t="shared" si="2"/>
        <v>Haitian</v>
      </c>
      <c r="L6" t="s">
        <v>131</v>
      </c>
      <c r="M6" t="str">
        <f t="shared" si="3"/>
        <v>HaitianMOE</v>
      </c>
      <c r="N6" t="str">
        <f t="shared" si="4"/>
        <v>B16001_011</v>
      </c>
      <c r="O6" t="s">
        <v>130</v>
      </c>
      <c r="P6" t="str">
        <f t="shared" si="5"/>
        <v>B16001_011M</v>
      </c>
      <c r="Q6" t="s">
        <v>8</v>
      </c>
      <c r="R6" t="s">
        <v>2</v>
      </c>
    </row>
    <row r="7" spans="1:18" x14ac:dyDescent="0.25">
      <c r="A7" s="1" t="str">
        <f t="shared" si="1"/>
        <v>"Italian"</v>
      </c>
      <c r="B7" s="1" t="str">
        <f t="shared" si="0"/>
        <v>"B16001_014E"</v>
      </c>
      <c r="E7" s="1" t="str">
        <f t="shared" si="0"/>
        <v>"ItalianMOE"</v>
      </c>
      <c r="H7" s="1" t="str">
        <f t="shared" si="0"/>
        <v>"B16001_014M"</v>
      </c>
      <c r="I7" t="s">
        <v>114</v>
      </c>
      <c r="J7" t="s">
        <v>9</v>
      </c>
      <c r="K7" t="str">
        <f t="shared" si="2"/>
        <v>Italian</v>
      </c>
      <c r="L7" t="s">
        <v>131</v>
      </c>
      <c r="M7" t="str">
        <f t="shared" si="3"/>
        <v>ItalianMOE</v>
      </c>
      <c r="N7" t="str">
        <f t="shared" si="4"/>
        <v>B16001_014</v>
      </c>
      <c r="O7" t="s">
        <v>130</v>
      </c>
      <c r="P7" t="str">
        <f t="shared" si="5"/>
        <v>B16001_014M</v>
      </c>
      <c r="Q7" t="s">
        <v>10</v>
      </c>
      <c r="R7" t="s">
        <v>2</v>
      </c>
    </row>
    <row r="8" spans="1:18" x14ac:dyDescent="0.25">
      <c r="A8" s="1" t="str">
        <f t="shared" si="1"/>
        <v>"Portuguese"</v>
      </c>
      <c r="B8" s="1" t="str">
        <f t="shared" si="0"/>
        <v>"B16001_017E"</v>
      </c>
      <c r="E8" s="1" t="str">
        <f t="shared" si="0"/>
        <v>"PortugueseMOE"</v>
      </c>
      <c r="H8" s="1" t="str">
        <f t="shared" si="0"/>
        <v>"B16001_017M"</v>
      </c>
      <c r="I8" t="s">
        <v>115</v>
      </c>
      <c r="J8" t="s">
        <v>11</v>
      </c>
      <c r="K8" t="str">
        <f t="shared" si="2"/>
        <v>Portuguese</v>
      </c>
      <c r="L8" t="s">
        <v>131</v>
      </c>
      <c r="M8" t="str">
        <f t="shared" si="3"/>
        <v>PortugueseMOE</v>
      </c>
      <c r="N8" t="str">
        <f t="shared" si="4"/>
        <v>B16001_017</v>
      </c>
      <c r="O8" t="s">
        <v>130</v>
      </c>
      <c r="P8" t="str">
        <f t="shared" si="5"/>
        <v>B16001_017M</v>
      </c>
      <c r="Q8" t="s">
        <v>12</v>
      </c>
      <c r="R8" t="s">
        <v>2</v>
      </c>
    </row>
    <row r="9" spans="1:18" x14ac:dyDescent="0.25">
      <c r="A9" s="1" t="str">
        <f t="shared" si="1"/>
        <v>"German"</v>
      </c>
      <c r="B9" s="1" t="str">
        <f t="shared" si="0"/>
        <v>"B16001_020E"</v>
      </c>
      <c r="E9" s="1" t="str">
        <f t="shared" si="0"/>
        <v>"GermanMOE"</v>
      </c>
      <c r="H9" s="1" t="str">
        <f t="shared" si="0"/>
        <v>"B16001_020M"</v>
      </c>
      <c r="I9" t="s">
        <v>116</v>
      </c>
      <c r="J9" t="s">
        <v>13</v>
      </c>
      <c r="K9" t="str">
        <f t="shared" si="2"/>
        <v>German</v>
      </c>
      <c r="L9" t="s">
        <v>131</v>
      </c>
      <c r="M9" t="str">
        <f t="shared" si="3"/>
        <v>GermanMOE</v>
      </c>
      <c r="N9" t="str">
        <f t="shared" si="4"/>
        <v>B16001_020</v>
      </c>
      <c r="O9" t="s">
        <v>130</v>
      </c>
      <c r="P9" t="str">
        <f t="shared" si="5"/>
        <v>B16001_020M</v>
      </c>
      <c r="Q9" t="s">
        <v>14</v>
      </c>
      <c r="R9" t="s">
        <v>2</v>
      </c>
    </row>
    <row r="10" spans="1:18" x14ac:dyDescent="0.25">
      <c r="A10" s="1" t="str">
        <f t="shared" si="1"/>
        <v>"Yiddish"</v>
      </c>
      <c r="B10" s="1" t="str">
        <f t="shared" si="0"/>
        <v>"B16001_023E"</v>
      </c>
      <c r="E10" s="1" t="str">
        <f t="shared" si="0"/>
        <v>"YiddishMOE"</v>
      </c>
      <c r="H10" s="1" t="str">
        <f t="shared" si="0"/>
        <v>"B16001_023M"</v>
      </c>
      <c r="I10" t="s">
        <v>121</v>
      </c>
      <c r="J10" t="s">
        <v>15</v>
      </c>
      <c r="K10" t="str">
        <f t="shared" si="2"/>
        <v>Yiddish</v>
      </c>
      <c r="L10" t="s">
        <v>131</v>
      </c>
      <c r="M10" t="str">
        <f t="shared" si="3"/>
        <v>YiddishMOE</v>
      </c>
      <c r="N10" t="str">
        <f t="shared" si="4"/>
        <v>B16001_023</v>
      </c>
      <c r="O10" t="s">
        <v>130</v>
      </c>
      <c r="P10" t="str">
        <f t="shared" si="5"/>
        <v>B16001_023M</v>
      </c>
      <c r="Q10" t="s">
        <v>16</v>
      </c>
      <c r="R10" t="s">
        <v>2</v>
      </c>
    </row>
    <row r="11" spans="1:18" x14ac:dyDescent="0.25">
      <c r="A11" s="1" t="str">
        <f t="shared" si="1"/>
        <v>"Greek"</v>
      </c>
      <c r="B11" s="1" t="str">
        <f t="shared" si="0"/>
        <v>"B16001_026E"</v>
      </c>
      <c r="E11" s="1" t="str">
        <f t="shared" si="0"/>
        <v>"GreekMOE"</v>
      </c>
      <c r="H11" s="1" t="str">
        <f t="shared" si="0"/>
        <v>"B16001_026M"</v>
      </c>
      <c r="I11" t="s">
        <v>117</v>
      </c>
      <c r="J11" t="s">
        <v>17</v>
      </c>
      <c r="K11" t="str">
        <f t="shared" si="2"/>
        <v>Greek</v>
      </c>
      <c r="L11" t="s">
        <v>131</v>
      </c>
      <c r="M11" t="str">
        <f t="shared" si="3"/>
        <v>GreekMOE</v>
      </c>
      <c r="N11" t="str">
        <f t="shared" si="4"/>
        <v>B16001_026</v>
      </c>
      <c r="O11" t="s">
        <v>130</v>
      </c>
      <c r="P11" t="str">
        <f t="shared" si="5"/>
        <v>B16001_026M</v>
      </c>
      <c r="Q11" t="s">
        <v>18</v>
      </c>
      <c r="R11" t="s">
        <v>2</v>
      </c>
    </row>
    <row r="12" spans="1:18" x14ac:dyDescent="0.25">
      <c r="A12" s="1" t="str">
        <f t="shared" si="1"/>
        <v>"Russian"</v>
      </c>
      <c r="B12" s="1" t="str">
        <f t="shared" si="0"/>
        <v>"B16001_029E"</v>
      </c>
      <c r="E12" s="1" t="str">
        <f t="shared" si="0"/>
        <v>"RussianMOE"</v>
      </c>
      <c r="H12" s="1" t="str">
        <f t="shared" si="0"/>
        <v>"B16001_029M"</v>
      </c>
      <c r="I12" t="s">
        <v>118</v>
      </c>
      <c r="J12" t="s">
        <v>19</v>
      </c>
      <c r="K12" t="str">
        <f t="shared" si="2"/>
        <v>Russian</v>
      </c>
      <c r="L12" t="s">
        <v>131</v>
      </c>
      <c r="M12" t="str">
        <f t="shared" si="3"/>
        <v>RussianMOE</v>
      </c>
      <c r="N12" t="str">
        <f t="shared" si="4"/>
        <v>B16001_029</v>
      </c>
      <c r="O12" t="s">
        <v>130</v>
      </c>
      <c r="P12" t="str">
        <f t="shared" si="5"/>
        <v>B16001_029M</v>
      </c>
      <c r="Q12" t="s">
        <v>20</v>
      </c>
      <c r="R12" t="s">
        <v>2</v>
      </c>
    </row>
    <row r="13" spans="1:18" x14ac:dyDescent="0.25">
      <c r="A13" s="1" t="str">
        <f t="shared" si="1"/>
        <v>"Polish"</v>
      </c>
      <c r="B13" s="1" t="str">
        <f t="shared" si="0"/>
        <v>"B16001_032E"</v>
      </c>
      <c r="E13" s="1" t="str">
        <f t="shared" si="0"/>
        <v>"PolishMOE"</v>
      </c>
      <c r="H13" s="1" t="str">
        <f t="shared" si="0"/>
        <v>"B16001_032M"</v>
      </c>
      <c r="I13" t="s">
        <v>119</v>
      </c>
      <c r="J13" t="s">
        <v>21</v>
      </c>
      <c r="K13" t="str">
        <f t="shared" si="2"/>
        <v>Polish</v>
      </c>
      <c r="L13" t="s">
        <v>131</v>
      </c>
      <c r="M13" t="str">
        <f t="shared" si="3"/>
        <v>PolishMOE</v>
      </c>
      <c r="N13" t="str">
        <f t="shared" si="4"/>
        <v>B16001_032</v>
      </c>
      <c r="O13" t="s">
        <v>130</v>
      </c>
      <c r="P13" t="str">
        <f t="shared" si="5"/>
        <v>B16001_032M</v>
      </c>
      <c r="Q13" t="s">
        <v>22</v>
      </c>
      <c r="R13" t="s">
        <v>2</v>
      </c>
    </row>
    <row r="14" spans="1:18" x14ac:dyDescent="0.25">
      <c r="A14" s="1" t="str">
        <f t="shared" si="1"/>
        <v>"SerboCroatian"</v>
      </c>
      <c r="B14" s="1" t="str">
        <f t="shared" si="0"/>
        <v>"B16001_035E"</v>
      </c>
      <c r="E14" s="1" t="str">
        <f t="shared" si="0"/>
        <v>"SerboCroatianMOE"</v>
      </c>
      <c r="H14" s="1" t="str">
        <f t="shared" si="0"/>
        <v>"B16001_035M"</v>
      </c>
      <c r="I14" t="s">
        <v>124</v>
      </c>
      <c r="J14" t="s">
        <v>23</v>
      </c>
      <c r="K14" t="str">
        <f t="shared" si="2"/>
        <v>SerboCroatian</v>
      </c>
      <c r="L14" t="s">
        <v>131</v>
      </c>
      <c r="M14" t="str">
        <f t="shared" si="3"/>
        <v>SerboCroatianMOE</v>
      </c>
      <c r="N14" t="str">
        <f t="shared" si="4"/>
        <v>B16001_035</v>
      </c>
      <c r="O14" t="s">
        <v>130</v>
      </c>
      <c r="P14" t="str">
        <f t="shared" si="5"/>
        <v>B16001_035M</v>
      </c>
      <c r="Q14" t="s">
        <v>24</v>
      </c>
      <c r="R14" t="s">
        <v>2</v>
      </c>
    </row>
    <row r="15" spans="1:18" x14ac:dyDescent="0.25">
      <c r="A15" s="1" t="str">
        <f t="shared" si="1"/>
        <v>"Ukrainian"</v>
      </c>
      <c r="B15" s="1" t="str">
        <f t="shared" si="0"/>
        <v>"B16001_038E"</v>
      </c>
      <c r="E15" s="1" t="str">
        <f t="shared" si="0"/>
        <v>"UkrainianMOE"</v>
      </c>
      <c r="H15" s="1" t="str">
        <f t="shared" si="0"/>
        <v>"B16001_038M"</v>
      </c>
      <c r="I15" t="s">
        <v>122</v>
      </c>
      <c r="J15" t="s">
        <v>25</v>
      </c>
      <c r="K15" t="str">
        <f t="shared" si="2"/>
        <v>Ukrainian</v>
      </c>
      <c r="L15" t="s">
        <v>131</v>
      </c>
      <c r="M15" t="str">
        <f t="shared" si="3"/>
        <v>UkrainianMOE</v>
      </c>
      <c r="N15" t="str">
        <f t="shared" si="4"/>
        <v>B16001_038</v>
      </c>
      <c r="O15" t="s">
        <v>130</v>
      </c>
      <c r="P15" t="str">
        <f t="shared" si="5"/>
        <v>B16001_038M</v>
      </c>
      <c r="Q15" t="s">
        <v>26</v>
      </c>
      <c r="R15" t="s">
        <v>2</v>
      </c>
    </row>
    <row r="16" spans="1:18" x14ac:dyDescent="0.25">
      <c r="A16" s="1" t="str">
        <f t="shared" si="1"/>
        <v>"Armenian"</v>
      </c>
      <c r="B16" s="1" t="str">
        <f t="shared" si="0"/>
        <v>"B16001_041E"</v>
      </c>
      <c r="E16" s="1" t="str">
        <f t="shared" si="0"/>
        <v>"ArmenianMOE"</v>
      </c>
      <c r="H16" s="1" t="str">
        <f t="shared" si="0"/>
        <v>"B16001_041M"</v>
      </c>
      <c r="I16" t="s">
        <v>123</v>
      </c>
      <c r="J16" t="s">
        <v>27</v>
      </c>
      <c r="K16" t="str">
        <f t="shared" si="2"/>
        <v>Armenian</v>
      </c>
      <c r="L16" t="s">
        <v>131</v>
      </c>
      <c r="M16" t="str">
        <f t="shared" si="3"/>
        <v>ArmenianMOE</v>
      </c>
      <c r="N16" t="str">
        <f t="shared" si="4"/>
        <v>B16001_041</v>
      </c>
      <c r="O16" t="s">
        <v>130</v>
      </c>
      <c r="P16" t="str">
        <f t="shared" si="5"/>
        <v>B16001_041M</v>
      </c>
      <c r="Q16" t="s">
        <v>28</v>
      </c>
      <c r="R16" t="s">
        <v>2</v>
      </c>
    </row>
    <row r="17" spans="1:18" x14ac:dyDescent="0.25">
      <c r="A17" s="1" t="str">
        <f t="shared" si="1"/>
        <v>"Persian"</v>
      </c>
      <c r="B17" s="1" t="str">
        <f t="shared" si="0"/>
        <v>"B16001_044E"</v>
      </c>
      <c r="E17" s="1" t="str">
        <f t="shared" si="0"/>
        <v>"PersianMOE"</v>
      </c>
      <c r="H17" s="1" t="str">
        <f t="shared" si="0"/>
        <v>"B16001_044M"</v>
      </c>
      <c r="I17" t="s">
        <v>125</v>
      </c>
      <c r="J17" t="s">
        <v>29</v>
      </c>
      <c r="K17" t="str">
        <f t="shared" si="2"/>
        <v>Persian</v>
      </c>
      <c r="L17" t="s">
        <v>131</v>
      </c>
      <c r="M17" t="str">
        <f t="shared" si="3"/>
        <v>PersianMOE</v>
      </c>
      <c r="N17" t="str">
        <f t="shared" si="4"/>
        <v>B16001_044</v>
      </c>
      <c r="O17" t="s">
        <v>130</v>
      </c>
      <c r="P17" t="str">
        <f t="shared" si="5"/>
        <v>B16001_044M</v>
      </c>
      <c r="Q17" t="s">
        <v>30</v>
      </c>
      <c r="R17" t="s">
        <v>2</v>
      </c>
    </row>
    <row r="18" spans="1:18" x14ac:dyDescent="0.25">
      <c r="A18" s="1" t="str">
        <f t="shared" si="1"/>
        <v>"Gujarati"</v>
      </c>
      <c r="B18" s="1" t="str">
        <f t="shared" si="0"/>
        <v>"B16001_047E"</v>
      </c>
      <c r="E18" s="1" t="str">
        <f t="shared" si="0"/>
        <v>"GujaratiMOE"</v>
      </c>
      <c r="H18" s="1" t="str">
        <f t="shared" si="0"/>
        <v>"B16001_047M"</v>
      </c>
      <c r="I18" t="s">
        <v>126</v>
      </c>
      <c r="J18" t="s">
        <v>31</v>
      </c>
      <c r="K18" t="str">
        <f t="shared" si="2"/>
        <v>Gujarati</v>
      </c>
      <c r="L18" t="s">
        <v>131</v>
      </c>
      <c r="M18" t="str">
        <f t="shared" si="3"/>
        <v>GujaratiMOE</v>
      </c>
      <c r="N18" t="str">
        <f t="shared" si="4"/>
        <v>B16001_047</v>
      </c>
      <c r="O18" t="s">
        <v>130</v>
      </c>
      <c r="P18" t="str">
        <f t="shared" si="5"/>
        <v>B16001_047M</v>
      </c>
      <c r="Q18" t="s">
        <v>32</v>
      </c>
      <c r="R18" t="s">
        <v>2</v>
      </c>
    </row>
    <row r="19" spans="1:18" x14ac:dyDescent="0.25">
      <c r="A19" s="1" t="str">
        <f t="shared" si="1"/>
        <v>"Hindi"</v>
      </c>
      <c r="B19" s="1" t="str">
        <f t="shared" si="1"/>
        <v>"B16001_050E"</v>
      </c>
      <c r="E19" s="1" t="str">
        <f t="shared" ref="E19:E45" si="6">CHAR(34)&amp;M19&amp;CHAR(34)</f>
        <v>"HindiMOE"</v>
      </c>
      <c r="H19" s="1" t="str">
        <f t="shared" ref="H19:H45" si="7">CHAR(34)&amp;P19&amp;CHAR(34)</f>
        <v>"B16001_050M"</v>
      </c>
      <c r="I19" t="s">
        <v>127</v>
      </c>
      <c r="J19" t="s">
        <v>33</v>
      </c>
      <c r="K19" t="str">
        <f t="shared" si="2"/>
        <v>Hindi</v>
      </c>
      <c r="L19" t="s">
        <v>131</v>
      </c>
      <c r="M19" t="str">
        <f t="shared" si="3"/>
        <v>HindiMOE</v>
      </c>
      <c r="N19" t="str">
        <f t="shared" si="4"/>
        <v>B16001_050</v>
      </c>
      <c r="O19" t="s">
        <v>130</v>
      </c>
      <c r="P19" t="str">
        <f t="shared" si="5"/>
        <v>B16001_050M</v>
      </c>
      <c r="Q19" t="s">
        <v>34</v>
      </c>
      <c r="R19" t="s">
        <v>2</v>
      </c>
    </row>
    <row r="20" spans="1:18" x14ac:dyDescent="0.25">
      <c r="A20" s="1" t="str">
        <f t="shared" si="1"/>
        <v>"Urdu"</v>
      </c>
      <c r="B20" s="1" t="str">
        <f t="shared" si="1"/>
        <v>"B16001_053E"</v>
      </c>
      <c r="E20" s="1" t="str">
        <f t="shared" si="6"/>
        <v>"UrduMOE"</v>
      </c>
      <c r="H20" s="1" t="str">
        <f t="shared" si="7"/>
        <v>"B16001_053M"</v>
      </c>
      <c r="I20" t="s">
        <v>128</v>
      </c>
      <c r="J20" t="s">
        <v>35</v>
      </c>
      <c r="K20" t="str">
        <f t="shared" si="2"/>
        <v>Urdu</v>
      </c>
      <c r="L20" t="s">
        <v>131</v>
      </c>
      <c r="M20" t="str">
        <f t="shared" si="3"/>
        <v>UrduMOE</v>
      </c>
      <c r="N20" t="str">
        <f t="shared" si="4"/>
        <v>B16001_053</v>
      </c>
      <c r="O20" t="s">
        <v>130</v>
      </c>
      <c r="P20" t="str">
        <f t="shared" si="5"/>
        <v>B16001_053M</v>
      </c>
      <c r="Q20" t="s">
        <v>36</v>
      </c>
      <c r="R20" t="s">
        <v>2</v>
      </c>
    </row>
    <row r="21" spans="1:18" x14ac:dyDescent="0.25">
      <c r="A21" s="1" t="str">
        <f t="shared" si="1"/>
        <v>"Punjabi"</v>
      </c>
      <c r="B21" s="1" t="str">
        <f t="shared" si="1"/>
        <v>"B16001_056E"</v>
      </c>
      <c r="E21" s="1" t="str">
        <f t="shared" si="6"/>
        <v>"PunjabiMOE"</v>
      </c>
      <c r="H21" s="1" t="str">
        <f t="shared" si="7"/>
        <v>"B16001_056M"</v>
      </c>
      <c r="I21" t="s">
        <v>111</v>
      </c>
      <c r="J21" t="s">
        <v>37</v>
      </c>
      <c r="K21" t="str">
        <f t="shared" si="2"/>
        <v>Punjabi</v>
      </c>
      <c r="L21" t="s">
        <v>131</v>
      </c>
      <c r="M21" t="str">
        <f t="shared" si="3"/>
        <v>PunjabiMOE</v>
      </c>
      <c r="N21" t="str">
        <f t="shared" si="4"/>
        <v>B16001_056</v>
      </c>
      <c r="O21" t="s">
        <v>130</v>
      </c>
      <c r="P21" t="str">
        <f t="shared" si="5"/>
        <v>B16001_056M</v>
      </c>
      <c r="Q21" t="s">
        <v>38</v>
      </c>
      <c r="R21" t="s">
        <v>2</v>
      </c>
    </row>
    <row r="22" spans="1:18" x14ac:dyDescent="0.25">
      <c r="A22" s="1" t="str">
        <f t="shared" si="1"/>
        <v>"Bengali"</v>
      </c>
      <c r="B22" s="1" t="str">
        <f t="shared" si="1"/>
        <v>"B16001_059E"</v>
      </c>
      <c r="E22" s="1" t="str">
        <f t="shared" si="6"/>
        <v>"BengaliMOE"</v>
      </c>
      <c r="H22" s="1" t="str">
        <f t="shared" si="7"/>
        <v>"B16001_059M"</v>
      </c>
      <c r="I22" t="s">
        <v>110</v>
      </c>
      <c r="J22" t="s">
        <v>39</v>
      </c>
      <c r="K22" t="str">
        <f t="shared" si="2"/>
        <v>Bengali</v>
      </c>
      <c r="L22" t="s">
        <v>131</v>
      </c>
      <c r="M22" t="str">
        <f t="shared" si="3"/>
        <v>BengaliMOE</v>
      </c>
      <c r="N22" t="str">
        <f t="shared" si="4"/>
        <v>B16001_059</v>
      </c>
      <c r="O22" t="s">
        <v>130</v>
      </c>
      <c r="P22" t="str">
        <f t="shared" si="5"/>
        <v>B16001_059M</v>
      </c>
      <c r="Q22" t="s">
        <v>40</v>
      </c>
      <c r="R22" t="s">
        <v>2</v>
      </c>
    </row>
    <row r="23" spans="1:18" x14ac:dyDescent="0.25">
      <c r="A23" s="1" t="str">
        <f t="shared" si="1"/>
        <v>"Nepali"</v>
      </c>
      <c r="B23" s="1" t="str">
        <f t="shared" si="1"/>
        <v>"B16001_062E"</v>
      </c>
      <c r="E23" s="1" t="str">
        <f t="shared" si="6"/>
        <v>"NepaliMOE"</v>
      </c>
      <c r="H23" s="1" t="str">
        <f t="shared" si="7"/>
        <v>"B16001_062M"</v>
      </c>
      <c r="I23" t="s">
        <v>109</v>
      </c>
      <c r="J23" t="s">
        <v>41</v>
      </c>
      <c r="K23" t="str">
        <f t="shared" si="2"/>
        <v>Nepali</v>
      </c>
      <c r="L23" t="s">
        <v>131</v>
      </c>
      <c r="M23" t="str">
        <f t="shared" si="3"/>
        <v>NepaliMOE</v>
      </c>
      <c r="N23" t="str">
        <f t="shared" si="4"/>
        <v>B16001_062</v>
      </c>
      <c r="O23" t="s">
        <v>130</v>
      </c>
      <c r="P23" t="str">
        <f t="shared" si="5"/>
        <v>B16001_062M</v>
      </c>
      <c r="Q23" t="s">
        <v>42</v>
      </c>
      <c r="R23" t="s">
        <v>2</v>
      </c>
    </row>
    <row r="24" spans="1:18" x14ac:dyDescent="0.25">
      <c r="A24" s="1" t="str">
        <f t="shared" si="1"/>
        <v>"IndoEuro"</v>
      </c>
      <c r="B24" s="1" t="str">
        <f t="shared" si="1"/>
        <v>"B16001_065E"</v>
      </c>
      <c r="E24" s="1" t="str">
        <f t="shared" si="6"/>
        <v>"IndoEuroMOE"</v>
      </c>
      <c r="H24" s="1" t="str">
        <f t="shared" si="7"/>
        <v>"B16001_065M"</v>
      </c>
      <c r="I24" t="s">
        <v>108</v>
      </c>
      <c r="J24" t="s">
        <v>43</v>
      </c>
      <c r="K24" t="str">
        <f t="shared" si="2"/>
        <v>IndoEuro</v>
      </c>
      <c r="L24" t="s">
        <v>131</v>
      </c>
      <c r="M24" t="str">
        <f t="shared" si="3"/>
        <v>IndoEuroMOE</v>
      </c>
      <c r="N24" t="str">
        <f t="shared" si="4"/>
        <v>B16001_065</v>
      </c>
      <c r="O24" t="s">
        <v>130</v>
      </c>
      <c r="P24" t="str">
        <f t="shared" si="5"/>
        <v>B16001_065M</v>
      </c>
      <c r="Q24" t="s">
        <v>44</v>
      </c>
      <c r="R24" t="s">
        <v>2</v>
      </c>
    </row>
    <row r="25" spans="1:18" x14ac:dyDescent="0.25">
      <c r="A25" s="1" t="str">
        <f t="shared" si="1"/>
        <v>"Telugu"</v>
      </c>
      <c r="B25" s="1" t="str">
        <f t="shared" si="1"/>
        <v>"B16001_068E"</v>
      </c>
      <c r="E25" s="1" t="str">
        <f t="shared" si="6"/>
        <v>"TeluguMOE"</v>
      </c>
      <c r="H25" s="1" t="str">
        <f t="shared" si="7"/>
        <v>"B16001_068M"</v>
      </c>
      <c r="I25" t="s">
        <v>107</v>
      </c>
      <c r="J25" t="s">
        <v>45</v>
      </c>
      <c r="K25" t="str">
        <f t="shared" si="2"/>
        <v>Telugu</v>
      </c>
      <c r="L25" t="s">
        <v>131</v>
      </c>
      <c r="M25" t="str">
        <f t="shared" si="3"/>
        <v>TeluguMOE</v>
      </c>
      <c r="N25" t="str">
        <f t="shared" si="4"/>
        <v>B16001_068</v>
      </c>
      <c r="O25" t="s">
        <v>130</v>
      </c>
      <c r="P25" t="str">
        <f t="shared" si="5"/>
        <v>B16001_068M</v>
      </c>
      <c r="Q25" t="s">
        <v>46</v>
      </c>
      <c r="R25" t="s">
        <v>2</v>
      </c>
    </row>
    <row r="26" spans="1:18" x14ac:dyDescent="0.25">
      <c r="A26" s="1" t="str">
        <f t="shared" si="1"/>
        <v>"Tamil"</v>
      </c>
      <c r="B26" s="1" t="str">
        <f t="shared" si="1"/>
        <v>"B16001_071E"</v>
      </c>
      <c r="E26" s="1" t="str">
        <f t="shared" si="6"/>
        <v>"TamilMOE"</v>
      </c>
      <c r="H26" s="1" t="str">
        <f t="shared" si="7"/>
        <v>"B16001_071M"</v>
      </c>
      <c r="I26" t="s">
        <v>106</v>
      </c>
      <c r="J26" t="s">
        <v>47</v>
      </c>
      <c r="K26" t="str">
        <f t="shared" si="2"/>
        <v>Tamil</v>
      </c>
      <c r="L26" t="s">
        <v>131</v>
      </c>
      <c r="M26" t="str">
        <f t="shared" si="3"/>
        <v>TamilMOE</v>
      </c>
      <c r="N26" t="str">
        <f t="shared" si="4"/>
        <v>B16001_071</v>
      </c>
      <c r="O26" t="s">
        <v>130</v>
      </c>
      <c r="P26" t="str">
        <f t="shared" si="5"/>
        <v>B16001_071M</v>
      </c>
      <c r="Q26" t="s">
        <v>48</v>
      </c>
      <c r="R26" t="s">
        <v>2</v>
      </c>
    </row>
    <row r="27" spans="1:18" x14ac:dyDescent="0.25">
      <c r="A27" s="1" t="str">
        <f t="shared" si="1"/>
        <v>"Malayalam"</v>
      </c>
      <c r="B27" s="1" t="str">
        <f t="shared" si="1"/>
        <v>"B16001_074E"</v>
      </c>
      <c r="E27" s="1" t="str">
        <f t="shared" si="6"/>
        <v>"MalayalamMOE"</v>
      </c>
      <c r="H27" s="1" t="str">
        <f t="shared" si="7"/>
        <v>"B16001_074M"</v>
      </c>
      <c r="I27" t="s">
        <v>105</v>
      </c>
      <c r="J27" t="s">
        <v>49</v>
      </c>
      <c r="K27" t="str">
        <f t="shared" si="2"/>
        <v>Malayalam</v>
      </c>
      <c r="L27" t="s">
        <v>131</v>
      </c>
      <c r="M27" t="str">
        <f t="shared" si="3"/>
        <v>MalayalamMOE</v>
      </c>
      <c r="N27" t="str">
        <f t="shared" si="4"/>
        <v>B16001_074</v>
      </c>
      <c r="O27" t="s">
        <v>130</v>
      </c>
      <c r="P27" t="str">
        <f t="shared" si="5"/>
        <v>B16001_074M</v>
      </c>
      <c r="Q27" t="s">
        <v>50</v>
      </c>
      <c r="R27" t="s">
        <v>2</v>
      </c>
    </row>
    <row r="28" spans="1:18" x14ac:dyDescent="0.25">
      <c r="A28" s="1" t="str">
        <f t="shared" si="1"/>
        <v>"Chinese"</v>
      </c>
      <c r="B28" s="1" t="str">
        <f t="shared" si="1"/>
        <v>"B16001_077E"</v>
      </c>
      <c r="E28" s="1" t="str">
        <f t="shared" si="6"/>
        <v>"ChineseMOE"</v>
      </c>
      <c r="H28" s="1" t="str">
        <f t="shared" si="7"/>
        <v>"B16001_077M"</v>
      </c>
      <c r="I28" t="s">
        <v>104</v>
      </c>
      <c r="J28" t="s">
        <v>51</v>
      </c>
      <c r="K28" t="str">
        <f t="shared" si="2"/>
        <v>Chinese</v>
      </c>
      <c r="L28" t="s">
        <v>131</v>
      </c>
      <c r="M28" t="str">
        <f t="shared" si="3"/>
        <v>ChineseMOE</v>
      </c>
      <c r="N28" t="str">
        <f t="shared" si="4"/>
        <v>B16001_077</v>
      </c>
      <c r="O28" t="s">
        <v>130</v>
      </c>
      <c r="P28" t="str">
        <f t="shared" si="5"/>
        <v>B16001_077M</v>
      </c>
      <c r="Q28" t="s">
        <v>52</v>
      </c>
      <c r="R28" t="s">
        <v>2</v>
      </c>
    </row>
    <row r="29" spans="1:18" x14ac:dyDescent="0.25">
      <c r="A29" s="1" t="str">
        <f t="shared" si="1"/>
        <v>"Japanese"</v>
      </c>
      <c r="B29" s="1" t="str">
        <f t="shared" si="1"/>
        <v>"B16001_080E"</v>
      </c>
      <c r="E29" s="1" t="str">
        <f t="shared" si="6"/>
        <v>"JapaneseMOE"</v>
      </c>
      <c r="H29" s="1" t="str">
        <f t="shared" si="7"/>
        <v>"B16001_080M"</v>
      </c>
      <c r="I29" t="s">
        <v>103</v>
      </c>
      <c r="J29" t="s">
        <v>53</v>
      </c>
      <c r="K29" t="str">
        <f t="shared" si="2"/>
        <v>Japanese</v>
      </c>
      <c r="L29" t="s">
        <v>131</v>
      </c>
      <c r="M29" t="str">
        <f t="shared" si="3"/>
        <v>JapaneseMOE</v>
      </c>
      <c r="N29" t="str">
        <f t="shared" si="4"/>
        <v>B16001_080</v>
      </c>
      <c r="O29" t="s">
        <v>130</v>
      </c>
      <c r="P29" t="str">
        <f t="shared" si="5"/>
        <v>B16001_080M</v>
      </c>
      <c r="Q29" t="s">
        <v>54</v>
      </c>
      <c r="R29" t="s">
        <v>2</v>
      </c>
    </row>
    <row r="30" spans="1:18" x14ac:dyDescent="0.25">
      <c r="A30" s="1" t="str">
        <f t="shared" si="1"/>
        <v>"Korean"</v>
      </c>
      <c r="B30" s="1" t="str">
        <f t="shared" si="1"/>
        <v>"B16001_083E"</v>
      </c>
      <c r="E30" s="1" t="str">
        <f t="shared" si="6"/>
        <v>"KoreanMOE"</v>
      </c>
      <c r="H30" s="1" t="str">
        <f t="shared" si="7"/>
        <v>"B16001_083M"</v>
      </c>
      <c r="I30" t="s">
        <v>101</v>
      </c>
      <c r="J30" t="s">
        <v>55</v>
      </c>
      <c r="K30" t="str">
        <f t="shared" si="2"/>
        <v>Korean</v>
      </c>
      <c r="L30" t="s">
        <v>131</v>
      </c>
      <c r="M30" t="str">
        <f t="shared" si="3"/>
        <v>KoreanMOE</v>
      </c>
      <c r="N30" t="str">
        <f t="shared" si="4"/>
        <v>B16001_083</v>
      </c>
      <c r="O30" t="s">
        <v>130</v>
      </c>
      <c r="P30" t="str">
        <f t="shared" si="5"/>
        <v>B16001_083M</v>
      </c>
      <c r="Q30" t="s">
        <v>56</v>
      </c>
      <c r="R30" t="s">
        <v>2</v>
      </c>
    </row>
    <row r="31" spans="1:18" x14ac:dyDescent="0.25">
      <c r="A31" s="1" t="str">
        <f t="shared" si="1"/>
        <v>"Hmong"</v>
      </c>
      <c r="B31" s="1" t="str">
        <f t="shared" si="1"/>
        <v>"B16001_086E"</v>
      </c>
      <c r="E31" s="1" t="str">
        <f t="shared" si="6"/>
        <v>"HmongMOE"</v>
      </c>
      <c r="H31" s="1" t="str">
        <f t="shared" si="7"/>
        <v>"B16001_086M"</v>
      </c>
      <c r="I31" t="s">
        <v>102</v>
      </c>
      <c r="J31" t="s">
        <v>57</v>
      </c>
      <c r="K31" t="str">
        <f t="shared" si="2"/>
        <v>Hmong</v>
      </c>
      <c r="L31" t="s">
        <v>131</v>
      </c>
      <c r="M31" t="str">
        <f t="shared" si="3"/>
        <v>HmongMOE</v>
      </c>
      <c r="N31" t="str">
        <f t="shared" si="4"/>
        <v>B16001_086</v>
      </c>
      <c r="O31" t="s">
        <v>130</v>
      </c>
      <c r="P31" t="str">
        <f t="shared" si="5"/>
        <v>B16001_086M</v>
      </c>
      <c r="Q31" t="s">
        <v>58</v>
      </c>
      <c r="R31" t="s">
        <v>2</v>
      </c>
    </row>
    <row r="32" spans="1:18" x14ac:dyDescent="0.25">
      <c r="A32" s="1" t="str">
        <f t="shared" si="1"/>
        <v>"Vietnamese"</v>
      </c>
      <c r="B32" s="1" t="str">
        <f t="shared" si="1"/>
        <v>"B16001_089E"</v>
      </c>
      <c r="E32" s="1" t="str">
        <f t="shared" si="6"/>
        <v>"VietnameseMOE"</v>
      </c>
      <c r="H32" s="1" t="str">
        <f t="shared" si="7"/>
        <v>"B16001_089M"</v>
      </c>
      <c r="I32" t="s">
        <v>100</v>
      </c>
      <c r="J32" t="s">
        <v>59</v>
      </c>
      <c r="K32" t="str">
        <f t="shared" si="2"/>
        <v>Vietnamese</v>
      </c>
      <c r="L32" t="s">
        <v>131</v>
      </c>
      <c r="M32" t="str">
        <f t="shared" si="3"/>
        <v>VietnameseMOE</v>
      </c>
      <c r="N32" t="str">
        <f t="shared" si="4"/>
        <v>B16001_089</v>
      </c>
      <c r="O32" t="s">
        <v>130</v>
      </c>
      <c r="P32" t="str">
        <f t="shared" si="5"/>
        <v>B16001_089M</v>
      </c>
      <c r="Q32" t="s">
        <v>60</v>
      </c>
      <c r="R32" t="s">
        <v>2</v>
      </c>
    </row>
    <row r="33" spans="1:18" x14ac:dyDescent="0.25">
      <c r="A33" s="1" t="str">
        <f t="shared" si="1"/>
        <v>"khmer"</v>
      </c>
      <c r="B33" s="1" t="str">
        <f t="shared" si="1"/>
        <v>"B16001_092E"</v>
      </c>
      <c r="E33" s="1" t="str">
        <f t="shared" si="6"/>
        <v>"khmerMOE"</v>
      </c>
      <c r="H33" s="1" t="str">
        <f t="shared" si="7"/>
        <v>"B16001_092M"</v>
      </c>
      <c r="I33" t="s">
        <v>99</v>
      </c>
      <c r="J33" t="s">
        <v>61</v>
      </c>
      <c r="K33" t="str">
        <f t="shared" si="2"/>
        <v>khmer</v>
      </c>
      <c r="L33" t="s">
        <v>131</v>
      </c>
      <c r="M33" t="str">
        <f t="shared" si="3"/>
        <v>khmerMOE</v>
      </c>
      <c r="N33" t="str">
        <f t="shared" si="4"/>
        <v>B16001_092</v>
      </c>
      <c r="O33" t="s">
        <v>130</v>
      </c>
      <c r="P33" t="str">
        <f t="shared" si="5"/>
        <v>B16001_092M</v>
      </c>
      <c r="Q33" t="s">
        <v>62</v>
      </c>
      <c r="R33" t="s">
        <v>2</v>
      </c>
    </row>
    <row r="34" spans="1:18" x14ac:dyDescent="0.25">
      <c r="A34" s="1" t="str">
        <f t="shared" si="1"/>
        <v>"Thai"</v>
      </c>
      <c r="B34" s="1" t="str">
        <f t="shared" si="1"/>
        <v>"B16001_095E"</v>
      </c>
      <c r="E34" s="1" t="str">
        <f t="shared" si="6"/>
        <v>"ThaiMOE"</v>
      </c>
      <c r="H34" s="1" t="str">
        <f t="shared" si="7"/>
        <v>"B16001_095M"</v>
      </c>
      <c r="I34" t="s">
        <v>98</v>
      </c>
      <c r="J34" t="s">
        <v>63</v>
      </c>
      <c r="K34" t="str">
        <f t="shared" si="2"/>
        <v>Thai</v>
      </c>
      <c r="L34" t="s">
        <v>131</v>
      </c>
      <c r="M34" t="str">
        <f t="shared" si="3"/>
        <v>ThaiMOE</v>
      </c>
      <c r="N34" t="str">
        <f t="shared" si="4"/>
        <v>B16001_095</v>
      </c>
      <c r="O34" t="s">
        <v>130</v>
      </c>
      <c r="P34" t="str">
        <f t="shared" si="5"/>
        <v>B16001_095M</v>
      </c>
      <c r="Q34" t="s">
        <v>64</v>
      </c>
      <c r="R34" t="s">
        <v>2</v>
      </c>
    </row>
    <row r="35" spans="1:18" x14ac:dyDescent="0.25">
      <c r="A35" s="1" t="str">
        <f t="shared" si="1"/>
        <v>"OtherAsia"</v>
      </c>
      <c r="B35" s="1" t="str">
        <f t="shared" si="1"/>
        <v>"B16001_098E"</v>
      </c>
      <c r="E35" s="1" t="str">
        <f t="shared" si="6"/>
        <v>"OtherAsiaMOE"</v>
      </c>
      <c r="H35" s="1" t="str">
        <f t="shared" si="7"/>
        <v>"B16001_098M"</v>
      </c>
      <c r="I35" t="s">
        <v>97</v>
      </c>
      <c r="J35" t="s">
        <v>65</v>
      </c>
      <c r="K35" t="str">
        <f t="shared" si="2"/>
        <v>OtherAsia</v>
      </c>
      <c r="L35" t="s">
        <v>131</v>
      </c>
      <c r="M35" t="str">
        <f t="shared" si="3"/>
        <v>OtherAsiaMOE</v>
      </c>
      <c r="N35" t="str">
        <f t="shared" si="4"/>
        <v>B16001_098</v>
      </c>
      <c r="O35" t="s">
        <v>130</v>
      </c>
      <c r="P35" t="str">
        <f t="shared" si="5"/>
        <v>B16001_098M</v>
      </c>
      <c r="Q35" t="s">
        <v>66</v>
      </c>
      <c r="R35" t="s">
        <v>2</v>
      </c>
    </row>
    <row r="36" spans="1:18" x14ac:dyDescent="0.25">
      <c r="A36" s="1" t="str">
        <f t="shared" si="1"/>
        <v>"Tagalog"</v>
      </c>
      <c r="B36" s="1" t="str">
        <f t="shared" si="1"/>
        <v>"B16001_101E"</v>
      </c>
      <c r="E36" s="1" t="str">
        <f t="shared" si="6"/>
        <v>"TagalogMOE"</v>
      </c>
      <c r="H36" s="1" t="str">
        <f t="shared" si="7"/>
        <v>"B16001_101M"</v>
      </c>
      <c r="I36" t="s">
        <v>96</v>
      </c>
      <c r="J36" t="s">
        <v>67</v>
      </c>
      <c r="K36" t="str">
        <f t="shared" si="2"/>
        <v>Tagalog</v>
      </c>
      <c r="L36" t="s">
        <v>131</v>
      </c>
      <c r="M36" t="str">
        <f t="shared" si="3"/>
        <v>TagalogMOE</v>
      </c>
      <c r="N36" t="str">
        <f t="shared" si="4"/>
        <v>B16001_101</v>
      </c>
      <c r="O36" t="s">
        <v>130</v>
      </c>
      <c r="P36" t="str">
        <f t="shared" si="5"/>
        <v>B16001_101M</v>
      </c>
      <c r="Q36" t="s">
        <v>68</v>
      </c>
      <c r="R36" t="s">
        <v>2</v>
      </c>
    </row>
    <row r="37" spans="1:18" x14ac:dyDescent="0.25">
      <c r="A37" s="1" t="str">
        <f t="shared" si="1"/>
        <v>"Hawaiian"</v>
      </c>
      <c r="B37" s="1" t="str">
        <f t="shared" si="1"/>
        <v>"B16001_104E"</v>
      </c>
      <c r="E37" s="1" t="str">
        <f t="shared" si="6"/>
        <v>"HawaiianMOE"</v>
      </c>
      <c r="H37" s="1" t="str">
        <f t="shared" si="7"/>
        <v>"B16001_104M"</v>
      </c>
      <c r="I37" t="s">
        <v>95</v>
      </c>
      <c r="J37" t="s">
        <v>69</v>
      </c>
      <c r="K37" t="str">
        <f t="shared" si="2"/>
        <v>Hawaiian</v>
      </c>
      <c r="L37" t="s">
        <v>131</v>
      </c>
      <c r="M37" t="str">
        <f t="shared" si="3"/>
        <v>HawaiianMOE</v>
      </c>
      <c r="N37" t="str">
        <f t="shared" si="4"/>
        <v>B16001_104</v>
      </c>
      <c r="O37" t="s">
        <v>130</v>
      </c>
      <c r="P37" t="str">
        <f t="shared" si="5"/>
        <v>B16001_104M</v>
      </c>
      <c r="Q37" t="s">
        <v>70</v>
      </c>
      <c r="R37" t="s">
        <v>2</v>
      </c>
    </row>
    <row r="38" spans="1:18" x14ac:dyDescent="0.25">
      <c r="A38" s="1" t="str">
        <f t="shared" si="1"/>
        <v>"Arabic"</v>
      </c>
      <c r="B38" s="1" t="str">
        <f t="shared" si="1"/>
        <v>"B16001_107E"</v>
      </c>
      <c r="E38" s="1" t="str">
        <f t="shared" si="6"/>
        <v>"ArabicMOE"</v>
      </c>
      <c r="H38" s="1" t="str">
        <f t="shared" si="7"/>
        <v>"B16001_107M"</v>
      </c>
      <c r="I38" t="s">
        <v>94</v>
      </c>
      <c r="J38" t="s">
        <v>71</v>
      </c>
      <c r="K38" t="str">
        <f t="shared" si="2"/>
        <v>Arabic</v>
      </c>
      <c r="L38" t="s">
        <v>131</v>
      </c>
      <c r="M38" t="str">
        <f t="shared" si="3"/>
        <v>ArabicMOE</v>
      </c>
      <c r="N38" t="str">
        <f t="shared" si="4"/>
        <v>B16001_107</v>
      </c>
      <c r="O38" t="s">
        <v>130</v>
      </c>
      <c r="P38" t="str">
        <f t="shared" si="5"/>
        <v>B16001_107M</v>
      </c>
      <c r="Q38" t="s">
        <v>72</v>
      </c>
      <c r="R38" t="s">
        <v>2</v>
      </c>
    </row>
    <row r="39" spans="1:18" x14ac:dyDescent="0.25">
      <c r="A39" s="1" t="str">
        <f t="shared" si="1"/>
        <v>"Hebrew"</v>
      </c>
      <c r="B39" s="1" t="str">
        <f t="shared" si="1"/>
        <v>"B16001_110E"</v>
      </c>
      <c r="E39" s="1" t="str">
        <f t="shared" si="6"/>
        <v>"HebrewMOE"</v>
      </c>
      <c r="H39" s="1" t="str">
        <f t="shared" si="7"/>
        <v>"B16001_110M"</v>
      </c>
      <c r="I39" t="s">
        <v>93</v>
      </c>
      <c r="J39" t="s">
        <v>73</v>
      </c>
      <c r="K39" t="str">
        <f t="shared" si="2"/>
        <v>Hebrew</v>
      </c>
      <c r="L39" t="s">
        <v>131</v>
      </c>
      <c r="M39" t="str">
        <f t="shared" si="3"/>
        <v>HebrewMOE</v>
      </c>
      <c r="N39" t="str">
        <f t="shared" si="4"/>
        <v>B16001_110</v>
      </c>
      <c r="O39" t="s">
        <v>130</v>
      </c>
      <c r="P39" t="str">
        <f t="shared" si="5"/>
        <v>B16001_110M</v>
      </c>
      <c r="Q39" t="s">
        <v>74</v>
      </c>
      <c r="R39" t="s">
        <v>2</v>
      </c>
    </row>
    <row r="40" spans="1:18" x14ac:dyDescent="0.25">
      <c r="A40" s="1" t="str">
        <f t="shared" si="1"/>
        <v>"Afroasia"</v>
      </c>
      <c r="B40" s="1" t="str">
        <f t="shared" si="1"/>
        <v>"B16001_113E"</v>
      </c>
      <c r="E40" s="1" t="str">
        <f t="shared" si="6"/>
        <v>"AfroasiaMOE"</v>
      </c>
      <c r="H40" s="1" t="str">
        <f t="shared" si="7"/>
        <v>"B16001_113M"</v>
      </c>
      <c r="I40" t="s">
        <v>92</v>
      </c>
      <c r="J40" t="s">
        <v>75</v>
      </c>
      <c r="K40" t="str">
        <f t="shared" si="2"/>
        <v>Afroasia</v>
      </c>
      <c r="L40" t="s">
        <v>131</v>
      </c>
      <c r="M40" t="str">
        <f t="shared" si="3"/>
        <v>AfroasiaMOE</v>
      </c>
      <c r="N40" t="str">
        <f t="shared" si="4"/>
        <v>B16001_113</v>
      </c>
      <c r="O40" t="s">
        <v>130</v>
      </c>
      <c r="P40" t="str">
        <f t="shared" si="5"/>
        <v>B16001_113M</v>
      </c>
      <c r="Q40" t="s">
        <v>76</v>
      </c>
      <c r="R40" t="s">
        <v>2</v>
      </c>
    </row>
    <row r="41" spans="1:18" x14ac:dyDescent="0.25">
      <c r="A41" s="1" t="str">
        <f t="shared" si="1"/>
        <v>"WestAfrica"</v>
      </c>
      <c r="B41" s="1" t="str">
        <f t="shared" si="1"/>
        <v>"B16001_116E"</v>
      </c>
      <c r="E41" s="1" t="str">
        <f t="shared" si="6"/>
        <v>"WestAfricaMOE"</v>
      </c>
      <c r="H41" s="1" t="str">
        <f t="shared" si="7"/>
        <v>"B16001_116M"</v>
      </c>
      <c r="I41" t="s">
        <v>91</v>
      </c>
      <c r="J41" t="s">
        <v>77</v>
      </c>
      <c r="K41" t="str">
        <f t="shared" si="2"/>
        <v>WestAfrica</v>
      </c>
      <c r="L41" t="s">
        <v>131</v>
      </c>
      <c r="M41" t="str">
        <f t="shared" si="3"/>
        <v>WestAfricaMOE</v>
      </c>
      <c r="N41" t="str">
        <f t="shared" si="4"/>
        <v>B16001_116</v>
      </c>
      <c r="O41" t="s">
        <v>130</v>
      </c>
      <c r="P41" t="str">
        <f t="shared" si="5"/>
        <v>B16001_116M</v>
      </c>
      <c r="Q41" t="s">
        <v>78</v>
      </c>
      <c r="R41" t="s">
        <v>2</v>
      </c>
    </row>
    <row r="42" spans="1:18" x14ac:dyDescent="0.25">
      <c r="A42" s="1" t="str">
        <f t="shared" si="1"/>
        <v>"Swahili"</v>
      </c>
      <c r="B42" s="1" t="str">
        <f t="shared" si="1"/>
        <v>"B16001_119E"</v>
      </c>
      <c r="E42" s="1" t="str">
        <f t="shared" si="6"/>
        <v>"SwahiliMOE"</v>
      </c>
      <c r="H42" s="1" t="str">
        <f t="shared" si="7"/>
        <v>"B16001_119M"</v>
      </c>
      <c r="I42" t="s">
        <v>90</v>
      </c>
      <c r="J42" t="s">
        <v>79</v>
      </c>
      <c r="K42" t="str">
        <f t="shared" si="2"/>
        <v>Swahili</v>
      </c>
      <c r="L42" t="s">
        <v>131</v>
      </c>
      <c r="M42" t="str">
        <f t="shared" si="3"/>
        <v>SwahiliMOE</v>
      </c>
      <c r="N42" t="str">
        <f t="shared" si="4"/>
        <v>B16001_119</v>
      </c>
      <c r="O42" t="s">
        <v>130</v>
      </c>
      <c r="P42" t="str">
        <f t="shared" si="5"/>
        <v>B16001_119M</v>
      </c>
      <c r="Q42" t="s">
        <v>80</v>
      </c>
      <c r="R42" t="s">
        <v>2</v>
      </c>
    </row>
    <row r="43" spans="1:18" x14ac:dyDescent="0.25">
      <c r="A43" s="1" t="str">
        <f t="shared" si="1"/>
        <v>"Navajo"</v>
      </c>
      <c r="B43" s="1" t="str">
        <f t="shared" si="1"/>
        <v>"B16001_122E"</v>
      </c>
      <c r="E43" s="1" t="str">
        <f t="shared" si="6"/>
        <v>"NavajoMOE"</v>
      </c>
      <c r="H43" s="1" t="str">
        <f t="shared" si="7"/>
        <v>"B16001_122M"</v>
      </c>
      <c r="I43" t="s">
        <v>89</v>
      </c>
      <c r="J43" t="s">
        <v>81</v>
      </c>
      <c r="K43" t="str">
        <f t="shared" si="2"/>
        <v>Navajo</v>
      </c>
      <c r="L43" t="s">
        <v>131</v>
      </c>
      <c r="M43" t="str">
        <f t="shared" si="3"/>
        <v>NavajoMOE</v>
      </c>
      <c r="N43" t="str">
        <f t="shared" si="4"/>
        <v>B16001_122</v>
      </c>
      <c r="O43" t="s">
        <v>130</v>
      </c>
      <c r="P43" t="str">
        <f t="shared" si="5"/>
        <v>B16001_122M</v>
      </c>
      <c r="Q43" t="s">
        <v>82</v>
      </c>
      <c r="R43" t="s">
        <v>2</v>
      </c>
    </row>
    <row r="44" spans="1:18" x14ac:dyDescent="0.25">
      <c r="A44" s="1" t="str">
        <f t="shared" si="1"/>
        <v>"Native"</v>
      </c>
      <c r="B44" s="1" t="str">
        <f t="shared" si="1"/>
        <v>"B16001_125E"</v>
      </c>
      <c r="E44" s="1" t="str">
        <f t="shared" si="6"/>
        <v>"NativeMOE"</v>
      </c>
      <c r="H44" s="1" t="str">
        <f t="shared" si="7"/>
        <v>"B16001_125M"</v>
      </c>
      <c r="I44" t="s">
        <v>88</v>
      </c>
      <c r="J44" t="s">
        <v>83</v>
      </c>
      <c r="K44" t="str">
        <f t="shared" si="2"/>
        <v>Native</v>
      </c>
      <c r="L44" t="s">
        <v>131</v>
      </c>
      <c r="M44" t="str">
        <f t="shared" si="3"/>
        <v>NativeMOE</v>
      </c>
      <c r="N44" t="str">
        <f t="shared" si="4"/>
        <v>B16001_125</v>
      </c>
      <c r="O44" t="s">
        <v>130</v>
      </c>
      <c r="P44" t="str">
        <f t="shared" si="5"/>
        <v>B16001_125M</v>
      </c>
      <c r="Q44" t="s">
        <v>84</v>
      </c>
      <c r="R44" t="s">
        <v>2</v>
      </c>
    </row>
    <row r="45" spans="1:18" x14ac:dyDescent="0.25">
      <c r="A45" s="1" t="str">
        <f t="shared" si="1"/>
        <v>"Other"</v>
      </c>
      <c r="B45" s="1" t="str">
        <f t="shared" si="1"/>
        <v>"B16001_128E"</v>
      </c>
      <c r="E45" s="1" t="str">
        <f t="shared" si="6"/>
        <v>"OtherMOE"</v>
      </c>
      <c r="H45" s="1" t="str">
        <f t="shared" si="7"/>
        <v>"B16001_128M"</v>
      </c>
      <c r="I45" t="s">
        <v>87</v>
      </c>
      <c r="J45" t="s">
        <v>85</v>
      </c>
      <c r="K45" t="str">
        <f t="shared" si="2"/>
        <v>Other</v>
      </c>
      <c r="L45" t="s">
        <v>131</v>
      </c>
      <c r="M45" t="str">
        <f t="shared" si="3"/>
        <v>OtherMOE</v>
      </c>
      <c r="N45" t="str">
        <f t="shared" si="4"/>
        <v>B16001_128</v>
      </c>
      <c r="O45" t="s">
        <v>130</v>
      </c>
      <c r="P45" t="str">
        <f t="shared" si="5"/>
        <v>B16001_128M</v>
      </c>
      <c r="Q45" t="s">
        <v>86</v>
      </c>
      <c r="R45" t="s">
        <v>2</v>
      </c>
    </row>
    <row r="49" spans="1:1" x14ac:dyDescent="0.25">
      <c r="A49" s="1" t="str">
        <f>_xlfn.TEXTJOIN(",",TRUE, A3:A45)</f>
        <v>"Tot","Spanish","FrenchCajun","Haitian","Italian","Portuguese","German","Yiddish","Greek","Russian","Polish","SerboCroatian","Ukrainian","Armenian","Persian","Gujarati","Hindi","Urdu","Punjabi","Bengali","Nepali","IndoEuro","Telugu","Tamil","Malayalam","Chinese","Japanese","Korean","Hmong","Vietnamese","khmer","Thai","OtherAsia","Tagalog","Hawaiian","Arabic","Hebrew","Afroasia","WestAfrica","Swahili","Navajo","Native","Other"</v>
      </c>
    </row>
    <row r="50" spans="1:1" x14ac:dyDescent="0.25">
      <c r="A50" t="s">
        <v>132</v>
      </c>
    </row>
    <row r="51" spans="1:1" x14ac:dyDescent="0.25">
      <c r="A51" s="1" t="str">
        <f>_xlfn.TEXTJOIN(",",TRUE, B3:B45)</f>
        <v>"B16001_001E","B16001_005E","B16001_008E","B16001_011E","B16001_014E","B16001_017E","B16001_020E","B16001_023E","B16001_026E","B16001_029E","B16001_032E","B16001_035E","B16001_038E","B16001_041E","B16001_044E","B16001_047E","B16001_050E","B16001_053E","B16001_056E","B16001_059E","B16001_062E","B16001_065E","B16001_068E","B16001_071E","B16001_074E","B16001_077E","B16001_080E","B16001_083E","B16001_086E","B16001_089E","B16001_092E","B16001_095E","B16001_098E","B16001_101E","B16001_104E","B16001_107E","B16001_110E","B16001_113E","B16001_116E","B16001_119E","B16001_122E","B16001_125E","B16001_128E"</v>
      </c>
    </row>
    <row r="52" spans="1:1" x14ac:dyDescent="0.25">
      <c r="A52" t="s">
        <v>133</v>
      </c>
    </row>
    <row r="53" spans="1:1" x14ac:dyDescent="0.25">
      <c r="A53" s="1" t="str">
        <f>_xlfn.TEXTJOIN(",",TRUE, E3:E45)</f>
        <v>"TotMOE","SpanishMOE","FrenchCajunMOE","HaitianMOE","ItalianMOE","PortugueseMOE","GermanMOE","YiddishMOE","GreekMOE","RussianMOE","PolishMOE","SerboCroatianMOE","UkrainianMOE","ArmenianMOE","PersianMOE","GujaratiMOE","HindiMOE","UrduMOE","PunjabiMOE","BengaliMOE","NepaliMOE","IndoEuroMOE","TeluguMOE","TamilMOE","MalayalamMOE","ChineseMOE","JapaneseMOE","KoreanMOE","HmongMOE","VietnameseMOE","khmerMOE","ThaiMOE","OtherAsiaMOE","TagalogMOE","HawaiianMOE","ArabicMOE","HebrewMOE","AfroasiaMOE","WestAfricaMOE","SwahiliMOE","NavajoMOE","NativeMOE","OtherMOE"</v>
      </c>
    </row>
    <row r="54" spans="1:1" x14ac:dyDescent="0.25">
      <c r="A54" t="s">
        <v>135</v>
      </c>
    </row>
    <row r="55" spans="1:1" x14ac:dyDescent="0.25">
      <c r="A55" s="1" t="str">
        <f>_xlfn.TEXTJOIN(",",TRUE, H3:H45)</f>
        <v>"B16001_001M","B16001_005M","B16001_008M","B16001_011M","B16001_014M","B16001_017M","B16001_020M","B16001_023M","B16001_026M","B16001_029M","B16001_032M","B16001_035M","B16001_038M","B16001_041M","B16001_044M","B16001_047M","B16001_050M","B16001_053M","B16001_056M","B16001_059M","B16001_062M","B16001_065M","B16001_068M","B16001_071M","B16001_074M","B16001_077M","B16001_080M","B16001_083M","B16001_086M","B16001_089M","B16001_092M","B16001_095M","B16001_098M","B16001_101M","B16001_104M","B16001_107M","B16001_110M","B16001_113M","B16001_116M","B16001_119M","B16001_122M","B16001_125M","B16001_128M"</v>
      </c>
    </row>
    <row r="56" spans="1:1" x14ac:dyDescent="0.25">
      <c r="A56" t="s">
        <v>134</v>
      </c>
    </row>
  </sheetData>
  <hyperlinks>
    <hyperlink ref="J3" r:id="rId1" display="https://api.census.gov/data/2017/acs/acs5/variables/B16001_001E.json" xr:uid="{47EC2B6E-A78B-4017-BD94-DB30533EEE5A}"/>
    <hyperlink ref="J4" r:id="rId2" display="https://api.census.gov/data/2017/acs/acs5/variables/B16001_005E.json" xr:uid="{B3B6C575-C1AC-4283-A0D3-8820709F11A2}"/>
    <hyperlink ref="J5" r:id="rId3" display="https://api.census.gov/data/2017/acs/acs5/variables/B16001_008E.json" xr:uid="{431C4FC4-A405-49A7-820D-06F58BDE7838}"/>
    <hyperlink ref="J6" r:id="rId4" display="https://api.census.gov/data/2017/acs/acs5/variables/B16001_011E.json" xr:uid="{A2AECCAE-F33A-4E68-B30B-3DD49B348BF4}"/>
    <hyperlink ref="J7" r:id="rId5" display="https://api.census.gov/data/2017/acs/acs5/variables/B16001_014E.json" xr:uid="{977A989A-AA51-45B2-8200-78593FDBBE0D}"/>
    <hyperlink ref="J8" r:id="rId6" display="https://api.census.gov/data/2017/acs/acs5/variables/B16001_017E.json" xr:uid="{CDF3F71E-27F0-49CD-AFDC-C19B7D77AEA5}"/>
    <hyperlink ref="J9" r:id="rId7" display="https://api.census.gov/data/2017/acs/acs5/variables/B16001_020E.json" xr:uid="{30943445-59C7-40B7-9A04-8716B0FD1845}"/>
    <hyperlink ref="J10" r:id="rId8" display="https://api.census.gov/data/2017/acs/acs5/variables/B16001_023E.json" xr:uid="{967A091B-68C8-4520-9C8B-8A0E8BDD7BFB}"/>
    <hyperlink ref="J11" r:id="rId9" display="https://api.census.gov/data/2017/acs/acs5/variables/B16001_026E.json" xr:uid="{C7361FDB-488A-40E8-82B5-0978BDD01365}"/>
    <hyperlink ref="J12" r:id="rId10" display="https://api.census.gov/data/2017/acs/acs5/variables/B16001_029E.json" xr:uid="{AF1A68C7-EDCE-4E6A-B84B-CECC64888883}"/>
    <hyperlink ref="J13" r:id="rId11" display="https://api.census.gov/data/2017/acs/acs5/variables/B16001_032E.json" xr:uid="{ABBAB1F4-5CED-48BA-A5A8-FD0AAF0305BC}"/>
    <hyperlink ref="J14" r:id="rId12" display="https://api.census.gov/data/2017/acs/acs5/variables/B16001_035E.json" xr:uid="{68BE118F-B4B4-41AA-A18F-8477EDB3ED85}"/>
    <hyperlink ref="J15" r:id="rId13" display="https://api.census.gov/data/2017/acs/acs5/variables/B16001_038E.json" xr:uid="{A8A7794E-FFCB-41A7-BCFB-DF771D33316D}"/>
    <hyperlink ref="J16" r:id="rId14" display="https://api.census.gov/data/2017/acs/acs5/variables/B16001_041E.json" xr:uid="{23F0679C-3ED2-414B-B6CE-A26E2B094C0B}"/>
    <hyperlink ref="J17" r:id="rId15" display="https://api.census.gov/data/2017/acs/acs5/variables/B16001_044E.json" xr:uid="{53FD447B-A05C-441B-BFF2-1B9910584036}"/>
    <hyperlink ref="J18" r:id="rId16" display="https://api.census.gov/data/2017/acs/acs5/variables/B16001_047E.json" xr:uid="{F53856C2-D3F6-4197-890C-9E57DE166444}"/>
    <hyperlink ref="J19" r:id="rId17" display="https://api.census.gov/data/2017/acs/acs5/variables/B16001_050E.json" xr:uid="{1A1B94A7-9A8D-4410-BC9E-D3C654AB38DD}"/>
    <hyperlink ref="J20" r:id="rId18" display="https://api.census.gov/data/2017/acs/acs5/variables/B16001_053E.json" xr:uid="{8DAD7E7C-3E84-4E87-A9D1-5AF9CB07D63D}"/>
    <hyperlink ref="J21" r:id="rId19" display="https://api.census.gov/data/2017/acs/acs5/variables/B16001_056E.json" xr:uid="{69D499C1-45F8-4572-8133-7D8B1A445F47}"/>
    <hyperlink ref="J22" r:id="rId20" display="https://api.census.gov/data/2017/acs/acs5/variables/B16001_059E.json" xr:uid="{78C7D2CB-8CA4-4732-9857-6AE050744921}"/>
    <hyperlink ref="J23" r:id="rId21" display="https://api.census.gov/data/2017/acs/acs5/variables/B16001_062E.json" xr:uid="{46AF193A-D062-49A5-970D-E2155868A245}"/>
    <hyperlink ref="J24" r:id="rId22" display="https://api.census.gov/data/2017/acs/acs5/variables/B16001_065E.json" xr:uid="{A80D302B-945E-4193-B71F-B28854067833}"/>
    <hyperlink ref="J25" r:id="rId23" display="https://api.census.gov/data/2017/acs/acs5/variables/B16001_068E.json" xr:uid="{5015302F-9AFF-43D5-BF81-BB98B025A5E7}"/>
    <hyperlink ref="J26" r:id="rId24" display="https://api.census.gov/data/2017/acs/acs5/variables/B16001_071E.json" xr:uid="{6D6A8AC0-BEA3-49A3-B993-FFADD07E4AA0}"/>
    <hyperlink ref="J27" r:id="rId25" display="https://api.census.gov/data/2017/acs/acs5/variables/B16001_074E.json" xr:uid="{4D8016E3-74C4-42E3-8659-42E69DA90725}"/>
    <hyperlink ref="J28" r:id="rId26" display="https://api.census.gov/data/2017/acs/acs5/variables/B16001_077E.json" xr:uid="{84E7F354-06B3-41DB-ADEC-F1EAB566BFD1}"/>
    <hyperlink ref="J29" r:id="rId27" display="https://api.census.gov/data/2017/acs/acs5/variables/B16001_080E.json" xr:uid="{526BBDE7-3DE4-4F66-9569-919BD18DD2E5}"/>
    <hyperlink ref="J30" r:id="rId28" display="https://api.census.gov/data/2017/acs/acs5/variables/B16001_083E.json" xr:uid="{08E8C114-5E57-4153-86D4-C24ADE67ECDB}"/>
    <hyperlink ref="J31" r:id="rId29" display="https://api.census.gov/data/2017/acs/acs5/variables/B16001_086E.json" xr:uid="{EDC79F51-7AA3-43E9-B63B-83F692954EE2}"/>
    <hyperlink ref="J32" r:id="rId30" display="https://api.census.gov/data/2017/acs/acs5/variables/B16001_089E.json" xr:uid="{488EC9C2-7704-43C9-B6D3-F81932426552}"/>
    <hyperlink ref="J33" r:id="rId31" display="https://api.census.gov/data/2017/acs/acs5/variables/B16001_092E.json" xr:uid="{6142E811-7C1E-43FB-91E0-C81708ED4F44}"/>
    <hyperlink ref="J34" r:id="rId32" display="https://api.census.gov/data/2017/acs/acs5/variables/B16001_095E.json" xr:uid="{CCB729E7-096A-4199-A36B-5B4F6181F249}"/>
    <hyperlink ref="J35" r:id="rId33" display="https://api.census.gov/data/2017/acs/acs5/variables/B16001_098E.json" xr:uid="{56766C93-0636-4CD9-9E8B-BD77E034F558}"/>
    <hyperlink ref="J36" r:id="rId34" display="https://api.census.gov/data/2017/acs/acs5/variables/B16001_101E.json" xr:uid="{3BC9A70E-143D-40F8-9031-6D066433D4E0}"/>
    <hyperlink ref="J37" r:id="rId35" display="https://api.census.gov/data/2017/acs/acs5/variables/B16001_104E.json" xr:uid="{7811D3F7-44BE-46C2-81AD-99FCAAADAFBC}"/>
    <hyperlink ref="J38" r:id="rId36" display="https://api.census.gov/data/2017/acs/acs5/variables/B16001_107E.json" xr:uid="{65D9ADA9-BE12-4B98-A37F-41F2D9394C74}"/>
    <hyperlink ref="J39" r:id="rId37" display="https://api.census.gov/data/2017/acs/acs5/variables/B16001_110E.json" xr:uid="{D2CDD771-A86D-420C-8EB2-7908A48D988A}"/>
    <hyperlink ref="J40" r:id="rId38" display="https://api.census.gov/data/2017/acs/acs5/variables/B16001_113E.json" xr:uid="{34BE629F-58E7-46D8-AFB5-F7A426F8C8C9}"/>
    <hyperlink ref="J41" r:id="rId39" display="https://api.census.gov/data/2017/acs/acs5/variables/B16001_116E.json" xr:uid="{07218B78-9849-4648-8BE0-91F35B954A55}"/>
    <hyperlink ref="J42" r:id="rId40" display="https://api.census.gov/data/2017/acs/acs5/variables/B16001_119E.json" xr:uid="{8BACD841-53B4-4144-80BF-384CC45A60A6}"/>
    <hyperlink ref="J43" r:id="rId41" display="https://api.census.gov/data/2017/acs/acs5/variables/B16001_122E.json" xr:uid="{D7912C73-A2D6-42B3-9398-FC247FAF5C4E}"/>
    <hyperlink ref="J44" r:id="rId42" display="https://api.census.gov/data/2017/acs/acs5/variables/B16001_125E.json" xr:uid="{754C6C83-0315-44FB-919F-4386314EBD60}"/>
    <hyperlink ref="J45" r:id="rId43" display="https://api.census.gov/data/2017/acs/acs5/variables/B16001_128E.json" xr:uid="{D968365F-2E0A-4EF7-96B8-86D5356D38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43</vt:i4>
      </vt:variant>
    </vt:vector>
  </HeadingPairs>
  <TitlesOfParts>
    <vt:vector size="44" baseType="lpstr">
      <vt:lpstr>Sheet2</vt:lpstr>
      <vt:lpstr>Sheet2!B16001_001E</vt:lpstr>
      <vt:lpstr>Sheet2!B16001_005E</vt:lpstr>
      <vt:lpstr>Sheet2!B16001_008E</vt:lpstr>
      <vt:lpstr>Sheet2!B16001_011E</vt:lpstr>
      <vt:lpstr>Sheet2!B16001_014E</vt:lpstr>
      <vt:lpstr>Sheet2!B16001_017E</vt:lpstr>
      <vt:lpstr>Sheet2!B16001_020E</vt:lpstr>
      <vt:lpstr>Sheet2!B16001_023E</vt:lpstr>
      <vt:lpstr>Sheet2!B16001_026E</vt:lpstr>
      <vt:lpstr>Sheet2!B16001_029E</vt:lpstr>
      <vt:lpstr>Sheet2!B16001_032E</vt:lpstr>
      <vt:lpstr>Sheet2!B16001_035E</vt:lpstr>
      <vt:lpstr>Sheet2!B16001_038E</vt:lpstr>
      <vt:lpstr>Sheet2!B16001_041E</vt:lpstr>
      <vt:lpstr>Sheet2!B16001_044E</vt:lpstr>
      <vt:lpstr>Sheet2!B16001_047E</vt:lpstr>
      <vt:lpstr>Sheet2!B16001_050E</vt:lpstr>
      <vt:lpstr>Sheet2!B16001_053E</vt:lpstr>
      <vt:lpstr>Sheet2!B16001_056E</vt:lpstr>
      <vt:lpstr>Sheet2!B16001_059E</vt:lpstr>
      <vt:lpstr>Sheet2!B16001_062E</vt:lpstr>
      <vt:lpstr>Sheet2!B16001_065E</vt:lpstr>
      <vt:lpstr>Sheet2!B16001_068E</vt:lpstr>
      <vt:lpstr>Sheet2!B16001_071E</vt:lpstr>
      <vt:lpstr>Sheet2!B16001_074E</vt:lpstr>
      <vt:lpstr>Sheet2!B16001_077E</vt:lpstr>
      <vt:lpstr>Sheet2!B16001_080E</vt:lpstr>
      <vt:lpstr>Sheet2!B16001_083E</vt:lpstr>
      <vt:lpstr>Sheet2!B16001_086E</vt:lpstr>
      <vt:lpstr>Sheet2!B16001_089E</vt:lpstr>
      <vt:lpstr>Sheet2!B16001_092E</vt:lpstr>
      <vt:lpstr>Sheet2!B16001_095E</vt:lpstr>
      <vt:lpstr>Sheet2!B16001_098E</vt:lpstr>
      <vt:lpstr>Sheet2!B16001_101E</vt:lpstr>
      <vt:lpstr>Sheet2!B16001_104E</vt:lpstr>
      <vt:lpstr>Sheet2!B16001_107E</vt:lpstr>
      <vt:lpstr>Sheet2!B16001_110E</vt:lpstr>
      <vt:lpstr>Sheet2!B16001_113E</vt:lpstr>
      <vt:lpstr>Sheet2!B16001_116E</vt:lpstr>
      <vt:lpstr>Sheet2!B16001_119E</vt:lpstr>
      <vt:lpstr>Sheet2!B16001_122E</vt:lpstr>
      <vt:lpstr>Sheet2!B16001_125E</vt:lpstr>
      <vt:lpstr>Sheet2!B16001_128E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Data Center</dc:creator>
  <cp:lastModifiedBy>The Data Center</cp:lastModifiedBy>
  <dcterms:created xsi:type="dcterms:W3CDTF">2019-12-17T21:32:13Z</dcterms:created>
  <dcterms:modified xsi:type="dcterms:W3CDTF">2020-01-17T19:10:51Z</dcterms:modified>
</cp:coreProperties>
</file>