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Data Analyst Resources\Excel\"/>
    </mc:Choice>
  </mc:AlternateContent>
  <xr:revisionPtr revIDLastSave="0" documentId="13_ncr:1_{112572C9-B84F-484C-B27C-EDDCD04AC634}" xr6:coauthVersionLast="47" xr6:coauthVersionMax="47" xr10:uidLastSave="{00000000-0000-0000-0000-000000000000}"/>
  <bookViews>
    <workbookView xWindow="-120" yWindow="-120" windowWidth="29040" windowHeight="15840" tabRatio="692" xr2:uid="{6A7E37AF-E742-4C9D-9C4F-1DB72F508344}"/>
  </bookViews>
  <sheets>
    <sheet name="TOC" sheetId="9" r:id="rId1"/>
    <sheet name="VLOOKUP Example" sheetId="3" r:id="rId2"/>
    <sheet name="Other Sheet" sheetId="5" r:id="rId3"/>
    <sheet name="Lookup Table" sheetId="6" r:id="rId4"/>
    <sheet name="Add Delete Columns" sheetId="11" r:id="rId5"/>
    <sheet name="Address List" sheetId="1" r:id="rId6"/>
    <sheet name="Order Data - Table" sheetId="7" r:id="rId7"/>
    <sheet name="Category Table" sheetId="8" r:id="rId8"/>
    <sheet name="Source" sheetId="12" r:id="rId9"/>
  </sheets>
  <definedNames>
    <definedName name="_xlnm._FilterDatabase" localSheetId="2" hidden="1">'Other Sheet'!$A$3:$F$338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C8" i="1"/>
  <c r="C9" i="1"/>
  <c r="C10" i="1"/>
  <c r="C11" i="1"/>
  <c r="C7" i="1"/>
  <c r="B16" i="3"/>
  <c r="B28" i="3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4" i="1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4" i="5"/>
</calcChain>
</file>

<file path=xl/sharedStrings.xml><?xml version="1.0" encoding="utf-8"?>
<sst xmlns="http://schemas.openxmlformats.org/spreadsheetml/2006/main" count="5274" uniqueCount="3182">
  <si>
    <t>Lookup Name:</t>
  </si>
  <si>
    <t>Ria Miles</t>
  </si>
  <si>
    <t>Name</t>
  </si>
  <si>
    <t>Address</t>
  </si>
  <si>
    <t>City</t>
  </si>
  <si>
    <t>Zip</t>
  </si>
  <si>
    <t>Region</t>
  </si>
  <si>
    <t>Email</t>
  </si>
  <si>
    <t>Phone</t>
  </si>
  <si>
    <t>James Mclean</t>
  </si>
  <si>
    <t>Bellevue</t>
  </si>
  <si>
    <t>Washington</t>
  </si>
  <si>
    <t>(580) 600-3312</t>
  </si>
  <si>
    <t>Grant Franklin</t>
  </si>
  <si>
    <t>6674 Faucibus Avenue</t>
  </si>
  <si>
    <t>Baton Rouge</t>
  </si>
  <si>
    <t>LA</t>
  </si>
  <si>
    <t>(790) 838-4646</t>
  </si>
  <si>
    <t>7635 Erat Av.</t>
  </si>
  <si>
    <t>Columbia</t>
  </si>
  <si>
    <t>Maryland</t>
  </si>
  <si>
    <t>(397) 126-4124</t>
  </si>
  <si>
    <t>Adrian Gallegos</t>
  </si>
  <si>
    <t>3069 Ultricies St.</t>
  </si>
  <si>
    <t>Annapolis</t>
  </si>
  <si>
    <t>MD</t>
  </si>
  <si>
    <t>(800) 444-1811</t>
  </si>
  <si>
    <t>Hyacinth Pennington</t>
  </si>
  <si>
    <t>P.O. Box 160, 2451 Ac Av.</t>
  </si>
  <si>
    <t>Honolulu</t>
  </si>
  <si>
    <t>HI</t>
  </si>
  <si>
    <t>(563) 225-0265</t>
  </si>
  <si>
    <t>Kyla Walker</t>
  </si>
  <si>
    <t>Ap #660-3433 Donec St.</t>
  </si>
  <si>
    <t>Colorado Springs</t>
  </si>
  <si>
    <t>Colorado</t>
  </si>
  <si>
    <t>(401) 538-7004</t>
  </si>
  <si>
    <t>Barbara Rhodes</t>
  </si>
  <si>
    <t>South Burlington</t>
  </si>
  <si>
    <t>Vermont</t>
  </si>
  <si>
    <t>(883) 747-6434</t>
  </si>
  <si>
    <t>Upton Garza</t>
  </si>
  <si>
    <t>Ap #319-2879 Sed Av.</t>
  </si>
  <si>
    <t>Stamford</t>
  </si>
  <si>
    <t>Connecticut</t>
  </si>
  <si>
    <t>(127) 698-8112</t>
  </si>
  <si>
    <t>Isaac Vaughn</t>
  </si>
  <si>
    <t>433-2372 Lacus St.</t>
  </si>
  <si>
    <t>Austin</t>
  </si>
  <si>
    <t>TX</t>
  </si>
  <si>
    <t>(674) 285-9566</t>
  </si>
  <si>
    <t>Celeste Dalton</t>
  </si>
  <si>
    <t>242-471 Vulputate, Rd.</t>
  </si>
  <si>
    <t>San Jose</t>
  </si>
  <si>
    <t>CA</t>
  </si>
  <si>
    <t>(607) 871-1167</t>
  </si>
  <si>
    <t>Chloe Walton</t>
  </si>
  <si>
    <t>P.O. Box 848, 7762 Urna Rd.</t>
  </si>
  <si>
    <t>Glendale</t>
  </si>
  <si>
    <t>AZ</t>
  </si>
  <si>
    <t>(513) 126-7757</t>
  </si>
  <si>
    <t>Chase Harmon</t>
  </si>
  <si>
    <t>5040 Felis Rd.</t>
  </si>
  <si>
    <t>Portland</t>
  </si>
  <si>
    <t>Maine</t>
  </si>
  <si>
    <t>(445) 278-0879</t>
  </si>
  <si>
    <t>Macy English</t>
  </si>
  <si>
    <t>907-9660 Ullamcorper Ave</t>
  </si>
  <si>
    <t>Springfield</t>
  </si>
  <si>
    <t>IL</t>
  </si>
  <si>
    <t>(782) 686-9062</t>
  </si>
  <si>
    <t>Dakota Reese</t>
  </si>
  <si>
    <t>9263 Elementum Rd.</t>
  </si>
  <si>
    <t>Dallas</t>
  </si>
  <si>
    <t>Texas</t>
  </si>
  <si>
    <t>(561) 993-1403</t>
  </si>
  <si>
    <t>Lacy Rowland</t>
  </si>
  <si>
    <t>Ap #270-1911 Eu St.</t>
  </si>
  <si>
    <t>Tuscaloosa</t>
  </si>
  <si>
    <t>AL</t>
  </si>
  <si>
    <t>(454) 138-2891</t>
  </si>
  <si>
    <t>Demetria Sloan</t>
  </si>
  <si>
    <t>2133 Vel St.</t>
  </si>
  <si>
    <t>Houston</t>
  </si>
  <si>
    <t>(840) 766-2958</t>
  </si>
  <si>
    <t>Yolanda Schultz</t>
  </si>
  <si>
    <t>Ap #283-5811 Non Street</t>
  </si>
  <si>
    <t>(342) 513-2974</t>
  </si>
  <si>
    <t>Amal Hendricks</t>
  </si>
  <si>
    <t>Ap #840-1353 Amet, St.</t>
  </si>
  <si>
    <t>Sacramento</t>
  </si>
  <si>
    <t>(385) 395-4754</t>
  </si>
  <si>
    <t>P.O. Box 691, 2481 Sit St</t>
  </si>
  <si>
    <t>P.O. Box 492, 8992 St.</t>
  </si>
  <si>
    <t>VLOOKUP - Simple Example</t>
  </si>
  <si>
    <t>Search and Return Data from List</t>
  </si>
  <si>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</si>
  <si>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</si>
  <si>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</si>
  <si>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</si>
  <si>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</si>
  <si>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</si>
  <si>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</si>
  <si>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</si>
  <si>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</si>
  <si>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</si>
  <si>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</si>
  <si>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</si>
  <si>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</si>
  <si>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</si>
  <si>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Order ID</t>
  </si>
  <si>
    <t>Customer ID</t>
  </si>
  <si>
    <t>Salesperson</t>
  </si>
  <si>
    <t>Product Name</t>
  </si>
  <si>
    <t>Category</t>
  </si>
  <si>
    <t>Revenue</t>
  </si>
  <si>
    <t>Mariya Sergienko</t>
  </si>
  <si>
    <t>West</t>
  </si>
  <si>
    <t>Beer</t>
  </si>
  <si>
    <t>Beverages</t>
  </si>
  <si>
    <t>Dried Plums</t>
  </si>
  <si>
    <t>Dried Fruit &amp; Nuts</t>
  </si>
  <si>
    <t>Andrew Cencini</t>
  </si>
  <si>
    <t>East</t>
  </si>
  <si>
    <t>Dried Pears</t>
  </si>
  <si>
    <t>Dried Apples</t>
  </si>
  <si>
    <t>Chai</t>
  </si>
  <si>
    <t>Coffee</t>
  </si>
  <si>
    <t>Nancy Freehafer</t>
  </si>
  <si>
    <t>North</t>
  </si>
  <si>
    <t>Chocolate Biscuits Mix</t>
  </si>
  <si>
    <t>Baked Goods &amp; Mixes</t>
  </si>
  <si>
    <t>Jan Kotas</t>
  </si>
  <si>
    <t>Chocolate</t>
  </si>
  <si>
    <t>Candy</t>
  </si>
  <si>
    <t>Clam Chowder</t>
  </si>
  <si>
    <t>Soups</t>
  </si>
  <si>
    <t>Michael Neipper</t>
  </si>
  <si>
    <t>Curry Sauce</t>
  </si>
  <si>
    <t>Sauces</t>
  </si>
  <si>
    <t>Anne Larsen</t>
  </si>
  <si>
    <t>South</t>
  </si>
  <si>
    <t>Laura Giussani</t>
  </si>
  <si>
    <t>Green Tea</t>
  </si>
  <si>
    <t>Boysenberry Spread</t>
  </si>
  <si>
    <t>Jams, Preserves</t>
  </si>
  <si>
    <t>Cajun Seasoning</t>
  </si>
  <si>
    <t>Condiments</t>
  </si>
  <si>
    <t>Crab Meat</t>
  </si>
  <si>
    <t>Canned Meat</t>
  </si>
  <si>
    <t>Robert Zare</t>
  </si>
  <si>
    <t>Mozzarella</t>
  </si>
  <si>
    <t>Dairy Products</t>
  </si>
  <si>
    <t>Syrup</t>
  </si>
  <si>
    <t>Almonds</t>
  </si>
  <si>
    <t>Fruit Cocktail</t>
  </si>
  <si>
    <t>Scones</t>
  </si>
  <si>
    <t>Marmalade</t>
  </si>
  <si>
    <t>Ravioli</t>
  </si>
  <si>
    <t>Pasta</t>
  </si>
  <si>
    <t>Create Relationships Between Data Sets - Lookup Tables</t>
  </si>
  <si>
    <t>Wine</t>
  </si>
  <si>
    <t>Product Category</t>
  </si>
  <si>
    <t>Address List</t>
  </si>
  <si>
    <t>Table of Contents</t>
  </si>
  <si>
    <t>VLOOKUP Example</t>
  </si>
  <si>
    <t>Lookup Table</t>
  </si>
  <si>
    <t>Order Data - Table</t>
  </si>
  <si>
    <t>Category Table</t>
  </si>
  <si>
    <t xml:space="preserve">This Table of Contents was created in </t>
  </si>
  <si>
    <t>learn more</t>
  </si>
  <si>
    <t>one click with the Tab Hound Add-in.</t>
  </si>
  <si>
    <t>Bryana Ridolfi</t>
  </si>
  <si>
    <t>bridolfi0@fc2.com</t>
  </si>
  <si>
    <t>885-405-7472</t>
  </si>
  <si>
    <t>Danie Revie</t>
  </si>
  <si>
    <t>drevie1@ovh.net</t>
  </si>
  <si>
    <t>272-812-4492</t>
  </si>
  <si>
    <t>Dall Chinnock</t>
  </si>
  <si>
    <t>dchinnock2@posterous.com</t>
  </si>
  <si>
    <t>613-797-3685</t>
  </si>
  <si>
    <t>Boy Sommerville</t>
  </si>
  <si>
    <t>bsommerville3@oracle.com</t>
  </si>
  <si>
    <t>116-591-2696</t>
  </si>
  <si>
    <t>Miguela Devericks</t>
  </si>
  <si>
    <t>mdevericks4@moonfruit.com</t>
  </si>
  <si>
    <t>789-372-3846</t>
  </si>
  <si>
    <t>Lily Rouby</t>
  </si>
  <si>
    <t>lrouby5@reddit.com</t>
  </si>
  <si>
    <t>712-284-6036</t>
  </si>
  <si>
    <t>Shanan Samett</t>
  </si>
  <si>
    <t>ssamett6@delicious.com</t>
  </si>
  <si>
    <t>533-310-8871</t>
  </si>
  <si>
    <t>Gibby Askie</t>
  </si>
  <si>
    <t>gaskie7@hexun.com</t>
  </si>
  <si>
    <t>202-353-1846</t>
  </si>
  <si>
    <t>Mord Jendrach</t>
  </si>
  <si>
    <t>mjendrach8@senate.gov</t>
  </si>
  <si>
    <t>304-144-4656</t>
  </si>
  <si>
    <t>Sosanna Cathersides</t>
  </si>
  <si>
    <t>scathersides9@businessinsider.com</t>
  </si>
  <si>
    <t>740-531-4270</t>
  </si>
  <si>
    <t>Jo Sheed</t>
  </si>
  <si>
    <t>jsheeda@mlb.com</t>
  </si>
  <si>
    <t>301-328-1237</t>
  </si>
  <si>
    <t>Britni Brambill</t>
  </si>
  <si>
    <t>bbrambillb@va.gov</t>
  </si>
  <si>
    <t>815-388-0882</t>
  </si>
  <si>
    <t>Feliza Ilden</t>
  </si>
  <si>
    <t>fildenc@myspace.com</t>
  </si>
  <si>
    <t>473-110-6587</t>
  </si>
  <si>
    <t>Aldridge Cowburn</t>
  </si>
  <si>
    <t>acowburnd@arizona.edu</t>
  </si>
  <si>
    <t>406-676-1399</t>
  </si>
  <si>
    <t>Dennison Redfield</t>
  </si>
  <si>
    <t>dredfielde@ucsd.edu</t>
  </si>
  <si>
    <t>253-453-5179</t>
  </si>
  <si>
    <t>Ingeborg Bousquet</t>
  </si>
  <si>
    <t>ibousquetf@nytimes.com</t>
  </si>
  <si>
    <t>617-157-2680</t>
  </si>
  <si>
    <t>Rhodia Bromehead</t>
  </si>
  <si>
    <t>rbromeheadg@ed.gov</t>
  </si>
  <si>
    <t>672-325-6916</t>
  </si>
  <si>
    <t>Pren Yitzovicz</t>
  </si>
  <si>
    <t>pyitzoviczh@ow.ly</t>
  </si>
  <si>
    <t>351-496-2134</t>
  </si>
  <si>
    <t>Elden Loudyan</t>
  </si>
  <si>
    <t>eloudyani@tiny.cc</t>
  </si>
  <si>
    <t>221-572-7630</t>
  </si>
  <si>
    <t>Gerladina Barbier</t>
  </si>
  <si>
    <t>gbarbierj@marketwatch.com</t>
  </si>
  <si>
    <t>467-171-9803</t>
  </si>
  <si>
    <t>Fanchon Fripp</t>
  </si>
  <si>
    <t>ffrippk@homestead.com</t>
  </si>
  <si>
    <t>126-490-7707</t>
  </si>
  <si>
    <t>Emmey Treffrey</t>
  </si>
  <si>
    <t>etreffreyl@answers.com</t>
  </si>
  <si>
    <t>411-170-9659</t>
  </si>
  <si>
    <t>Andras Gostling</t>
  </si>
  <si>
    <t>agostlingm@sbwire.com</t>
  </si>
  <si>
    <t>281-829-1656</t>
  </si>
  <si>
    <t>Wayland Tinman</t>
  </si>
  <si>
    <t>wtinmann@storify.com</t>
  </si>
  <si>
    <t>871-988-0015</t>
  </si>
  <si>
    <t>Connie Bunney</t>
  </si>
  <si>
    <t>cbunneyo@drupal.org</t>
  </si>
  <si>
    <t>397-298-6580</t>
  </si>
  <si>
    <t>Grayce Roman</t>
  </si>
  <si>
    <t>gromanp@gnu.org</t>
  </si>
  <si>
    <t>860-602-9287</t>
  </si>
  <si>
    <t>Elysia Birkmyre</t>
  </si>
  <si>
    <t>ebirkmyreq@java.com</t>
  </si>
  <si>
    <t>566-638-0974</t>
  </si>
  <si>
    <t>Wald Philippsohn</t>
  </si>
  <si>
    <t>wphilippsohnr@vistaprint.com</t>
  </si>
  <si>
    <t>861-119-6484</t>
  </si>
  <si>
    <t>Kerby Hegley</t>
  </si>
  <si>
    <t>khegleys@cbsnews.com</t>
  </si>
  <si>
    <t>593-663-2631</t>
  </si>
  <si>
    <t>Theresina Ervin</t>
  </si>
  <si>
    <t>tervint@typepad.com</t>
  </si>
  <si>
    <t>441-385-2410</t>
  </si>
  <si>
    <t>Carny Wagstaff</t>
  </si>
  <si>
    <t>cwagstaffu@cbc.ca</t>
  </si>
  <si>
    <t>317-601-6268</t>
  </si>
  <si>
    <t>Mechelle Lapwood</t>
  </si>
  <si>
    <t>mlapwoodv@xrea.com</t>
  </si>
  <si>
    <t>210-896-4546</t>
  </si>
  <si>
    <t>Jareb Vannuchi</t>
  </si>
  <si>
    <t>jvannuchiw@state.tx.us</t>
  </si>
  <si>
    <t>504-385-7968</t>
  </si>
  <si>
    <t>Page Simcox</t>
  </si>
  <si>
    <t>psimcoxx@livejournal.com</t>
  </si>
  <si>
    <t>980-232-3522</t>
  </si>
  <si>
    <t>Eimile Cumber</t>
  </si>
  <si>
    <t>ecumbery@meetup.com</t>
  </si>
  <si>
    <t>319-948-3013</t>
  </si>
  <si>
    <t>Sutherland Bog</t>
  </si>
  <si>
    <t>sbogz@so-net.ne.jp</t>
  </si>
  <si>
    <t>287-711-7024</t>
  </si>
  <si>
    <t>Nerti Postles</t>
  </si>
  <si>
    <t>npostles10@edublogs.org</t>
  </si>
  <si>
    <t>666-191-2341</t>
  </si>
  <si>
    <t>Theodore Gilhooley</t>
  </si>
  <si>
    <t>tgilhooley11@intel.com</t>
  </si>
  <si>
    <t>724-917-9650</t>
  </si>
  <si>
    <t>Gery Harrower</t>
  </si>
  <si>
    <t>gharrower12@github.com</t>
  </si>
  <si>
    <t>785-869-6621</t>
  </si>
  <si>
    <t>Chevy Macieiczyk</t>
  </si>
  <si>
    <t>cmacieiczyk13@hostgator.com</t>
  </si>
  <si>
    <t>581-395-8343</t>
  </si>
  <si>
    <t>Eleanora Bradbeer</t>
  </si>
  <si>
    <t>ebradbeer14@dell.com</t>
  </si>
  <si>
    <t>471-217-5774</t>
  </si>
  <si>
    <t>Marylin Greathead</t>
  </si>
  <si>
    <t>mgreathead15@kickstarter.com</t>
  </si>
  <si>
    <t>356-711-9124</t>
  </si>
  <si>
    <t>Vanya Sasser</t>
  </si>
  <si>
    <t>vsasser16@netvibes.com</t>
  </si>
  <si>
    <t>294-217-6770</t>
  </si>
  <si>
    <t>Clayson Avrahamov</t>
  </si>
  <si>
    <t>cavrahamov17@dion.ne.jp</t>
  </si>
  <si>
    <t>795-579-9418</t>
  </si>
  <si>
    <t>Brian Trainer</t>
  </si>
  <si>
    <t>btrainer18@123-reg.co.uk</t>
  </si>
  <si>
    <t>894-981-6049</t>
  </si>
  <si>
    <t>Rosalinde Yakobovitz</t>
  </si>
  <si>
    <t>ryakobovitz19@redcross.org</t>
  </si>
  <si>
    <t>394-819-5815</t>
  </si>
  <si>
    <t>Harrietta Side</t>
  </si>
  <si>
    <t>hside1a@mashable.com</t>
  </si>
  <si>
    <t>915-109-8650</t>
  </si>
  <si>
    <t>Delila Thompsett</t>
  </si>
  <si>
    <t>dthompsett1b@webeden.co.uk</t>
  </si>
  <si>
    <t>364-837-3897</t>
  </si>
  <si>
    <t>Bunny Gladebeck</t>
  </si>
  <si>
    <t>bgladebeck1c@seesaa.net</t>
  </si>
  <si>
    <t>313-436-1297</t>
  </si>
  <si>
    <t>Ernestus Balcombe</t>
  </si>
  <si>
    <t>ebalcombe1d@ask.com</t>
  </si>
  <si>
    <t>172-633-3902</t>
  </si>
  <si>
    <t>Lottie Macieiczyk</t>
  </si>
  <si>
    <t>lmacieiczyk1e@i2i.jp</t>
  </si>
  <si>
    <t>984-194-6798</t>
  </si>
  <si>
    <t>Sella Bonnier</t>
  </si>
  <si>
    <t>sbonnier1f@deliciousdays.com</t>
  </si>
  <si>
    <t>893-103-0857</t>
  </si>
  <si>
    <t>Ingar Josebury</t>
  </si>
  <si>
    <t>ijosebury1g@businesswire.com</t>
  </si>
  <si>
    <t>171-597-0687</t>
  </si>
  <si>
    <t>Barnie Giaomozzo</t>
  </si>
  <si>
    <t>bgiaomozzo1h@shutterfly.com</t>
  </si>
  <si>
    <t>579-922-8183</t>
  </si>
  <si>
    <t>Misti Brame</t>
  </si>
  <si>
    <t>mbrame1i@nasa.gov</t>
  </si>
  <si>
    <t>261-168-9303</t>
  </si>
  <si>
    <t>Iggy Lowry</t>
  </si>
  <si>
    <t>ilowry1j@indiegogo.com</t>
  </si>
  <si>
    <t>197-735-8312</t>
  </si>
  <si>
    <t>Nara Tumility</t>
  </si>
  <si>
    <t>ntumility1k@cpanel.net</t>
  </si>
  <si>
    <t>232-250-2110</t>
  </si>
  <si>
    <t>Shalna Canadine</t>
  </si>
  <si>
    <t>scanadine1l@nydailynews.com</t>
  </si>
  <si>
    <t>958-725-1632</t>
  </si>
  <si>
    <t>Muffin MacGillivrie</t>
  </si>
  <si>
    <t>mmacgillivrie1m@addthis.com</t>
  </si>
  <si>
    <t>206-139-0071</t>
  </si>
  <si>
    <t>Allan Dimmock</t>
  </si>
  <si>
    <t>adimmock1n@jugem.jp</t>
  </si>
  <si>
    <t>894-583-5077</t>
  </si>
  <si>
    <t>Ninetta Eichmann</t>
  </si>
  <si>
    <t>neichmann1o@livejournal.com</t>
  </si>
  <si>
    <t>324-471-8763</t>
  </si>
  <si>
    <t>Lemar Sollom</t>
  </si>
  <si>
    <t>lsollom1p@github.io</t>
  </si>
  <si>
    <t>718-485-0514</t>
  </si>
  <si>
    <t>Eldon Angelini</t>
  </si>
  <si>
    <t>eangelini1q@usgs.gov</t>
  </si>
  <si>
    <t>254-960-2181</t>
  </si>
  <si>
    <t>Shelagh Lyttle</t>
  </si>
  <si>
    <t>slyttle1r@nationalgeographic.com</t>
  </si>
  <si>
    <t>549-602-6829</t>
  </si>
  <si>
    <t>Vachel Jennaroy</t>
  </si>
  <si>
    <t>vjennaroy1s@instagram.com</t>
  </si>
  <si>
    <t>878-249-0279</t>
  </si>
  <si>
    <t>Portia Mimmack</t>
  </si>
  <si>
    <t>pmimmack1t@google.nl</t>
  </si>
  <si>
    <t>140-172-7826</t>
  </si>
  <si>
    <t>Rivi MacGibbon</t>
  </si>
  <si>
    <t>rmacgibbon1u@howstuffworks.com</t>
  </si>
  <si>
    <t>199-959-3262</t>
  </si>
  <si>
    <t>Decca Connah</t>
  </si>
  <si>
    <t>dconnah1v@com.com</t>
  </si>
  <si>
    <t>150-469-6212</t>
  </si>
  <si>
    <t>Demetris Tomaino</t>
  </si>
  <si>
    <t>dtomaino1w@4shared.com</t>
  </si>
  <si>
    <t>314-146-7392</t>
  </si>
  <si>
    <t>Bibbye Adey</t>
  </si>
  <si>
    <t>badey1x@symantec.com</t>
  </si>
  <si>
    <t>529-902-5151</t>
  </si>
  <si>
    <t>Magnum Vaz</t>
  </si>
  <si>
    <t>mvaz1y@studiopress.com</t>
  </si>
  <si>
    <t>328-938-0833</t>
  </si>
  <si>
    <t>Maybelle Nell</t>
  </si>
  <si>
    <t>mnell1z@microsoft.com</t>
  </si>
  <si>
    <t>301-897-8096</t>
  </si>
  <si>
    <t>Cristin Eloy</t>
  </si>
  <si>
    <t>celoy20@bloglovin.com</t>
  </si>
  <si>
    <t>389-261-4371</t>
  </si>
  <si>
    <t>Ingelbert O'Quin</t>
  </si>
  <si>
    <t>ioquin21@comcast.net</t>
  </si>
  <si>
    <t>867-281-3594</t>
  </si>
  <si>
    <t>Madelle Leaburn</t>
  </si>
  <si>
    <t>mleaburn22@myspace.com</t>
  </si>
  <si>
    <t>706-434-4363</t>
  </si>
  <si>
    <t>Dale Spir</t>
  </si>
  <si>
    <t>dspir23@utexas.edu</t>
  </si>
  <si>
    <t>353-729-4623</t>
  </si>
  <si>
    <t>Puff Saffe</t>
  </si>
  <si>
    <t>psaffe24@feedburner.com</t>
  </si>
  <si>
    <t>100-843-8095</t>
  </si>
  <si>
    <t>Shaylyn Haldin</t>
  </si>
  <si>
    <t>shaldin25@360.cn</t>
  </si>
  <si>
    <t>215-706-6851</t>
  </si>
  <si>
    <t>Britta Veryard</t>
  </si>
  <si>
    <t>bveryard26@shutterfly.com</t>
  </si>
  <si>
    <t>460-143-7518</t>
  </si>
  <si>
    <t>Teddy Blune</t>
  </si>
  <si>
    <t>tblune27@vk.com</t>
  </si>
  <si>
    <t>346-210-0470</t>
  </si>
  <si>
    <t>Yevette Passe</t>
  </si>
  <si>
    <t>ypasse28@tuttocitta.it</t>
  </si>
  <si>
    <t>745-918-8972</t>
  </si>
  <si>
    <t>Vanni Edinburough</t>
  </si>
  <si>
    <t>vedinburough29@oakley.com</t>
  </si>
  <si>
    <t>795-627-2864</t>
  </si>
  <si>
    <t>Elva Heine</t>
  </si>
  <si>
    <t>eheine2a@aboutads.info</t>
  </si>
  <si>
    <t>470-244-5749</t>
  </si>
  <si>
    <t>Irma Thonason</t>
  </si>
  <si>
    <t>ithonason2b@cisco.com</t>
  </si>
  <si>
    <t>715-541-3229</t>
  </si>
  <si>
    <t>Willie Goning</t>
  </si>
  <si>
    <t>wgoning2c@zdnet.com</t>
  </si>
  <si>
    <t>433-899-3756</t>
  </si>
  <si>
    <t>Jerrome Sans</t>
  </si>
  <si>
    <t>jsans2d@fema.gov</t>
  </si>
  <si>
    <t>377-580-4577</t>
  </si>
  <si>
    <t>Arty Chaffer</t>
  </si>
  <si>
    <t>achaffer2e@prnewswire.com</t>
  </si>
  <si>
    <t>192-197-5194</t>
  </si>
  <si>
    <t>Clari Kach</t>
  </si>
  <si>
    <t>ckach2f@dot.gov</t>
  </si>
  <si>
    <t>875-532-9114</t>
  </si>
  <si>
    <t>Martguerita Giacovazzo</t>
  </si>
  <si>
    <t>mgiacovazzo2g@printfriendly.com</t>
  </si>
  <si>
    <t>392-212-9364</t>
  </si>
  <si>
    <t>Brigitta Mangon</t>
  </si>
  <si>
    <t>bmangon2h@cafepress.com</t>
  </si>
  <si>
    <t>723-370-9266</t>
  </si>
  <si>
    <t>Bobbie Lawther</t>
  </si>
  <si>
    <t>blawther2i@omniture.com</t>
  </si>
  <si>
    <t>803-725-3194</t>
  </si>
  <si>
    <t>Elias Foyston</t>
  </si>
  <si>
    <t>efoyston2j@irs.gov</t>
  </si>
  <si>
    <t>514-672-9592</t>
  </si>
  <si>
    <t>Halsey Arnoult</t>
  </si>
  <si>
    <t>harnoult2k@odnoklassniki.ru</t>
  </si>
  <si>
    <t>994-468-2573</t>
  </si>
  <si>
    <t>Drona Silveston</t>
  </si>
  <si>
    <t>dsilveston2l@friendfeed.com</t>
  </si>
  <si>
    <t>897-653-6835</t>
  </si>
  <si>
    <t>Imelda Giraldo</t>
  </si>
  <si>
    <t>igiraldo2m@51.la</t>
  </si>
  <si>
    <t>947-844-6460</t>
  </si>
  <si>
    <t>Chaim Van Waadenburg</t>
  </si>
  <si>
    <t>cvan2n@free.fr</t>
  </si>
  <si>
    <t>854-165-2078</t>
  </si>
  <si>
    <t>Rolf Lange</t>
  </si>
  <si>
    <t>rlange2o@elegantthemes.com</t>
  </si>
  <si>
    <t>657-954-9936</t>
  </si>
  <si>
    <t>Antoni Culwen</t>
  </si>
  <si>
    <t>aculwen2p@nature.com</t>
  </si>
  <si>
    <t>407-551-4532</t>
  </si>
  <si>
    <t>Stanfield Malpas</t>
  </si>
  <si>
    <t>smalpas2q@github.com</t>
  </si>
  <si>
    <t>361-308-1816</t>
  </si>
  <si>
    <t>Travers Redgrave</t>
  </si>
  <si>
    <t>tredgrave2r@ca.gov</t>
  </si>
  <si>
    <t>117-550-2189</t>
  </si>
  <si>
    <t>Robbie Souter</t>
  </si>
  <si>
    <t>rsouter2s@plala.or.jp</t>
  </si>
  <si>
    <t>846-484-8912</t>
  </si>
  <si>
    <t>Aprilette Schulter</t>
  </si>
  <si>
    <t>aschulter2t@va.gov</t>
  </si>
  <si>
    <t>561-241-9287</t>
  </si>
  <si>
    <t>Row Foord</t>
  </si>
  <si>
    <t>rfoord2u@cnet.com</t>
  </si>
  <si>
    <t>350-101-4845</t>
  </si>
  <si>
    <t>Wilbert Jobbins</t>
  </si>
  <si>
    <t>wjobbins2v@tiny.cc</t>
  </si>
  <si>
    <t>565-462-1773</t>
  </si>
  <si>
    <t>Bennie Banham</t>
  </si>
  <si>
    <t>bbanham2w@sun.com</t>
  </si>
  <si>
    <t>442-298-6701</t>
  </si>
  <si>
    <t>Murry Balazs</t>
  </si>
  <si>
    <t>mbalazs2x@rediff.com</t>
  </si>
  <si>
    <t>951-764-5176</t>
  </si>
  <si>
    <t>Timi Meachen</t>
  </si>
  <si>
    <t>tmeachen2y@uiuc.edu</t>
  </si>
  <si>
    <t>705-968-1845</t>
  </si>
  <si>
    <t>Raddie Arrighetti</t>
  </si>
  <si>
    <t>rarrighetti2z@pcworld.com</t>
  </si>
  <si>
    <t>828-814-7203</t>
  </si>
  <si>
    <t>Ibby McClintock</t>
  </si>
  <si>
    <t>imcclintock30@telegraph.co.uk</t>
  </si>
  <si>
    <t>470-923-4445</t>
  </si>
  <si>
    <t>Davin Herity</t>
  </si>
  <si>
    <t>dherity31@addthis.com</t>
  </si>
  <si>
    <t>552-887-6527</t>
  </si>
  <si>
    <t>Veradis Gallyon</t>
  </si>
  <si>
    <t>vgallyon32@aol.com</t>
  </si>
  <si>
    <t>958-579-0792</t>
  </si>
  <si>
    <t>Maryjane Wood</t>
  </si>
  <si>
    <t>mwood33@stanford.edu</t>
  </si>
  <si>
    <t>532-488-8111</t>
  </si>
  <si>
    <t>Dyna Tomeo</t>
  </si>
  <si>
    <t>dtomeo34@disqus.com</t>
  </si>
  <si>
    <t>294-765-4088</t>
  </si>
  <si>
    <t>Colver Peiro</t>
  </si>
  <si>
    <t>cpeiro35@hc360.com</t>
  </si>
  <si>
    <t>819-783-4280</t>
  </si>
  <si>
    <t>Derby Becerra</t>
  </si>
  <si>
    <t>dbecerra36@multiply.com</t>
  </si>
  <si>
    <t>693-502-6492</t>
  </si>
  <si>
    <t>Dorie Burgoine</t>
  </si>
  <si>
    <t>dburgoine37@squidoo.com</t>
  </si>
  <si>
    <t>607-569-9552</t>
  </si>
  <si>
    <t>Templeton Fusedale</t>
  </si>
  <si>
    <t>tfusedale38@livejournal.com</t>
  </si>
  <si>
    <t>430-583-7905</t>
  </si>
  <si>
    <t>Kally Rawls</t>
  </si>
  <si>
    <t>krawls39@artisteer.com</t>
  </si>
  <si>
    <t>791-554-9938</t>
  </si>
  <si>
    <t>Stavros Attard</t>
  </si>
  <si>
    <t>sattard3a@prlog.org</t>
  </si>
  <si>
    <t>735-459-0392</t>
  </si>
  <si>
    <t>Juieta Aish</t>
  </si>
  <si>
    <t>jaish3b@earthlink.net</t>
  </si>
  <si>
    <t>588-664-9657</t>
  </si>
  <si>
    <t>Vina Arthars</t>
  </si>
  <si>
    <t>varthars3c@symantec.com</t>
  </si>
  <si>
    <t>178-878-4992</t>
  </si>
  <si>
    <t>Lindsay Cheng</t>
  </si>
  <si>
    <t>lcheng3d@businessinsider.com</t>
  </si>
  <si>
    <t>805-233-0267</t>
  </si>
  <si>
    <t>Caitrin Speers</t>
  </si>
  <si>
    <t>cspeers3e@taobao.com</t>
  </si>
  <si>
    <t>301-879-8492</t>
  </si>
  <si>
    <t>Madelin Guirard</t>
  </si>
  <si>
    <t>mguirard3f@wix.com</t>
  </si>
  <si>
    <t>419-398-4944</t>
  </si>
  <si>
    <t>Vinni Serrels</t>
  </si>
  <si>
    <t>vserrels3g@youtu.be</t>
  </si>
  <si>
    <t>675-210-8173</t>
  </si>
  <si>
    <t>Kendal Gillbee</t>
  </si>
  <si>
    <t>kgillbee3h@alibaba.com</t>
  </si>
  <si>
    <t>643-932-9540</t>
  </si>
  <si>
    <t>Joell Eate</t>
  </si>
  <si>
    <t>jeate3i@fda.gov</t>
  </si>
  <si>
    <t>245-394-1223</t>
  </si>
  <si>
    <t>Jayne Hauck</t>
  </si>
  <si>
    <t>jhauck3j@sohu.com</t>
  </si>
  <si>
    <t>345-431-8226</t>
  </si>
  <si>
    <t>Elliott McLagan</t>
  </si>
  <si>
    <t>emclagan3k@clickbank.net</t>
  </si>
  <si>
    <t>370-521-3283</t>
  </si>
  <si>
    <t>Wally Cruse</t>
  </si>
  <si>
    <t>wcruse3l@bbb.org</t>
  </si>
  <si>
    <t>497-344-5048</t>
  </si>
  <si>
    <t>Jim Hymer</t>
  </si>
  <si>
    <t>jhymer3m@upenn.edu</t>
  </si>
  <si>
    <t>868-251-8432</t>
  </si>
  <si>
    <t>Shannah Edmott</t>
  </si>
  <si>
    <t>sedmott3n@japanpost.jp</t>
  </si>
  <si>
    <t>747-904-9983</t>
  </si>
  <si>
    <t>Tades Fancet</t>
  </si>
  <si>
    <t>tfancet3o@bigcartel.com</t>
  </si>
  <si>
    <t>331-122-8355</t>
  </si>
  <si>
    <t>Bryant Hallowes</t>
  </si>
  <si>
    <t>bhallowes3p@goo.ne.jp</t>
  </si>
  <si>
    <t>132-826-8797</t>
  </si>
  <si>
    <t>Gaelan Gellately</t>
  </si>
  <si>
    <t>ggellately3q@xing.com</t>
  </si>
  <si>
    <t>406-816-7273</t>
  </si>
  <si>
    <t>Jillane Ivanyutin</t>
  </si>
  <si>
    <t>jivanyutin3r@twitter.com</t>
  </si>
  <si>
    <t>194-146-0232</t>
  </si>
  <si>
    <t>Hall Sindell</t>
  </si>
  <si>
    <t>hsindell3s@cargocollective.com</t>
  </si>
  <si>
    <t>960-836-0610</t>
  </si>
  <si>
    <t>Siusan Skittle</t>
  </si>
  <si>
    <t>sskittle3t@mediafire.com</t>
  </si>
  <si>
    <t>137-189-9445</t>
  </si>
  <si>
    <t>Gregg Lowndesbrough</t>
  </si>
  <si>
    <t>glowndesbrough3u@opensource.org</t>
  </si>
  <si>
    <t>914-449-5783</t>
  </si>
  <si>
    <t>Wesley Aughton</t>
  </si>
  <si>
    <t>waughton3v@mediafire.com</t>
  </si>
  <si>
    <t>373-453-2460</t>
  </si>
  <si>
    <t>Raoul Curnnok</t>
  </si>
  <si>
    <t>rcurnnok3w@cornell.edu</t>
  </si>
  <si>
    <t>979-304-1588</t>
  </si>
  <si>
    <t>Murial Schmidt</t>
  </si>
  <si>
    <t>mschmidt3x@i2i.jp</t>
  </si>
  <si>
    <t>670-909-5460</t>
  </si>
  <si>
    <t>Eloisa Gabbott</t>
  </si>
  <si>
    <t>egabbott3y@purevolume.com</t>
  </si>
  <si>
    <t>164-770-7989</t>
  </si>
  <si>
    <t>Nealson Bert</t>
  </si>
  <si>
    <t>nbert3z@parallels.com</t>
  </si>
  <si>
    <t>686-231-6143</t>
  </si>
  <si>
    <t>Carlen Sisland</t>
  </si>
  <si>
    <t>csisland40@sciencedirect.com</t>
  </si>
  <si>
    <t>771-146-5657</t>
  </si>
  <si>
    <t>Mike Yetman</t>
  </si>
  <si>
    <t>myetman41@hugedomains.com</t>
  </si>
  <si>
    <t>615-254-3897</t>
  </si>
  <si>
    <t>Piotr Klulicek</t>
  </si>
  <si>
    <t>pklulicek42@photobucket.com</t>
  </si>
  <si>
    <t>362-495-6374</t>
  </si>
  <si>
    <t>Massimo Gillon</t>
  </si>
  <si>
    <t>mgillon43@wufoo.com</t>
  </si>
  <si>
    <t>662-399-6643</t>
  </si>
  <si>
    <t>Meade Sevin</t>
  </si>
  <si>
    <t>msevin44@theatlantic.com</t>
  </si>
  <si>
    <t>563-767-3234</t>
  </si>
  <si>
    <t>Vasili Josham</t>
  </si>
  <si>
    <t>vjosham45@reuters.com</t>
  </si>
  <si>
    <t>515-635-0554</t>
  </si>
  <si>
    <t>Cyndia Frith</t>
  </si>
  <si>
    <t>cfrith46@livejournal.com</t>
  </si>
  <si>
    <t>536-927-7902</t>
  </si>
  <si>
    <t>Grata Cleary</t>
  </si>
  <si>
    <t>gcleary47@homestead.com</t>
  </si>
  <si>
    <t>442-600-9957</t>
  </si>
  <si>
    <t>Jacky Triggs</t>
  </si>
  <si>
    <t>jtriggs48@purevolume.com</t>
  </si>
  <si>
    <t>488-337-4425</t>
  </si>
  <si>
    <t>Milicent Mulvy</t>
  </si>
  <si>
    <t>mmulvy49@accuweather.com</t>
  </si>
  <si>
    <t>294-978-2717</t>
  </si>
  <si>
    <t>Genevra Mc Elory</t>
  </si>
  <si>
    <t>gmc4a@wikia.com</t>
  </si>
  <si>
    <t>579-559-2242</t>
  </si>
  <si>
    <t>Giulia Dondon</t>
  </si>
  <si>
    <t>gdondon4b@unesco.org</t>
  </si>
  <si>
    <t>920-680-2609</t>
  </si>
  <si>
    <t>Natty Flieger</t>
  </si>
  <si>
    <t>nflieger4c@tinyurl.com</t>
  </si>
  <si>
    <t>287-397-7511</t>
  </si>
  <si>
    <t>Yelena Hallums</t>
  </si>
  <si>
    <t>yhallums4d@posterous.com</t>
  </si>
  <si>
    <t>192-528-2889</t>
  </si>
  <si>
    <t>Alena Andrysek</t>
  </si>
  <si>
    <t>aandrysek4e@topsy.com</t>
  </si>
  <si>
    <t>900-396-9354</t>
  </si>
  <si>
    <t>Baily Lorie</t>
  </si>
  <si>
    <t>blorie4f@scribd.com</t>
  </si>
  <si>
    <t>871-357-3894</t>
  </si>
  <si>
    <t>Alexandra Batchelar</t>
  </si>
  <si>
    <t>abatchelar4g@zdnet.com</t>
  </si>
  <si>
    <t>395-218-3073</t>
  </si>
  <si>
    <t>Burlie Glencorse</t>
  </si>
  <si>
    <t>bglencorse4h@meetup.com</t>
  </si>
  <si>
    <t>684-907-3712</t>
  </si>
  <si>
    <t>Charin Balog</t>
  </si>
  <si>
    <t>cbalog4i@army.mil</t>
  </si>
  <si>
    <t>206-115-2842</t>
  </si>
  <si>
    <t>Jacquie Braddock</t>
  </si>
  <si>
    <t>jbraddock4j@webmd.com</t>
  </si>
  <si>
    <t>987-866-3009</t>
  </si>
  <si>
    <t>Evan Peedell</t>
  </si>
  <si>
    <t>epeedell4k@ebay.co.uk</t>
  </si>
  <si>
    <t>626-688-4977</t>
  </si>
  <si>
    <t>Maris Nyssen</t>
  </si>
  <si>
    <t>mnyssen4l@histats.com</t>
  </si>
  <si>
    <t>773-592-3332</t>
  </si>
  <si>
    <t>Dela Ashburner</t>
  </si>
  <si>
    <t>dashburner4m@unblog.fr</t>
  </si>
  <si>
    <t>820-716-8855</t>
  </si>
  <si>
    <t>Joey Mesnard</t>
  </si>
  <si>
    <t>jmesnard4n@hao123.com</t>
  </si>
  <si>
    <t>646-653-9950</t>
  </si>
  <si>
    <t>Tiffi Garter</t>
  </si>
  <si>
    <t>tgarter4o@bbb.org</t>
  </si>
  <si>
    <t>620-220-0370</t>
  </si>
  <si>
    <t>Jerri Eudall</t>
  </si>
  <si>
    <t>jeudall4p@github.com</t>
  </si>
  <si>
    <t>547-862-6051</t>
  </si>
  <si>
    <t>Melisandra Babinski</t>
  </si>
  <si>
    <t>mbabinski4q@bbb.org</t>
  </si>
  <si>
    <t>228-229-5686</t>
  </si>
  <si>
    <t>Jordain Beagan</t>
  </si>
  <si>
    <t>jbeagan4r@stumbleupon.com</t>
  </si>
  <si>
    <t>307-516-2328</t>
  </si>
  <si>
    <t>Nonie Chritchlow</t>
  </si>
  <si>
    <t>nchritchlow4s@weebly.com</t>
  </si>
  <si>
    <t>125-772-5797</t>
  </si>
  <si>
    <t>Case Widmore</t>
  </si>
  <si>
    <t>cwidmore4t@sphinn.com</t>
  </si>
  <si>
    <t>648-818-7078</t>
  </si>
  <si>
    <t>Cherilyn Wint</t>
  </si>
  <si>
    <t>cwint4u@bizjournals.com</t>
  </si>
  <si>
    <t>844-590-4235</t>
  </si>
  <si>
    <t>Nico Esch</t>
  </si>
  <si>
    <t>nesch4v@w3.org</t>
  </si>
  <si>
    <t>438-791-6894</t>
  </si>
  <si>
    <t>Rene Merkle</t>
  </si>
  <si>
    <t>rmerkle4w@ucoz.com</t>
  </si>
  <si>
    <t>119-975-8134</t>
  </si>
  <si>
    <t>Chloe Vernon</t>
  </si>
  <si>
    <t>cvernon4x@seattletimes.com</t>
  </si>
  <si>
    <t>584-608-3810</t>
  </si>
  <si>
    <t>Aubrey Euesden</t>
  </si>
  <si>
    <t>aeuesden4y@addtoany.com</t>
  </si>
  <si>
    <t>506-629-6882</t>
  </si>
  <si>
    <t>Verine Curtoys</t>
  </si>
  <si>
    <t>vcurtoys4z@infoseek.co.jp</t>
  </si>
  <si>
    <t>560-902-5693</t>
  </si>
  <si>
    <t>Tremaine Bruno</t>
  </si>
  <si>
    <t>tbruno50@macromedia.com</t>
  </si>
  <si>
    <t>319-903-1555</t>
  </si>
  <si>
    <t>Dagmar Gamblin</t>
  </si>
  <si>
    <t>dgamblin51@engadget.com</t>
  </si>
  <si>
    <t>923-631-1034</t>
  </si>
  <si>
    <t>Donn Shearme</t>
  </si>
  <si>
    <t>dshearme52@aol.com</t>
  </si>
  <si>
    <t>267-989-7299</t>
  </si>
  <si>
    <t>Teena Cosley</t>
  </si>
  <si>
    <t>tcosley53@redcross.org</t>
  </si>
  <si>
    <t>465-353-4540</t>
  </si>
  <si>
    <t>Michaeline Gohn</t>
  </si>
  <si>
    <t>mgohn54@ox.ac.uk</t>
  </si>
  <si>
    <t>823-182-6447</t>
  </si>
  <si>
    <t>Casie Dawks</t>
  </si>
  <si>
    <t>cdawks55@woothemes.com</t>
  </si>
  <si>
    <t>745-303-1204</t>
  </si>
  <si>
    <t>Weider Greenough</t>
  </si>
  <si>
    <t>wgreenough56@lycos.com</t>
  </si>
  <si>
    <t>974-977-1110</t>
  </si>
  <si>
    <t>Elyse Merwede</t>
  </si>
  <si>
    <t>emerwede57@aol.com</t>
  </si>
  <si>
    <t>360-735-8674</t>
  </si>
  <si>
    <t>Justin Gepp</t>
  </si>
  <si>
    <t>jgepp58@pbs.org</t>
  </si>
  <si>
    <t>333-369-4735</t>
  </si>
  <si>
    <t>Eliza Paver</t>
  </si>
  <si>
    <t>epaver59@deviantart.com</t>
  </si>
  <si>
    <t>203-677-1546</t>
  </si>
  <si>
    <t>Roldan Ashfold</t>
  </si>
  <si>
    <t>rashfold5a@jalbum.net</t>
  </si>
  <si>
    <t>305-111-3819</t>
  </si>
  <si>
    <t>Lucie Deval</t>
  </si>
  <si>
    <t>ldeval5b@dedecms.com</t>
  </si>
  <si>
    <t>695-169-6933</t>
  </si>
  <si>
    <t>Rooney Carlucci</t>
  </si>
  <si>
    <t>rcarlucci5c@sciencedirect.com</t>
  </si>
  <si>
    <t>683-224-7371</t>
  </si>
  <si>
    <t>Catlin Romaynes</t>
  </si>
  <si>
    <t>cromaynes5d@cnn.com</t>
  </si>
  <si>
    <t>387-900-1448</t>
  </si>
  <si>
    <t>Florinda Kittiman</t>
  </si>
  <si>
    <t>fkittiman5e@army.mil</t>
  </si>
  <si>
    <t>400-625-0983</t>
  </si>
  <si>
    <t>Cinderella Will</t>
  </si>
  <si>
    <t>cwill5f@yahoo.com</t>
  </si>
  <si>
    <t>677-772-0877</t>
  </si>
  <si>
    <t>Faina Kunz</t>
  </si>
  <si>
    <t>fkunz5g@4shared.com</t>
  </si>
  <si>
    <t>822-958-2635</t>
  </si>
  <si>
    <t>Gerald Trehearn</t>
  </si>
  <si>
    <t>gtrehearn5h@cafepress.com</t>
  </si>
  <si>
    <t>460-616-1543</t>
  </si>
  <si>
    <t>Lethia Richel</t>
  </si>
  <si>
    <t>lrichel5i@earthlink.net</t>
  </si>
  <si>
    <t>483-239-3387</t>
  </si>
  <si>
    <t>Mortie Brilleman</t>
  </si>
  <si>
    <t>mbrilleman5j@tamu.edu</t>
  </si>
  <si>
    <t>892-453-2791</t>
  </si>
  <si>
    <t>Gonzalo Shiels</t>
  </si>
  <si>
    <t>gshiels5k@jalbum.net</t>
  </si>
  <si>
    <t>649-570-0355</t>
  </si>
  <si>
    <t>Mill Wiggins</t>
  </si>
  <si>
    <t>mwiggins5l@google.es</t>
  </si>
  <si>
    <t>317-599-2610</t>
  </si>
  <si>
    <t>Farlee Paireman</t>
  </si>
  <si>
    <t>fpaireman5m@mashable.com</t>
  </si>
  <si>
    <t>447-778-8090</t>
  </si>
  <si>
    <t>Davey Squirrell</t>
  </si>
  <si>
    <t>dsquirrell5n@e-recht24.de</t>
  </si>
  <si>
    <t>431-744-4004</t>
  </si>
  <si>
    <t>Costa Callicott</t>
  </si>
  <si>
    <t>ccallicott5o@imageshack.us</t>
  </si>
  <si>
    <t>649-913-0292</t>
  </si>
  <si>
    <t>Chrystel Ebden</t>
  </si>
  <si>
    <t>cebden5p@a8.net</t>
  </si>
  <si>
    <t>739-173-6753</t>
  </si>
  <si>
    <t>Mira Armiger</t>
  </si>
  <si>
    <t>marmiger5q@miibeian.gov.cn</t>
  </si>
  <si>
    <t>233-932-3707</t>
  </si>
  <si>
    <t>Wilbur Wellan</t>
  </si>
  <si>
    <t>wwellan5r@pcworld.com</t>
  </si>
  <si>
    <t>477-924-3389</t>
  </si>
  <si>
    <t>Cynthie Formie</t>
  </si>
  <si>
    <t>cformie5s@sun.com</t>
  </si>
  <si>
    <t>473-241-7206</t>
  </si>
  <si>
    <t>George Siley</t>
  </si>
  <si>
    <t>gsiley5t@whitehouse.gov</t>
  </si>
  <si>
    <t>974-627-8125</t>
  </si>
  <si>
    <t>Genevieve Swadlin</t>
  </si>
  <si>
    <t>gswadlin5u@eventbrite.com</t>
  </si>
  <si>
    <t>560-361-6588</t>
  </si>
  <si>
    <t>Elicia Yannoni</t>
  </si>
  <si>
    <t>eyannoni5v@nydailynews.com</t>
  </si>
  <si>
    <t>679-396-9215</t>
  </si>
  <si>
    <t>Iorgos Kurth</t>
  </si>
  <si>
    <t>ikurth5w@goo.gl</t>
  </si>
  <si>
    <t>417-809-8470</t>
  </si>
  <si>
    <t>Winny Hanscombe</t>
  </si>
  <si>
    <t>whanscombe5x@myspace.com</t>
  </si>
  <si>
    <t>470-705-1462</t>
  </si>
  <si>
    <t>Garland Josephi</t>
  </si>
  <si>
    <t>gjosephi5y@cbsnews.com</t>
  </si>
  <si>
    <t>326-829-2019</t>
  </si>
  <si>
    <t>Leonelle McClosh</t>
  </si>
  <si>
    <t>lmcclosh5z@arizona.edu</t>
  </si>
  <si>
    <t>802-881-2314</t>
  </si>
  <si>
    <t>Bondon Sholl</t>
  </si>
  <si>
    <t>bsholl60@webmd.com</t>
  </si>
  <si>
    <t>233-154-5320</t>
  </si>
  <si>
    <t>Dorene Lochet</t>
  </si>
  <si>
    <t>dlochet61@sbwire.com</t>
  </si>
  <si>
    <t>283-922-3118</t>
  </si>
  <si>
    <t>Godwin Roddell</t>
  </si>
  <si>
    <t>groddell62@elegantthemes.com</t>
  </si>
  <si>
    <t>547-686-7213</t>
  </si>
  <si>
    <t>Anatole Hynes</t>
  </si>
  <si>
    <t>ahynes63@zimbio.com</t>
  </si>
  <si>
    <t>654-401-3730</t>
  </si>
  <si>
    <t>Carey Kloska</t>
  </si>
  <si>
    <t>ckloska64@a8.net</t>
  </si>
  <si>
    <t>458-727-9673</t>
  </si>
  <si>
    <t>Cart Tomczykowski</t>
  </si>
  <si>
    <t>ctomczykowski65@cafepress.com</t>
  </si>
  <si>
    <t>554-105-2443</t>
  </si>
  <si>
    <t>Vaughan Deble</t>
  </si>
  <si>
    <t>vdeble66@pcworld.com</t>
  </si>
  <si>
    <t>844-429-1885</t>
  </si>
  <si>
    <t>Larine Hedgeman</t>
  </si>
  <si>
    <t>lhedgeman67@nydailynews.com</t>
  </si>
  <si>
    <t>797-892-0511</t>
  </si>
  <si>
    <t>Raymond Searl</t>
  </si>
  <si>
    <t>rsearl68@ifeng.com</t>
  </si>
  <si>
    <t>489-225-5631</t>
  </si>
  <si>
    <t>Bron Trittam</t>
  </si>
  <si>
    <t>btrittam69@hhs.gov</t>
  </si>
  <si>
    <t>491-946-2123</t>
  </si>
  <si>
    <t>Gaven Demschke</t>
  </si>
  <si>
    <t>gdemschke6a@prweb.com</t>
  </si>
  <si>
    <t>572-216-0901</t>
  </si>
  <si>
    <t>Jud Eshmade</t>
  </si>
  <si>
    <t>jeshmade6b@photobucket.com</t>
  </si>
  <si>
    <t>520-562-6170</t>
  </si>
  <si>
    <t>Keenan Caldera</t>
  </si>
  <si>
    <t>kcaldera6c@scribd.com</t>
  </si>
  <si>
    <t>221-635-7368</t>
  </si>
  <si>
    <t>Laney Dolbey</t>
  </si>
  <si>
    <t>ldolbey6d@furl.net</t>
  </si>
  <si>
    <t>924-380-5667</t>
  </si>
  <si>
    <t>Killy McGahern</t>
  </si>
  <si>
    <t>kmcgahern6e@123-reg.co.uk</t>
  </si>
  <si>
    <t>111-607-0163</t>
  </si>
  <si>
    <t>Miriam Leigh</t>
  </si>
  <si>
    <t>mleigh6f@amazon.co.uk</t>
  </si>
  <si>
    <t>499-368-8597</t>
  </si>
  <si>
    <t>Sonni Todd</t>
  </si>
  <si>
    <t>stodd6g@utexas.edu</t>
  </si>
  <si>
    <t>608-443-8049</t>
  </si>
  <si>
    <t>Jacquenette Irlam</t>
  </si>
  <si>
    <t>jirlam6h@nsw.gov.au</t>
  </si>
  <si>
    <t>678-165-4768</t>
  </si>
  <si>
    <t>Guilbert Gilfillan</t>
  </si>
  <si>
    <t>ggilfillan6i@mozilla.com</t>
  </si>
  <si>
    <t>700-860-1640</t>
  </si>
  <si>
    <t>Cybill Hymus</t>
  </si>
  <si>
    <t>chymus6j@yelp.com</t>
  </si>
  <si>
    <t>244-249-6509</t>
  </si>
  <si>
    <t>Faulkner Lambrook</t>
  </si>
  <si>
    <t>flambrook6k@tripadvisor.com</t>
  </si>
  <si>
    <t>893-556-8521</t>
  </si>
  <si>
    <t>Noellyn Toohey</t>
  </si>
  <si>
    <t>ntoohey6l@cdc.gov</t>
  </si>
  <si>
    <t>799-956-1242</t>
  </si>
  <si>
    <t>Drona Costock</t>
  </si>
  <si>
    <t>dcostock6m@shareasale.com</t>
  </si>
  <si>
    <t>450-157-4481</t>
  </si>
  <si>
    <t>Amata Westmancoat</t>
  </si>
  <si>
    <t>awestmancoat6n@surveymonkey.com</t>
  </si>
  <si>
    <t>804-161-3746</t>
  </si>
  <si>
    <t>Antonie Philipeaux</t>
  </si>
  <si>
    <t>aphilipeaux6o@admin.ch</t>
  </si>
  <si>
    <t>631-838-3166</t>
  </si>
  <si>
    <t>Hayden Tatnell</t>
  </si>
  <si>
    <t>htatnell6p@hubpages.com</t>
  </si>
  <si>
    <t>512-847-6024</t>
  </si>
  <si>
    <t>Clevie Wassell</t>
  </si>
  <si>
    <t>cwassell6q@bloglovin.com</t>
  </si>
  <si>
    <t>431-226-1171</t>
  </si>
  <si>
    <t>Ermina Stinton</t>
  </si>
  <si>
    <t>estinton6r@cyberchimps.com</t>
  </si>
  <si>
    <t>872-291-8173</t>
  </si>
  <si>
    <t>Adrianne Sallows</t>
  </si>
  <si>
    <t>asallows6s@nba.com</t>
  </si>
  <si>
    <t>754-859-0428</t>
  </si>
  <si>
    <t>Giles Acedo</t>
  </si>
  <si>
    <t>gacedo6t@csmonitor.com</t>
  </si>
  <si>
    <t>687-595-4513</t>
  </si>
  <si>
    <t>Denny Reinbeck</t>
  </si>
  <si>
    <t>dreinbeck6u@uol.com.br</t>
  </si>
  <si>
    <t>930-603-0442</t>
  </si>
  <si>
    <t>Leese Innott</t>
  </si>
  <si>
    <t>linnott6v@desdev.cn</t>
  </si>
  <si>
    <t>225-156-4626</t>
  </si>
  <si>
    <t>Mimi Jaques</t>
  </si>
  <si>
    <t>mjaques6w@state.tx.us</t>
  </si>
  <si>
    <t>851-253-1316</t>
  </si>
  <si>
    <t>Carce Twelves</t>
  </si>
  <si>
    <t>ctwelves6x@imgur.com</t>
  </si>
  <si>
    <t>418-470-5250</t>
  </si>
  <si>
    <t>Kattie O'Loughnan</t>
  </si>
  <si>
    <t>koloughnan6y@newsvine.com</t>
  </si>
  <si>
    <t>670-760-2694</t>
  </si>
  <si>
    <t>Yolanda Lyle</t>
  </si>
  <si>
    <t>ylyle6z@amazonaws.com</t>
  </si>
  <si>
    <t>437-661-3695</t>
  </si>
  <si>
    <t>Basilius Crasswell</t>
  </si>
  <si>
    <t>bcrasswell70@china.com.cn</t>
  </si>
  <si>
    <t>861-372-5079</t>
  </si>
  <si>
    <t>Paulo Melwall</t>
  </si>
  <si>
    <t>pmelwall71@xinhuanet.com</t>
  </si>
  <si>
    <t>880-486-2342</t>
  </si>
  <si>
    <t>Trenton Muldownie</t>
  </si>
  <si>
    <t>tmuldownie72@shareasale.com</t>
  </si>
  <si>
    <t>855-436-9793</t>
  </si>
  <si>
    <t>Rockey Kingham</t>
  </si>
  <si>
    <t>rkingham73@mac.com</t>
  </si>
  <si>
    <t>147-349-9178</t>
  </si>
  <si>
    <t>Liana Vondrys</t>
  </si>
  <si>
    <t>lvondrys74@adobe.com</t>
  </si>
  <si>
    <t>956-143-7085</t>
  </si>
  <si>
    <t>Robbie Saladino</t>
  </si>
  <si>
    <t>rsaladino75@geocities.jp</t>
  </si>
  <si>
    <t>739-126-9657</t>
  </si>
  <si>
    <t>Jacob Fiddyment</t>
  </si>
  <si>
    <t>jfiddyment76@surveymonkey.com</t>
  </si>
  <si>
    <t>799-897-1303</t>
  </si>
  <si>
    <t>Willis Gavagan</t>
  </si>
  <si>
    <t>wgavagan77@go.com</t>
  </si>
  <si>
    <t>334-725-1710</t>
  </si>
  <si>
    <t>Willyt Tranmer</t>
  </si>
  <si>
    <t>wtranmer78@list-manage.com</t>
  </si>
  <si>
    <t>975-513-5973</t>
  </si>
  <si>
    <t>Moselle Riche</t>
  </si>
  <si>
    <t>mriche79@bloglovin.com</t>
  </si>
  <si>
    <t>698-293-5212</t>
  </si>
  <si>
    <t>Booth Claypool</t>
  </si>
  <si>
    <t>bclaypool7a@eventbrite.com</t>
  </si>
  <si>
    <t>197-367-3210</t>
  </si>
  <si>
    <t>Eydie Boshers</t>
  </si>
  <si>
    <t>eboshers7b@facebook.com</t>
  </si>
  <si>
    <t>759-182-7823</t>
  </si>
  <si>
    <t>Edgard Danet</t>
  </si>
  <si>
    <t>edanet7c@pbs.org</t>
  </si>
  <si>
    <t>328-734-2309</t>
  </si>
  <si>
    <t>Ashby Gregory</t>
  </si>
  <si>
    <t>agregory7d@sun.com</t>
  </si>
  <si>
    <t>655-278-5784</t>
  </si>
  <si>
    <t>Neville Cassie</t>
  </si>
  <si>
    <t>ncassie7e@rakuten.co.jp</t>
  </si>
  <si>
    <t>728-913-7575</t>
  </si>
  <si>
    <t>Etty Rough</t>
  </si>
  <si>
    <t>erough7f@netlog.com</t>
  </si>
  <si>
    <t>766-951-4697</t>
  </si>
  <si>
    <t>Lazarus Whittlesea</t>
  </si>
  <si>
    <t>lwhittlesea7g@github.io</t>
  </si>
  <si>
    <t>832-743-5465</t>
  </si>
  <si>
    <t>Emogene Leaburn</t>
  </si>
  <si>
    <t>eleaburn7h@51.la</t>
  </si>
  <si>
    <t>203-433-0738</t>
  </si>
  <si>
    <t>Dunc Renvoys</t>
  </si>
  <si>
    <t>drenvoys7i@bbc.co.uk</t>
  </si>
  <si>
    <t>688-236-2642</t>
  </si>
  <si>
    <t>Stanton Regan</t>
  </si>
  <si>
    <t>sregan7j@youtube.com</t>
  </si>
  <si>
    <t>434-173-9698</t>
  </si>
  <si>
    <t>Melvyn Offill</t>
  </si>
  <si>
    <t>moffill7k@prweb.com</t>
  </si>
  <si>
    <t>279-444-4290</t>
  </si>
  <si>
    <t>Glynis Omand</t>
  </si>
  <si>
    <t>gomand7l@icq.com</t>
  </si>
  <si>
    <t>205-319-0490</t>
  </si>
  <si>
    <t>Dallis Spatari</t>
  </si>
  <si>
    <t>dspatari7m@prweb.com</t>
  </si>
  <si>
    <t>248-579-0178</t>
  </si>
  <si>
    <t>Marley Dornin</t>
  </si>
  <si>
    <t>mdornin7n@so-net.ne.jp</t>
  </si>
  <si>
    <t>385-357-2446</t>
  </si>
  <si>
    <t>Nelly Bickley</t>
  </si>
  <si>
    <t>nbickley7o@ifeng.com</t>
  </si>
  <si>
    <t>916-876-5812</t>
  </si>
  <si>
    <t>Brigham Garter</t>
  </si>
  <si>
    <t>bgarter7p@studiopress.com</t>
  </si>
  <si>
    <t>504-857-9735</t>
  </si>
  <si>
    <t>Janella Mallard</t>
  </si>
  <si>
    <t>jmallard7q@1688.com</t>
  </si>
  <si>
    <t>111-122-6691</t>
  </si>
  <si>
    <t>Barty Farleigh</t>
  </si>
  <si>
    <t>bfarleigh7r@godaddy.com</t>
  </si>
  <si>
    <t>555-949-3752</t>
  </si>
  <si>
    <t>Gerianna Schurig</t>
  </si>
  <si>
    <t>gschurig7s@hexun.com</t>
  </si>
  <si>
    <t>226-417-5264</t>
  </si>
  <si>
    <t>Herculie Chasson</t>
  </si>
  <si>
    <t>hchasson7t@sogou.com</t>
  </si>
  <si>
    <t>259-196-5347</t>
  </si>
  <si>
    <t>Budd Eddis</t>
  </si>
  <si>
    <t>beddis7u@mayoclinic.com</t>
  </si>
  <si>
    <t>874-122-7238</t>
  </si>
  <si>
    <t>Dougie Drinkhall</t>
  </si>
  <si>
    <t>ddrinkhall7v@geocities.jp</t>
  </si>
  <si>
    <t>769-727-4781</t>
  </si>
  <si>
    <t>Nathan Sheasby</t>
  </si>
  <si>
    <t>nsheasby7w@engadget.com</t>
  </si>
  <si>
    <t>962-250-1735</t>
  </si>
  <si>
    <t>Ram De Freyne</t>
  </si>
  <si>
    <t>rde7x@reference.com</t>
  </si>
  <si>
    <t>549-348-0736</t>
  </si>
  <si>
    <t>Clive Barles</t>
  </si>
  <si>
    <t>cbarles7y@blinklist.com</t>
  </si>
  <si>
    <t>580-462-4755</t>
  </si>
  <si>
    <t>Ariel Legat</t>
  </si>
  <si>
    <t>alegat7z@friendfeed.com</t>
  </si>
  <si>
    <t>605-777-9916</t>
  </si>
  <si>
    <t>Brita Banks</t>
  </si>
  <si>
    <t>bbanks80@fc2.com</t>
  </si>
  <si>
    <t>474-500-3025</t>
  </si>
  <si>
    <t>Harmonia Ferrieroi</t>
  </si>
  <si>
    <t>hferrieroi81@harvard.edu</t>
  </si>
  <si>
    <t>650-641-0198</t>
  </si>
  <si>
    <t>Emiline Hambers</t>
  </si>
  <si>
    <t>ehambers82@businessinsider.com</t>
  </si>
  <si>
    <t>755-695-8573</t>
  </si>
  <si>
    <t>Oswell Thunder</t>
  </si>
  <si>
    <t>othunder83@exblog.jp</t>
  </si>
  <si>
    <t>270-723-2229</t>
  </si>
  <si>
    <t>Sissie Whellans</t>
  </si>
  <si>
    <t>swhellans84@boston.com</t>
  </si>
  <si>
    <t>382-477-7799</t>
  </si>
  <si>
    <t>Ernestus Habershaw</t>
  </si>
  <si>
    <t>ehabershaw85@virginia.edu</t>
  </si>
  <si>
    <t>605-704-3804</t>
  </si>
  <si>
    <t>Gracia Allcoat</t>
  </si>
  <si>
    <t>gallcoat86@msu.edu</t>
  </si>
  <si>
    <t>308-717-5183</t>
  </si>
  <si>
    <t>Debbie Savege</t>
  </si>
  <si>
    <t>dsavege87@springer.com</t>
  </si>
  <si>
    <t>122-514-2286</t>
  </si>
  <si>
    <t>Phelia Caseri</t>
  </si>
  <si>
    <t>pcaseri88@businessweek.com</t>
  </si>
  <si>
    <t>857-237-8051</t>
  </si>
  <si>
    <t>Pavla Felderer</t>
  </si>
  <si>
    <t>pfelderer89@nyu.edu</t>
  </si>
  <si>
    <t>205-485-0222</t>
  </si>
  <si>
    <t>Kingston Breem</t>
  </si>
  <si>
    <t>kbreem8a@eventbrite.com</t>
  </si>
  <si>
    <t>496-854-6337</t>
  </si>
  <si>
    <t>Rad Van Halen</t>
  </si>
  <si>
    <t>rvan8b@nydailynews.com</t>
  </si>
  <si>
    <t>491-250-5419</t>
  </si>
  <si>
    <t>Davin Sposito</t>
  </si>
  <si>
    <t>dsposito8c@zdnet.com</t>
  </si>
  <si>
    <t>332-101-5222</t>
  </si>
  <si>
    <t>Carilyn Postlethwaite</t>
  </si>
  <si>
    <t>cpostlethwaite8d@blogger.com</t>
  </si>
  <si>
    <t>406-346-1117</t>
  </si>
  <si>
    <t>Johnath Greenset</t>
  </si>
  <si>
    <t>jgreenset8e@si.edu</t>
  </si>
  <si>
    <t>103-984-7658</t>
  </si>
  <si>
    <t>Brandise Stannas</t>
  </si>
  <si>
    <t>bstannas8f@booking.com</t>
  </si>
  <si>
    <t>848-629-6973</t>
  </si>
  <si>
    <t>Gavrielle Nyssens</t>
  </si>
  <si>
    <t>gnyssens8g@netlog.com</t>
  </si>
  <si>
    <t>999-491-5722</t>
  </si>
  <si>
    <t>Michail Skeates</t>
  </si>
  <si>
    <t>mskeates8h@google.com.br</t>
  </si>
  <si>
    <t>388-977-3929</t>
  </si>
  <si>
    <t>Sashenka Jansa</t>
  </si>
  <si>
    <t>sjansa8i@arizona.edu</t>
  </si>
  <si>
    <t>216-717-8788</t>
  </si>
  <si>
    <t>Yettie Lownsbrough</t>
  </si>
  <si>
    <t>ylownsbrough8j@wikimedia.org</t>
  </si>
  <si>
    <t>106-445-4334</t>
  </si>
  <si>
    <t>Dulcy Trudgion</t>
  </si>
  <si>
    <t>dtrudgion8k@g.co</t>
  </si>
  <si>
    <t>749-913-9505</t>
  </si>
  <si>
    <t>Cordy Birbeck</t>
  </si>
  <si>
    <t>cbirbeck8l@nature.com</t>
  </si>
  <si>
    <t>774-937-3975</t>
  </si>
  <si>
    <t>Camellia Mains</t>
  </si>
  <si>
    <t>cmains8m@craigslist.org</t>
  </si>
  <si>
    <t>711-949-8206</t>
  </si>
  <si>
    <t>Salmon Leiden</t>
  </si>
  <si>
    <t>sleiden8n@people.com.cn</t>
  </si>
  <si>
    <t>791-870-3068</t>
  </si>
  <si>
    <t>Doralynn Sabathe</t>
  </si>
  <si>
    <t>dsabathe8o@scribd.com</t>
  </si>
  <si>
    <t>412-819-4619</t>
  </si>
  <si>
    <t>Hedy Scotland</t>
  </si>
  <si>
    <t>hscotland8p@dion.ne.jp</t>
  </si>
  <si>
    <t>834-514-8625</t>
  </si>
  <si>
    <t>Paxon Dumbrill</t>
  </si>
  <si>
    <t>pdumbrill8q@gov.uk</t>
  </si>
  <si>
    <t>844-182-5511</t>
  </si>
  <si>
    <t>Josepha Shilstone</t>
  </si>
  <si>
    <t>jshilstone8r@tripod.com</t>
  </si>
  <si>
    <t>801-983-9438</t>
  </si>
  <si>
    <t>Valerie Iacovini</t>
  </si>
  <si>
    <t>viacovini8s@eventbrite.com</t>
  </si>
  <si>
    <t>641-607-8108</t>
  </si>
  <si>
    <t>Irita Dargavel</t>
  </si>
  <si>
    <t>idargavel8t@nature.com</t>
  </si>
  <si>
    <t>545-750-6353</t>
  </si>
  <si>
    <t>Carmelle MacSkeagan</t>
  </si>
  <si>
    <t>cmacskeagan8u@plala.or.jp</t>
  </si>
  <si>
    <t>626-338-1799</t>
  </si>
  <si>
    <t>Nobie Spoor</t>
  </si>
  <si>
    <t>nspoor8v@ibm.com</t>
  </si>
  <si>
    <t>258-869-2723</t>
  </si>
  <si>
    <t>Gayelord Wrightson</t>
  </si>
  <si>
    <t>gwrightson8w@noaa.gov</t>
  </si>
  <si>
    <t>970-404-9561</t>
  </si>
  <si>
    <t>Tammie Danett</t>
  </si>
  <si>
    <t>tdanett8x@hexun.com</t>
  </si>
  <si>
    <t>384-256-6871</t>
  </si>
  <si>
    <t>Yank Lesser</t>
  </si>
  <si>
    <t>ylesser8y@netscape.com</t>
  </si>
  <si>
    <t>125-559-2992</t>
  </si>
  <si>
    <t>Grantley Labrum</t>
  </si>
  <si>
    <t>glabrum8z@shop-pro.jp</t>
  </si>
  <si>
    <t>500-384-5869</t>
  </si>
  <si>
    <t>Vanya Pairpoint</t>
  </si>
  <si>
    <t>vpairpoint90@businesswire.com</t>
  </si>
  <si>
    <t>285-179-2670</t>
  </si>
  <si>
    <t>Edythe Balnaves</t>
  </si>
  <si>
    <t>ebalnaves91@upenn.edu</t>
  </si>
  <si>
    <t>324-998-2537</t>
  </si>
  <si>
    <t>Augy Rosenblad</t>
  </si>
  <si>
    <t>arosenblad92@myspace.com</t>
  </si>
  <si>
    <t>649-440-7845</t>
  </si>
  <si>
    <t>Eleen Samwaye</t>
  </si>
  <si>
    <t>esamwaye93@opera.com</t>
  </si>
  <si>
    <t>713-528-4582</t>
  </si>
  <si>
    <t>Flossie Childers</t>
  </si>
  <si>
    <t>fchilders94@cocolog-nifty.com</t>
  </si>
  <si>
    <t>519-142-8990</t>
  </si>
  <si>
    <t>Hobart Lyddiard</t>
  </si>
  <si>
    <t>hlyddiard95@nymag.com</t>
  </si>
  <si>
    <t>468-533-0746</t>
  </si>
  <si>
    <t>Meggie Sarsfield</t>
  </si>
  <si>
    <t>msarsfield96@auda.org.au</t>
  </si>
  <si>
    <t>210-317-2183</t>
  </si>
  <si>
    <t>Carolee Tomsu</t>
  </si>
  <si>
    <t>ctomsu97@icio.us</t>
  </si>
  <si>
    <t>327-296-7072</t>
  </si>
  <si>
    <t>Benedetta Plackstone</t>
  </si>
  <si>
    <t>bplackstone98@symantec.com</t>
  </si>
  <si>
    <t>671-712-2907</t>
  </si>
  <si>
    <t>Olly O'Connell</t>
  </si>
  <si>
    <t>ooconnell99@businessweek.com</t>
  </si>
  <si>
    <t>536-904-6552</t>
  </si>
  <si>
    <t>Lynne Riddler</t>
  </si>
  <si>
    <t>lriddler9a@alexa.com</t>
  </si>
  <si>
    <t>522-998-2147</t>
  </si>
  <si>
    <t>Douglas Orkney</t>
  </si>
  <si>
    <t>dorkney9b@a8.net</t>
  </si>
  <si>
    <t>249-537-9366</t>
  </si>
  <si>
    <t>Jazmin Beathem</t>
  </si>
  <si>
    <t>jbeathem9c@google.nl</t>
  </si>
  <si>
    <t>840-450-9467</t>
  </si>
  <si>
    <t>Lemuel Dwyr</t>
  </si>
  <si>
    <t>ldwyr9d@ovh.net</t>
  </si>
  <si>
    <t>384-305-3030</t>
  </si>
  <si>
    <t>Cathleen Hale</t>
  </si>
  <si>
    <t>chale9e@virginia.edu</t>
  </si>
  <si>
    <t>381-356-1974</t>
  </si>
  <si>
    <t>Yoshi Birdwhistle</t>
  </si>
  <si>
    <t>ybirdwhistle9f@upenn.edu</t>
  </si>
  <si>
    <t>934-187-8744</t>
  </si>
  <si>
    <t>Ebeneser Berre</t>
  </si>
  <si>
    <t>eberre9g@wufoo.com</t>
  </si>
  <si>
    <t>215-339-1065</t>
  </si>
  <si>
    <t>Robinette Redihough</t>
  </si>
  <si>
    <t>rredihough9h@cloudflare.com</t>
  </si>
  <si>
    <t>674-200-4388</t>
  </si>
  <si>
    <t>Mindy Mateo</t>
  </si>
  <si>
    <t>mmateo9i@ihg.com</t>
  </si>
  <si>
    <t>590-402-3238</t>
  </si>
  <si>
    <t>Suzanne Stack</t>
  </si>
  <si>
    <t>sstack9j@sciencedirect.com</t>
  </si>
  <si>
    <t>868-873-7204</t>
  </si>
  <si>
    <t>Lorene Wilby</t>
  </si>
  <si>
    <t>lwilby9k@google.com.br</t>
  </si>
  <si>
    <t>729-488-9120</t>
  </si>
  <si>
    <t>Purcell Brundall</t>
  </si>
  <si>
    <t>pbrundall9l@nbcnews.com</t>
  </si>
  <si>
    <t>744-804-6606</t>
  </si>
  <si>
    <t>Vern Jeannesson</t>
  </si>
  <si>
    <t>vjeannesson9m@uol.com.br</t>
  </si>
  <si>
    <t>618-605-9346</t>
  </si>
  <si>
    <t>Claudian Gumary</t>
  </si>
  <si>
    <t>cgumary9n@sina.com.cn</t>
  </si>
  <si>
    <t>912-589-8879</t>
  </si>
  <si>
    <t>Ashlan Thame</t>
  </si>
  <si>
    <t>athame9o@wordpress.org</t>
  </si>
  <si>
    <t>942-250-2156</t>
  </si>
  <si>
    <t>King Spurge</t>
  </si>
  <si>
    <t>kspurge9p@nymag.com</t>
  </si>
  <si>
    <t>486-804-1341</t>
  </si>
  <si>
    <t>Lizbeth Trevains</t>
  </si>
  <si>
    <t>ltrevains9q@whitehouse.gov</t>
  </si>
  <si>
    <t>284-371-3303</t>
  </si>
  <si>
    <t>Kristofer Wilkisson</t>
  </si>
  <si>
    <t>kwilkisson9r@hibu.com</t>
  </si>
  <si>
    <t>703-136-1804</t>
  </si>
  <si>
    <t>Sergeant Cheeseman</t>
  </si>
  <si>
    <t>scheeseman9s@bloomberg.com</t>
  </si>
  <si>
    <t>804-448-4772</t>
  </si>
  <si>
    <t>Reggy Caillou</t>
  </si>
  <si>
    <t>rcaillou9t@zimbio.com</t>
  </si>
  <si>
    <t>385-625-8130</t>
  </si>
  <si>
    <t>Collie Scoullar</t>
  </si>
  <si>
    <t>cscoullar9u@businessweek.com</t>
  </si>
  <si>
    <t>419-777-5283</t>
  </si>
  <si>
    <t>Darcey Milier</t>
  </si>
  <si>
    <t>dmilier9v@jugem.jp</t>
  </si>
  <si>
    <t>862-115-9959</t>
  </si>
  <si>
    <t>Temp Lamacraft</t>
  </si>
  <si>
    <t>tlamacraft9w@tumblr.com</t>
  </si>
  <si>
    <t>146-334-1746</t>
  </si>
  <si>
    <t>Ileana Innott</t>
  </si>
  <si>
    <t>iinnott9x@answers.com</t>
  </si>
  <si>
    <t>643-697-8606</t>
  </si>
  <si>
    <t>Joanne Leipold</t>
  </si>
  <si>
    <t>jleipold9y@uiuc.edu</t>
  </si>
  <si>
    <t>404-304-4400</t>
  </si>
  <si>
    <t>Eldon Studdert</t>
  </si>
  <si>
    <t>estuddert9z@geocities.jp</t>
  </si>
  <si>
    <t>208-675-0393</t>
  </si>
  <si>
    <t>Rouvin Bladder</t>
  </si>
  <si>
    <t>rbladdera0@google.nl</t>
  </si>
  <si>
    <t>216-438-7408</t>
  </si>
  <si>
    <t>Talbert Welfare</t>
  </si>
  <si>
    <t>twelfarea1@constantcontact.com</t>
  </si>
  <si>
    <t>111-747-3449</t>
  </si>
  <si>
    <t>Kendricks Culwen</t>
  </si>
  <si>
    <t>kculwena2@about.com</t>
  </si>
  <si>
    <t>844-367-1304</t>
  </si>
  <si>
    <t>Beverie Kerridge</t>
  </si>
  <si>
    <t>bkerridgea3@latimes.com</t>
  </si>
  <si>
    <t>731-927-9958</t>
  </si>
  <si>
    <t>Delphinia Corfield</t>
  </si>
  <si>
    <t>dcorfielda4@examiner.com</t>
  </si>
  <si>
    <t>475-791-8944</t>
  </si>
  <si>
    <t>Ardelia Rewcastle</t>
  </si>
  <si>
    <t>arewcastlea5@loc.gov</t>
  </si>
  <si>
    <t>546-274-3026</t>
  </si>
  <si>
    <t>Lilian Scatcher</t>
  </si>
  <si>
    <t>lscatchera6@marriott.com</t>
  </si>
  <si>
    <t>809-886-5244</t>
  </si>
  <si>
    <t>Charmion Patnelli</t>
  </si>
  <si>
    <t>cpatnellia7@oracle.com</t>
  </si>
  <si>
    <t>311-644-6290</t>
  </si>
  <si>
    <t>Dorris Brimilcombe</t>
  </si>
  <si>
    <t>dbrimilcombea8@prnewswire.com</t>
  </si>
  <si>
    <t>318-934-5386</t>
  </si>
  <si>
    <t>Evelin Cobelli</t>
  </si>
  <si>
    <t>ecobellia9@si.edu</t>
  </si>
  <si>
    <t>581-963-7697</t>
  </si>
  <si>
    <t>Bess Munkley</t>
  </si>
  <si>
    <t>bmunkleyaa@aboutads.info</t>
  </si>
  <si>
    <t>564-985-0865</t>
  </si>
  <si>
    <t>Kari Savary</t>
  </si>
  <si>
    <t>ksavaryab@newsvine.com</t>
  </si>
  <si>
    <t>976-128-0359</t>
  </si>
  <si>
    <t>Ann Keyte</t>
  </si>
  <si>
    <t>akeyteac@360.cn</t>
  </si>
  <si>
    <t>805-926-9113</t>
  </si>
  <si>
    <t>Stevana MacKay</t>
  </si>
  <si>
    <t>smackayad@microsoft.com</t>
  </si>
  <si>
    <t>935-869-1376</t>
  </si>
  <si>
    <t>Konstantin Kindall</t>
  </si>
  <si>
    <t>kkindallae@godaddy.com</t>
  </si>
  <si>
    <t>621-355-4495</t>
  </si>
  <si>
    <t>Addison Dy</t>
  </si>
  <si>
    <t>adyaf@multiply.com</t>
  </si>
  <si>
    <t>327-618-9843</t>
  </si>
  <si>
    <t>Walton Jellico</t>
  </si>
  <si>
    <t>wjellicoag@virginia.edu</t>
  </si>
  <si>
    <t>701-543-5897</t>
  </si>
  <si>
    <t>Cari Taleworth</t>
  </si>
  <si>
    <t>ctaleworthah@typepad.com</t>
  </si>
  <si>
    <t>135-491-0756</t>
  </si>
  <si>
    <t>Allen MacGilrewy</t>
  </si>
  <si>
    <t>amacgilrewyai@bizjournals.com</t>
  </si>
  <si>
    <t>616-747-5854</t>
  </si>
  <si>
    <t>Bobbette Panner</t>
  </si>
  <si>
    <t>bpanneraj@livejournal.com</t>
  </si>
  <si>
    <t>764-199-2387</t>
  </si>
  <si>
    <t>Craggie Youster</t>
  </si>
  <si>
    <t>cyousterak@csmonitor.com</t>
  </si>
  <si>
    <t>633-565-8513</t>
  </si>
  <si>
    <t>Martie Pietruszka</t>
  </si>
  <si>
    <t>mpietruszkaal@un.org</t>
  </si>
  <si>
    <t>985-486-3800</t>
  </si>
  <si>
    <t>Roseanne Roy</t>
  </si>
  <si>
    <t>rroyam@ebay.com</t>
  </si>
  <si>
    <t>355-146-5450</t>
  </si>
  <si>
    <t>Toby Evangelinos</t>
  </si>
  <si>
    <t>tevangelinosan@livejournal.com</t>
  </si>
  <si>
    <t>529-701-5688</t>
  </si>
  <si>
    <t>Ede Nilles</t>
  </si>
  <si>
    <t>enillesao@bing.com</t>
  </si>
  <si>
    <t>808-585-8380</t>
  </si>
  <si>
    <t>Karrie Wilshaw</t>
  </si>
  <si>
    <t>kwilshawap@cam.ac.uk</t>
  </si>
  <si>
    <t>182-272-4203</t>
  </si>
  <si>
    <t>Petr MacChaell</t>
  </si>
  <si>
    <t>pmacchaellaq@sbwire.com</t>
  </si>
  <si>
    <t>197-134-7157</t>
  </si>
  <si>
    <t>Georas Armstead</t>
  </si>
  <si>
    <t>garmsteadar@indiegogo.com</t>
  </si>
  <si>
    <t>349-934-7470</t>
  </si>
  <si>
    <t>Saxe Haseman</t>
  </si>
  <si>
    <t>shasemanas@live.com</t>
  </si>
  <si>
    <t>941-929-0431</t>
  </si>
  <si>
    <t>Jennifer Bennedsen</t>
  </si>
  <si>
    <t>jbennedsenat@mediafire.com</t>
  </si>
  <si>
    <t>262-144-7587</t>
  </si>
  <si>
    <t>Tyne Learoyde</t>
  </si>
  <si>
    <t>tlearoydeau@hugedomains.com</t>
  </si>
  <si>
    <t>593-761-6717</t>
  </si>
  <si>
    <t>Archer Delaprelle</t>
  </si>
  <si>
    <t>adelaprelleav@ehow.com</t>
  </si>
  <si>
    <t>781-192-0839</t>
  </si>
  <si>
    <t>Allard Bastian</t>
  </si>
  <si>
    <t>abastianaw@kickstarter.com</t>
  </si>
  <si>
    <t>416-827-1836</t>
  </si>
  <si>
    <t>Zack Dagger</t>
  </si>
  <si>
    <t>zdaggerax@google.pl</t>
  </si>
  <si>
    <t>383-111-8776</t>
  </si>
  <si>
    <t>Victor Pridie</t>
  </si>
  <si>
    <t>vpridieay@buzzfeed.com</t>
  </si>
  <si>
    <t>579-350-0890</t>
  </si>
  <si>
    <t>Batsheva Ternott</t>
  </si>
  <si>
    <t>bternottaz@google.es</t>
  </si>
  <si>
    <t>623-222-9694</t>
  </si>
  <si>
    <t>Joletta Kiebes</t>
  </si>
  <si>
    <t>jkiebesb0@moonfruit.com</t>
  </si>
  <si>
    <t>958-212-4693</t>
  </si>
  <si>
    <t>Ebba Oppie</t>
  </si>
  <si>
    <t>eoppieb1@addtoany.com</t>
  </si>
  <si>
    <t>313-321-0283</t>
  </si>
  <si>
    <t>Gianni Bickell</t>
  </si>
  <si>
    <t>gbickellb2@gmpg.org</t>
  </si>
  <si>
    <t>861-761-1541</t>
  </si>
  <si>
    <t>Drusilla Briscam</t>
  </si>
  <si>
    <t>dbriscamb3@businessinsider.com</t>
  </si>
  <si>
    <t>526-883-3122</t>
  </si>
  <si>
    <t>Erik Dudin</t>
  </si>
  <si>
    <t>edudinb4@typepad.com</t>
  </si>
  <si>
    <t>663-981-9315</t>
  </si>
  <si>
    <t>Dorthy Albertson</t>
  </si>
  <si>
    <t>dalbertsonb5@wufoo.com</t>
  </si>
  <si>
    <t>166-612-6878</t>
  </si>
  <si>
    <t>Reeva Pavlovsky</t>
  </si>
  <si>
    <t>rpavlovskyb6@skyrock.com</t>
  </si>
  <si>
    <t>390-148-6588</t>
  </si>
  <si>
    <t>Tildie Abramowsky</t>
  </si>
  <si>
    <t>tabramowskyb7@timesonline.co.uk</t>
  </si>
  <si>
    <t>779-690-0395</t>
  </si>
  <si>
    <t>Anette Cisco</t>
  </si>
  <si>
    <t>aciscob8@printfriendly.com</t>
  </si>
  <si>
    <t>323-764-9948</t>
  </si>
  <si>
    <t>Dalton Purdon</t>
  </si>
  <si>
    <t>dpurdonb9@sciencedaily.com</t>
  </si>
  <si>
    <t>753-617-7902</t>
  </si>
  <si>
    <t>Tandi Erickssen</t>
  </si>
  <si>
    <t>terickssenba@nhs.uk</t>
  </si>
  <si>
    <t>701-953-3356</t>
  </si>
  <si>
    <t>Pavla Sale</t>
  </si>
  <si>
    <t>psalebb@earthlink.net</t>
  </si>
  <si>
    <t>427-220-5552</t>
  </si>
  <si>
    <t>Barret Belli</t>
  </si>
  <si>
    <t>bbellibc@jigsy.com</t>
  </si>
  <si>
    <t>618-360-0849</t>
  </si>
  <si>
    <t>Manuel Sackur</t>
  </si>
  <si>
    <t>msackurbd@redcross.org</t>
  </si>
  <si>
    <t>379-762-6628</t>
  </si>
  <si>
    <t>Andrea Ziemens</t>
  </si>
  <si>
    <t>aziemensbe@gov.uk</t>
  </si>
  <si>
    <t>499-644-6894</t>
  </si>
  <si>
    <t>Brady Svanetti</t>
  </si>
  <si>
    <t>bsvanettibf@symantec.com</t>
  </si>
  <si>
    <t>842-488-9299</t>
  </si>
  <si>
    <t>Marlin Guiden</t>
  </si>
  <si>
    <t>mguidenbg@free.fr</t>
  </si>
  <si>
    <t>608-493-1277</t>
  </si>
  <si>
    <t>Zea Tonks</t>
  </si>
  <si>
    <t>ztonksbh@mozilla.com</t>
  </si>
  <si>
    <t>327-954-6272</t>
  </si>
  <si>
    <t>Natalie Frays</t>
  </si>
  <si>
    <t>nfraysbi@exblog.jp</t>
  </si>
  <si>
    <t>165-793-3472</t>
  </si>
  <si>
    <t>Gerda Prawle</t>
  </si>
  <si>
    <t>gprawlebj@dot.gov</t>
  </si>
  <si>
    <t>617-728-4890</t>
  </si>
  <si>
    <t>Riccardo Freer</t>
  </si>
  <si>
    <t>rfreerbk@about.me</t>
  </si>
  <si>
    <t>226-468-5347</t>
  </si>
  <si>
    <t>Lira Orkney</t>
  </si>
  <si>
    <t>lorkneybl@ed.gov</t>
  </si>
  <si>
    <t>451-698-3954</t>
  </si>
  <si>
    <t>Faustine Siggins</t>
  </si>
  <si>
    <t>fsigginsbm@eepurl.com</t>
  </si>
  <si>
    <t>296-679-7747</t>
  </si>
  <si>
    <t>Rutger Fruchon</t>
  </si>
  <si>
    <t>rfruchonbn@yale.edu</t>
  </si>
  <si>
    <t>914-722-8343</t>
  </si>
  <si>
    <t>Ethelind Sadry</t>
  </si>
  <si>
    <t>esadrybo@abc.net.au</t>
  </si>
  <si>
    <t>486-296-3815</t>
  </si>
  <si>
    <t>Cyrille Cudbird</t>
  </si>
  <si>
    <t>ccudbirdbp@meetup.com</t>
  </si>
  <si>
    <t>471-299-2877</t>
  </si>
  <si>
    <t>Jerome Stoffler</t>
  </si>
  <si>
    <t>jstofflerbq@dot.gov</t>
  </si>
  <si>
    <t>443-624-2368</t>
  </si>
  <si>
    <t>Natalina Hunnicutt</t>
  </si>
  <si>
    <t>nhunnicuttbr@printfriendly.com</t>
  </si>
  <si>
    <t>911-310-1059</t>
  </si>
  <si>
    <t>Tedie Cham</t>
  </si>
  <si>
    <t>tchambs@multiply.com</t>
  </si>
  <si>
    <t>861-895-7846</t>
  </si>
  <si>
    <t>Bevon Pole</t>
  </si>
  <si>
    <t>bpolebt@eventbrite.com</t>
  </si>
  <si>
    <t>388-719-5747</t>
  </si>
  <si>
    <t>Stephenie Adacot</t>
  </si>
  <si>
    <t>sadacotbu@uiuc.edu</t>
  </si>
  <si>
    <t>268-692-5352</t>
  </si>
  <si>
    <t>Latisha Aiston</t>
  </si>
  <si>
    <t>laistonbv@buzzfeed.com</t>
  </si>
  <si>
    <t>468-522-1543</t>
  </si>
  <si>
    <t>Darsey McGahern</t>
  </si>
  <si>
    <t>dmcgahernbw@sphinn.com</t>
  </si>
  <si>
    <t>796-938-6825</t>
  </si>
  <si>
    <t>Sherm Kobiela</t>
  </si>
  <si>
    <t>skobielabx@friendfeed.com</t>
  </si>
  <si>
    <t>660-848-5015</t>
  </si>
  <si>
    <t>Jean Maplethorpe</t>
  </si>
  <si>
    <t>jmaplethorpeby@go.com</t>
  </si>
  <si>
    <t>812-254-7643</t>
  </si>
  <si>
    <t>Vanessa Denley</t>
  </si>
  <si>
    <t>vdenleybz@hexun.com</t>
  </si>
  <si>
    <t>334-575-1690</t>
  </si>
  <si>
    <t>Jaymie Sellers</t>
  </si>
  <si>
    <t>jsellersc0@behance.net</t>
  </si>
  <si>
    <t>722-668-8500</t>
  </si>
  <si>
    <t>Lombard Gerrietz</t>
  </si>
  <si>
    <t>lgerrietzc1@ow.ly</t>
  </si>
  <si>
    <t>221-420-3976</t>
  </si>
  <si>
    <t>Marcos Carluccio</t>
  </si>
  <si>
    <t>mcarluccioc2@mit.edu</t>
  </si>
  <si>
    <t>660-334-5337</t>
  </si>
  <si>
    <t>Jae Ruperti</t>
  </si>
  <si>
    <t>jrupertic3@people.com.cn</t>
  </si>
  <si>
    <t>634-393-8764</t>
  </si>
  <si>
    <t>Sarene Fawlo</t>
  </si>
  <si>
    <t>sfawloc4@ask.com</t>
  </si>
  <si>
    <t>847-885-0121</t>
  </si>
  <si>
    <t>Carina Belitz</t>
  </si>
  <si>
    <t>cbelitzc5@sbwire.com</t>
  </si>
  <si>
    <t>649-414-7133</t>
  </si>
  <si>
    <t>Agnes Luten</t>
  </si>
  <si>
    <t>alutenc6@hhs.gov</t>
  </si>
  <si>
    <t>482-471-8340</t>
  </si>
  <si>
    <t>Hayward Liddyard</t>
  </si>
  <si>
    <t>hliddyardc7@tinyurl.com</t>
  </si>
  <si>
    <t>738-621-2497</t>
  </si>
  <si>
    <t>Drake Hainning</t>
  </si>
  <si>
    <t>dhainningc8@ovh.net</t>
  </si>
  <si>
    <t>647-194-0410</t>
  </si>
  <si>
    <t>Gertrude Steward</t>
  </si>
  <si>
    <t>gstewardc9@technorati.com</t>
  </si>
  <si>
    <t>258-327-8170</t>
  </si>
  <si>
    <t>Millard Theyer</t>
  </si>
  <si>
    <t>mtheyerca@stumbleupon.com</t>
  </si>
  <si>
    <t>834-949-7860</t>
  </si>
  <si>
    <t>Farr Faulkner</t>
  </si>
  <si>
    <t>ffaulknercb@mtv.com</t>
  </si>
  <si>
    <t>274-608-9463</t>
  </si>
  <si>
    <t>Ermina Medforth</t>
  </si>
  <si>
    <t>emedforthcc@dmoz.org</t>
  </si>
  <si>
    <t>810-539-7767</t>
  </si>
  <si>
    <t>Sena Dedon</t>
  </si>
  <si>
    <t>sdedoncd@oakley.com</t>
  </si>
  <si>
    <t>142-160-4448</t>
  </si>
  <si>
    <t>Saree Boosey</t>
  </si>
  <si>
    <t>sbooseyce@hp.com</t>
  </si>
  <si>
    <t>702-489-7819</t>
  </si>
  <si>
    <t>Cristie Lorenzin</t>
  </si>
  <si>
    <t>clorenzincf@patch.com</t>
  </si>
  <si>
    <t>130-695-8395</t>
  </si>
  <si>
    <t>Joya Saleway</t>
  </si>
  <si>
    <t>jsalewaycg@smugmug.com</t>
  </si>
  <si>
    <t>764-151-6274</t>
  </si>
  <si>
    <t>Kimmy Minet</t>
  </si>
  <si>
    <t>kminetch@geocities.jp</t>
  </si>
  <si>
    <t>174-802-8634</t>
  </si>
  <si>
    <t>Travus Osman</t>
  </si>
  <si>
    <t>tosmanci@google.pl</t>
  </si>
  <si>
    <t>736-816-9459</t>
  </si>
  <si>
    <t>Saudra Davidovitch</t>
  </si>
  <si>
    <t>sdavidovitchcj@house.gov</t>
  </si>
  <si>
    <t>296-433-5767</t>
  </si>
  <si>
    <t>Frederic Gorden</t>
  </si>
  <si>
    <t>fgordenck@cmu.edu</t>
  </si>
  <si>
    <t>642-853-2192</t>
  </si>
  <si>
    <t>Yale Bessey</t>
  </si>
  <si>
    <t>ybesseycl@live.com</t>
  </si>
  <si>
    <t>327-702-9208</t>
  </si>
  <si>
    <t>Sid Challice</t>
  </si>
  <si>
    <t>schallicecm@dailymotion.com</t>
  </si>
  <si>
    <t>851-877-1072</t>
  </si>
  <si>
    <t>Amabel Herculeson</t>
  </si>
  <si>
    <t>aherculesoncn@netscape.com</t>
  </si>
  <si>
    <t>123-500-9850</t>
  </si>
  <si>
    <t>Sephira Hegge</t>
  </si>
  <si>
    <t>sheggeco@google.com</t>
  </si>
  <si>
    <t>588-290-1680</t>
  </si>
  <si>
    <t>Hildagard Kaemena</t>
  </si>
  <si>
    <t>hkaemenacp@ucoz.com</t>
  </si>
  <si>
    <t>155-681-9395</t>
  </si>
  <si>
    <t>Gaultiero Hankin</t>
  </si>
  <si>
    <t>ghankincq@list-manage.com</t>
  </si>
  <si>
    <t>226-450-4672</t>
  </si>
  <si>
    <t>Sumner Leach</t>
  </si>
  <si>
    <t>sleachcr@rakuten.co.jp</t>
  </si>
  <si>
    <t>209-356-8414</t>
  </si>
  <si>
    <t>Hilary Avramov</t>
  </si>
  <si>
    <t>havramovcs@oracle.com</t>
  </si>
  <si>
    <t>301-648-5089</t>
  </si>
  <si>
    <t>Salim D'Onisi</t>
  </si>
  <si>
    <t>sdonisict@cam.ac.uk</t>
  </si>
  <si>
    <t>952-138-2021</t>
  </si>
  <si>
    <t>Garvy Paddemore</t>
  </si>
  <si>
    <t>gpaddemorecu@symantec.com</t>
  </si>
  <si>
    <t>962-877-5833</t>
  </si>
  <si>
    <t>Briano Wharf</t>
  </si>
  <si>
    <t>bwharfcv@ebay.com</t>
  </si>
  <si>
    <t>287-235-6708</t>
  </si>
  <si>
    <t>Jody Dudderidge</t>
  </si>
  <si>
    <t>jdudderidgecw@umich.edu</t>
  </si>
  <si>
    <t>190-680-3990</t>
  </si>
  <si>
    <t>Virginie Shayes</t>
  </si>
  <si>
    <t>vshayescx@sitemeter.com</t>
  </si>
  <si>
    <t>256-817-1200</t>
  </si>
  <si>
    <t>Milton Eitter</t>
  </si>
  <si>
    <t>meittercy@sphinn.com</t>
  </si>
  <si>
    <t>743-749-5564</t>
  </si>
  <si>
    <t>Gaby Rubie</t>
  </si>
  <si>
    <t>grubiecz@weebly.com</t>
  </si>
  <si>
    <t>516-399-1689</t>
  </si>
  <si>
    <t>Gradeigh Vasenkov</t>
  </si>
  <si>
    <t>gvasenkovd0@fda.gov</t>
  </si>
  <si>
    <t>716-101-6955</t>
  </si>
  <si>
    <t>Kort Jonathon</t>
  </si>
  <si>
    <t>kjonathond1@usatoday.com</t>
  </si>
  <si>
    <t>634-966-1125</t>
  </si>
  <si>
    <t>Bethina Berthe</t>
  </si>
  <si>
    <t>bberthed2@godaddy.com</t>
  </si>
  <si>
    <t>535-977-4032</t>
  </si>
  <si>
    <t>Peter Janczewski</t>
  </si>
  <si>
    <t>pjanczewskid3@guardian.co.uk</t>
  </si>
  <si>
    <t>424-254-0304</t>
  </si>
  <si>
    <t>Ben O Sullivan</t>
  </si>
  <si>
    <t>bod4@addtoany.com</t>
  </si>
  <si>
    <t>230-442-7798</t>
  </si>
  <si>
    <t>Mindy Nannoni</t>
  </si>
  <si>
    <t>mnannonid5@go.com</t>
  </si>
  <si>
    <t>337-933-9598</t>
  </si>
  <si>
    <t>Say Ray</t>
  </si>
  <si>
    <t>srayd6@time.com</t>
  </si>
  <si>
    <t>358-116-4015</t>
  </si>
  <si>
    <t>Stephenie Clemoes</t>
  </si>
  <si>
    <t>sclemoesd7@gizmodo.com</t>
  </si>
  <si>
    <t>865-952-9029</t>
  </si>
  <si>
    <t>Dynah Lightowler</t>
  </si>
  <si>
    <t>dlightowlerd8@reuters.com</t>
  </si>
  <si>
    <t>675-759-8190</t>
  </si>
  <si>
    <t>Maddalena Abraham</t>
  </si>
  <si>
    <t>mabrahamd9@admin.ch</t>
  </si>
  <si>
    <t>309-163-4416</t>
  </si>
  <si>
    <t>Janean Scurrah</t>
  </si>
  <si>
    <t>jscurrahda@amazonaws.com</t>
  </si>
  <si>
    <t>463-875-0312</t>
  </si>
  <si>
    <t>Noah Seebert</t>
  </si>
  <si>
    <t>nseebertdb@yandex.ru</t>
  </si>
  <si>
    <t>644-320-4630</t>
  </si>
  <si>
    <t>Leo Schleicher</t>
  </si>
  <si>
    <t>lschleicherdc@paypal.com</t>
  </si>
  <si>
    <t>141-216-2206</t>
  </si>
  <si>
    <t>Cordie Varley</t>
  </si>
  <si>
    <t>cvarleydd@yellowbook.com</t>
  </si>
  <si>
    <t>138-765-7838</t>
  </si>
  <si>
    <t>Sophia Sorro</t>
  </si>
  <si>
    <t>ssorrode@plala.or.jp</t>
  </si>
  <si>
    <t>818-106-3001</t>
  </si>
  <si>
    <t>Napoleon Dible</t>
  </si>
  <si>
    <t>ndibledf@goodreads.com</t>
  </si>
  <si>
    <t>955-559-8618</t>
  </si>
  <si>
    <t>Koral Scothern</t>
  </si>
  <si>
    <t>kscotherndg@sohu.com</t>
  </si>
  <si>
    <t>850-640-9772</t>
  </si>
  <si>
    <t>Trish Dirand</t>
  </si>
  <si>
    <t>tdiranddh@huffingtonpost.com</t>
  </si>
  <si>
    <t>826-342-9183</t>
  </si>
  <si>
    <t>Horatia Jeremaes</t>
  </si>
  <si>
    <t>hjeremaesdi@github.io</t>
  </si>
  <si>
    <t>943-517-0324</t>
  </si>
  <si>
    <t>Shayna Lazer</t>
  </si>
  <si>
    <t>slazerdj@photobucket.com</t>
  </si>
  <si>
    <t>653-347-4833</t>
  </si>
  <si>
    <t>Tabbitha Snodden</t>
  </si>
  <si>
    <t>tsnoddendk@a8.net</t>
  </si>
  <si>
    <t>878-520-2651</t>
  </si>
  <si>
    <t>Maurise Phebey</t>
  </si>
  <si>
    <t>mphebeydl@digg.com</t>
  </si>
  <si>
    <t>131-707-5695</t>
  </si>
  <si>
    <t>Georges Guilford</t>
  </si>
  <si>
    <t>gguilforddm@ucoz.ru</t>
  </si>
  <si>
    <t>601-890-4180</t>
  </si>
  <si>
    <t>Katherine Dimnage</t>
  </si>
  <si>
    <t>kdimnagedn@blog.com</t>
  </si>
  <si>
    <t>946-201-9268</t>
  </si>
  <si>
    <t>Melly Stanyard</t>
  </si>
  <si>
    <t>mstanyarddo@flickr.com</t>
  </si>
  <si>
    <t>602-657-1856</t>
  </si>
  <si>
    <t>Dagmar Feare</t>
  </si>
  <si>
    <t>dfearedp@scientificamerican.com</t>
  </si>
  <si>
    <t>337-878-4329</t>
  </si>
  <si>
    <t>Yehudit Prince</t>
  </si>
  <si>
    <t>yprincedq@parallels.com</t>
  </si>
  <si>
    <t>630-948-8065</t>
  </si>
  <si>
    <t>Aili Scanlon</t>
  </si>
  <si>
    <t>ascanlondr@trellian.com</t>
  </si>
  <si>
    <t>927-132-7191</t>
  </si>
  <si>
    <t>Fredericka Anfonsi</t>
  </si>
  <si>
    <t>fanfonsids@multiply.com</t>
  </si>
  <si>
    <t>285-353-1682</t>
  </si>
  <si>
    <t>Onfroi Barling</t>
  </si>
  <si>
    <t>obarlingdt@harvard.edu</t>
  </si>
  <si>
    <t>367-589-8381</t>
  </si>
  <si>
    <t>Pollyanna Langsdon</t>
  </si>
  <si>
    <t>plangsdondu@wikispaces.com</t>
  </si>
  <si>
    <t>129-473-1967</t>
  </si>
  <si>
    <t>Gino Mitchard</t>
  </si>
  <si>
    <t>gmitcharddv@statcounter.com</t>
  </si>
  <si>
    <t>739-538-5519</t>
  </si>
  <si>
    <t>Blakeley Pearmain</t>
  </si>
  <si>
    <t>bpearmaindw@state.gov</t>
  </si>
  <si>
    <t>324-310-6812</t>
  </si>
  <si>
    <t>Alfie Verillo</t>
  </si>
  <si>
    <t>averillodx@hubpages.com</t>
  </si>
  <si>
    <t>127-189-7290</t>
  </si>
  <si>
    <t>Gusta Thinn</t>
  </si>
  <si>
    <t>gthinndy@phoca.cz</t>
  </si>
  <si>
    <t>692-206-2781</t>
  </si>
  <si>
    <t>Waylin Scolts</t>
  </si>
  <si>
    <t>wscoltsdz@pcworld.com</t>
  </si>
  <si>
    <t>655-420-4182</t>
  </si>
  <si>
    <t>Henrieta Muncaster</t>
  </si>
  <si>
    <t>hmuncastere0@jalbum.net</t>
  </si>
  <si>
    <t>100-131-1185</t>
  </si>
  <si>
    <t>Stephine Charke</t>
  </si>
  <si>
    <t>scharkee1@ucla.edu</t>
  </si>
  <si>
    <t>679-153-9547</t>
  </si>
  <si>
    <t>Maurene Teasell</t>
  </si>
  <si>
    <t>mteaselle2@wiley.com</t>
  </si>
  <si>
    <t>157-144-2374</t>
  </si>
  <si>
    <t>Kellen Otridge</t>
  </si>
  <si>
    <t>kotridgee3@taobao.com</t>
  </si>
  <si>
    <t>726-229-9104</t>
  </si>
  <si>
    <t>Waverly Woolland</t>
  </si>
  <si>
    <t>wwoollande4@so-net.ne.jp</t>
  </si>
  <si>
    <t>536-788-2538</t>
  </si>
  <si>
    <t>Darla Stollenwerck</t>
  </si>
  <si>
    <t>dstollenwercke5@ustream.tv</t>
  </si>
  <si>
    <t>239-941-2594</t>
  </si>
  <si>
    <t>Shanie Hadrill</t>
  </si>
  <si>
    <t>shadrille6@woothemes.com</t>
  </si>
  <si>
    <t>535-845-9458</t>
  </si>
  <si>
    <t>Kristi Shatliff</t>
  </si>
  <si>
    <t>kshatliffe7@rakuten.co.jp</t>
  </si>
  <si>
    <t>839-817-0476</t>
  </si>
  <si>
    <t>Baryram Thomlinson</t>
  </si>
  <si>
    <t>bthomlinsone8@opera.com</t>
  </si>
  <si>
    <t>567-609-0173</t>
  </si>
  <si>
    <t>Norris Fishpond</t>
  </si>
  <si>
    <t>nfishponde9@hexun.com</t>
  </si>
  <si>
    <t>393-758-6301</t>
  </si>
  <si>
    <t>Idaline Glaysher</t>
  </si>
  <si>
    <t>iglaysherea@howstuffworks.com</t>
  </si>
  <si>
    <t>368-585-8877</t>
  </si>
  <si>
    <t>Luis Le Cornu</t>
  </si>
  <si>
    <t>lleeb@cam.ac.uk</t>
  </si>
  <si>
    <t>959-702-8010</t>
  </si>
  <si>
    <t>Vonnie Bogays</t>
  </si>
  <si>
    <t>vbogaysec@craigslist.org</t>
  </si>
  <si>
    <t>209-605-8995</t>
  </si>
  <si>
    <t>Pamella Rosthorn</t>
  </si>
  <si>
    <t>prosthorned@ed.gov</t>
  </si>
  <si>
    <t>224-182-0901</t>
  </si>
  <si>
    <t>Allissa Sauven</t>
  </si>
  <si>
    <t>asauvenee@smh.com.au</t>
  </si>
  <si>
    <t>364-163-9995</t>
  </si>
  <si>
    <t>Willyt Juzek</t>
  </si>
  <si>
    <t>wjuzekef@posterous.com</t>
  </si>
  <si>
    <t>963-768-8535</t>
  </si>
  <si>
    <t>Reynolds Ellis</t>
  </si>
  <si>
    <t>relliseg@gravatar.com</t>
  </si>
  <si>
    <t>339-492-7218</t>
  </si>
  <si>
    <t>Camala Yerrall</t>
  </si>
  <si>
    <t>cyerralleh@tripadvisor.com</t>
  </si>
  <si>
    <t>414-186-6259</t>
  </si>
  <si>
    <t>Kyrstin Rance</t>
  </si>
  <si>
    <t>kranceei@google.fr</t>
  </si>
  <si>
    <t>328-985-8408</t>
  </si>
  <si>
    <t>Cirilo Bevans</t>
  </si>
  <si>
    <t>cbevansej@dion.ne.jp</t>
  </si>
  <si>
    <t>212-598-8143</t>
  </si>
  <si>
    <t>Kristin Gierardi</t>
  </si>
  <si>
    <t>kgierardiek@google.com.au</t>
  </si>
  <si>
    <t>230-316-6157</t>
  </si>
  <si>
    <t>Pennie Hurnell</t>
  </si>
  <si>
    <t>phurnellel@craigslist.org</t>
  </si>
  <si>
    <t>198-292-2175</t>
  </si>
  <si>
    <t>Tabby Andreacci</t>
  </si>
  <si>
    <t>tandreacciem@twitpic.com</t>
  </si>
  <si>
    <t>339-695-5783</t>
  </si>
  <si>
    <t>Shandy Dickenson</t>
  </si>
  <si>
    <t>sdickensonen@marriott.com</t>
  </si>
  <si>
    <t>976-515-4060</t>
  </si>
  <si>
    <t>Viviyan Golbourn</t>
  </si>
  <si>
    <t>vgolbourneo@uol.com.br</t>
  </si>
  <si>
    <t>419-134-1440</t>
  </si>
  <si>
    <t>Brigg Hatz</t>
  </si>
  <si>
    <t>bhatzep@arizona.edu</t>
  </si>
  <si>
    <t>720-549-6325</t>
  </si>
  <si>
    <t>Jackelyn Mustarde</t>
  </si>
  <si>
    <t>jmustardeeq@skype.com</t>
  </si>
  <si>
    <t>195-252-2297</t>
  </si>
  <si>
    <t>Emylee Berston</t>
  </si>
  <si>
    <t>eberstoner@tamu.edu</t>
  </si>
  <si>
    <t>387-859-3086</t>
  </si>
  <si>
    <t>Kessia Olyfant</t>
  </si>
  <si>
    <t>kolyfantes@google.com.au</t>
  </si>
  <si>
    <t>648-169-9240</t>
  </si>
  <si>
    <t>Chrotoem Braksper</t>
  </si>
  <si>
    <t>cbraksperet@gov.uk</t>
  </si>
  <si>
    <t>415-313-9140</t>
  </si>
  <si>
    <t>Bobbye De Roberto</t>
  </si>
  <si>
    <t>bdeeu@zimbio.com</t>
  </si>
  <si>
    <t>834-548-1731</t>
  </si>
  <si>
    <t>Patsy Stillwell</t>
  </si>
  <si>
    <t>pstillwellev@wikispaces.com</t>
  </si>
  <si>
    <t>940-244-8767</t>
  </si>
  <si>
    <t>Jaimie O'Sharkey</t>
  </si>
  <si>
    <t>josharkeyew@flavors.me</t>
  </si>
  <si>
    <t>169-715-1012</t>
  </si>
  <si>
    <t>Carmen Mees</t>
  </si>
  <si>
    <t>cmeesex@state.gov</t>
  </si>
  <si>
    <t>353-800-4840</t>
  </si>
  <si>
    <t>Venita Dimanche</t>
  </si>
  <si>
    <t>vdimancheey@ebay.com</t>
  </si>
  <si>
    <t>888-533-3273</t>
  </si>
  <si>
    <t>Martina Calleja</t>
  </si>
  <si>
    <t>mcallejaez@goo.ne.jp</t>
  </si>
  <si>
    <t>178-425-7736</t>
  </si>
  <si>
    <t>Ileana Kennally</t>
  </si>
  <si>
    <t>ikennallyf0@e-recht24.de</t>
  </si>
  <si>
    <t>344-120-8409</t>
  </si>
  <si>
    <t>Dunc Dreakin</t>
  </si>
  <si>
    <t>ddreakinf1@wsj.com</t>
  </si>
  <si>
    <t>983-242-0622</t>
  </si>
  <si>
    <t>Schuyler Walklott</t>
  </si>
  <si>
    <t>swalklottf2@smh.com.au</t>
  </si>
  <si>
    <t>816-183-8324</t>
  </si>
  <si>
    <t>Anestassia Dillingham</t>
  </si>
  <si>
    <t>adillinghamf3@dell.com</t>
  </si>
  <si>
    <t>875-467-0137</t>
  </si>
  <si>
    <t>Cher Goodlett</t>
  </si>
  <si>
    <t>cgoodlettf4@upenn.edu</t>
  </si>
  <si>
    <t>872-583-6657</t>
  </si>
  <si>
    <t>Milo Harvatt</t>
  </si>
  <si>
    <t>mharvattf5@people.com.cn</t>
  </si>
  <si>
    <t>366-831-3027</t>
  </si>
  <si>
    <t>Marve McSaul</t>
  </si>
  <si>
    <t>mmcsaulf6@bravesites.com</t>
  </si>
  <si>
    <t>122-718-8193</t>
  </si>
  <si>
    <t>Reider Kennally</t>
  </si>
  <si>
    <t>rkennallyf7@livejournal.com</t>
  </si>
  <si>
    <t>595-523-9949</t>
  </si>
  <si>
    <t>Siusan Garriock</t>
  </si>
  <si>
    <t>sgarriockf8@ihg.com</t>
  </si>
  <si>
    <t>238-971-2681</t>
  </si>
  <si>
    <t>Tanner Allerton</t>
  </si>
  <si>
    <t>tallertonf9@bluehost.com</t>
  </si>
  <si>
    <t>379-560-4791</t>
  </si>
  <si>
    <t>Eddie Witherington</t>
  </si>
  <si>
    <t>ewitheringtonfa@ameblo.jp</t>
  </si>
  <si>
    <t>928-605-3320</t>
  </si>
  <si>
    <t>Fawnia McElwee</t>
  </si>
  <si>
    <t>fmcelweefb@irs.gov</t>
  </si>
  <si>
    <t>795-294-6030</t>
  </si>
  <si>
    <t>Babb Hasser</t>
  </si>
  <si>
    <t>bhasserfc@google.com.br</t>
  </si>
  <si>
    <t>351-598-6963</t>
  </si>
  <si>
    <t>Reese Cary</t>
  </si>
  <si>
    <t>rcaryfd@sohu.com</t>
  </si>
  <si>
    <t>362-880-7069</t>
  </si>
  <si>
    <t>Abraham Powder</t>
  </si>
  <si>
    <t>apowderfe@diigo.com</t>
  </si>
  <si>
    <t>331-811-0615</t>
  </si>
  <si>
    <t>Dalila Van der Mark</t>
  </si>
  <si>
    <t>dvanff@bluehost.com</t>
  </si>
  <si>
    <t>227-417-0982</t>
  </si>
  <si>
    <t>Rutger Bonnick</t>
  </si>
  <si>
    <t>rbonnickfg@wikimedia.org</t>
  </si>
  <si>
    <t>853-798-5541</t>
  </si>
  <si>
    <t>Cicely Elmhurst</t>
  </si>
  <si>
    <t>celmhurstfh@angelfire.com</t>
  </si>
  <si>
    <t>110-547-6669</t>
  </si>
  <si>
    <t>Ephrayim Reason</t>
  </si>
  <si>
    <t>ereasonfi@gizmodo.com</t>
  </si>
  <si>
    <t>214-350-2995</t>
  </si>
  <si>
    <t>Raynor Craggs</t>
  </si>
  <si>
    <t>rcraggsfj@mysql.com</t>
  </si>
  <si>
    <t>513-883-0767</t>
  </si>
  <si>
    <t>Alanah Cancott</t>
  </si>
  <si>
    <t>acancottfk@soundcloud.com</t>
  </si>
  <si>
    <t>264-734-2684</t>
  </si>
  <si>
    <t>Kelcey Macconaghy</t>
  </si>
  <si>
    <t>kmacconaghyfl@godaddy.com</t>
  </si>
  <si>
    <t>596-523-6112</t>
  </si>
  <si>
    <t>Else Loines</t>
  </si>
  <si>
    <t>eloinesfm@va.gov</t>
  </si>
  <si>
    <t>690-694-5229</t>
  </si>
  <si>
    <t>Terry Boldra</t>
  </si>
  <si>
    <t>tboldrafn@ameblo.jp</t>
  </si>
  <si>
    <t>716-390-4586</t>
  </si>
  <si>
    <t>Dael Schellig</t>
  </si>
  <si>
    <t>dschelligfo@pinterest.com</t>
  </si>
  <si>
    <t>684-685-8395</t>
  </si>
  <si>
    <t>Gage Maltman</t>
  </si>
  <si>
    <t>gmaltmanfp@blogs.com</t>
  </si>
  <si>
    <t>797-168-7179</t>
  </si>
  <si>
    <t>Wolfgang Twelvetrees</t>
  </si>
  <si>
    <t>wtwelvetreesfq@google.ca</t>
  </si>
  <si>
    <t>957-310-7714</t>
  </si>
  <si>
    <t>Nyssa Turl</t>
  </si>
  <si>
    <t>nturlfr@google.ca</t>
  </si>
  <si>
    <t>607-682-0022</t>
  </si>
  <si>
    <t>Orelle Stolli</t>
  </si>
  <si>
    <t>ostollifs@washingtonpost.com</t>
  </si>
  <si>
    <t>460-294-7367</t>
  </si>
  <si>
    <t>Ermengarde Musico</t>
  </si>
  <si>
    <t>emusicoft@wiley.com</t>
  </si>
  <si>
    <t>462-228-0540</t>
  </si>
  <si>
    <t>Marlene Peto</t>
  </si>
  <si>
    <t>mpetofu@samsung.com</t>
  </si>
  <si>
    <t>947-736-7850</t>
  </si>
  <si>
    <t>Lorilyn Fritchly</t>
  </si>
  <si>
    <t>lfritchlyfv@yahoo.com</t>
  </si>
  <si>
    <t>968-764-6823</t>
  </si>
  <si>
    <t>Catharine Hadwin</t>
  </si>
  <si>
    <t>chadwinfw@washingtonpost.com</t>
  </si>
  <si>
    <t>420-342-2623</t>
  </si>
  <si>
    <t>Sibyl Sweetland</t>
  </si>
  <si>
    <t>ssweetlandfx@github.com</t>
  </si>
  <si>
    <t>333-350-9559</t>
  </si>
  <si>
    <t>Jori Gleaves</t>
  </si>
  <si>
    <t>jgleavesfy@ezinearticles.com</t>
  </si>
  <si>
    <t>278-412-5395</t>
  </si>
  <si>
    <t>Mozelle Mouser</t>
  </si>
  <si>
    <t>mmouserfz@eventbrite.com</t>
  </si>
  <si>
    <t>405-735-3795</t>
  </si>
  <si>
    <t>Christoper Gallant</t>
  </si>
  <si>
    <t>cgallantg0@feedburner.com</t>
  </si>
  <si>
    <t>942-590-9413</t>
  </si>
  <si>
    <t>Malory Topling</t>
  </si>
  <si>
    <t>mtoplingg1@deliciousdays.com</t>
  </si>
  <si>
    <t>276-351-7139</t>
  </si>
  <si>
    <t>Kane Hark</t>
  </si>
  <si>
    <t>kharkg2@jiathis.com</t>
  </si>
  <si>
    <t>726-573-9950</t>
  </si>
  <si>
    <t>Kinsley Form</t>
  </si>
  <si>
    <t>kformg3@smugmug.com</t>
  </si>
  <si>
    <t>133-562-2650</t>
  </si>
  <si>
    <t>Margaretta Turri</t>
  </si>
  <si>
    <t>mturrig4@diigo.com</t>
  </si>
  <si>
    <t>832-313-4042</t>
  </si>
  <si>
    <t>Virginia Berthomier</t>
  </si>
  <si>
    <t>vberthomierg5@yahoo.co.jp</t>
  </si>
  <si>
    <t>297-688-5735</t>
  </si>
  <si>
    <t>Remington Grewar</t>
  </si>
  <si>
    <t>rgrewarg6@mediafire.com</t>
  </si>
  <si>
    <t>292-647-9962</t>
  </si>
  <si>
    <t>Vevay De Gregorio</t>
  </si>
  <si>
    <t>vdeg7@soup.io</t>
  </si>
  <si>
    <t>234-481-9157</t>
  </si>
  <si>
    <t>Felisha Morriss</t>
  </si>
  <si>
    <t>fmorrissg8@ucsd.edu</t>
  </si>
  <si>
    <t>320-662-2680</t>
  </si>
  <si>
    <t>Bentlee Buttel</t>
  </si>
  <si>
    <t>bbuttelg9@issuu.com</t>
  </si>
  <si>
    <t>736-439-9435</t>
  </si>
  <si>
    <t>Saundra Prozescky</t>
  </si>
  <si>
    <t>sprozesckyga@goo.gl</t>
  </si>
  <si>
    <t>589-774-8354</t>
  </si>
  <si>
    <t>Cati Peer</t>
  </si>
  <si>
    <t>cpeergb@tripod.com</t>
  </si>
  <si>
    <t>977-847-9939</t>
  </si>
  <si>
    <t>Selby Checci</t>
  </si>
  <si>
    <t>scheccigc@google.com</t>
  </si>
  <si>
    <t>440-110-7418</t>
  </si>
  <si>
    <t>Anton Ridings</t>
  </si>
  <si>
    <t>aridingsgd@usatoday.com</t>
  </si>
  <si>
    <t>279-383-1056</t>
  </si>
  <si>
    <t>Pia Rawlin</t>
  </si>
  <si>
    <t>prawlinge@bandcamp.com</t>
  </si>
  <si>
    <t>185-725-7090</t>
  </si>
  <si>
    <t>Vanny Atcock</t>
  </si>
  <si>
    <t>vatcockgf@nih.gov</t>
  </si>
  <si>
    <t>852-587-5446</t>
  </si>
  <si>
    <t>Waneta Lafflina</t>
  </si>
  <si>
    <t>wlafflinagg@yolasite.com</t>
  </si>
  <si>
    <t>894-989-8412</t>
  </si>
  <si>
    <t>Zondra Quipp</t>
  </si>
  <si>
    <t>zquippgh@google.com.hk</t>
  </si>
  <si>
    <t>992-299-6931</t>
  </si>
  <si>
    <t>Linc enzley</t>
  </si>
  <si>
    <t>lenzleygi@liveinternet.ru</t>
  </si>
  <si>
    <t>834-933-4355</t>
  </si>
  <si>
    <t>Erastus Wisniewski</t>
  </si>
  <si>
    <t>ewisniewskigj@com.com</t>
  </si>
  <si>
    <t>499-788-7702</t>
  </si>
  <si>
    <t>Frayda Trenbay</t>
  </si>
  <si>
    <t>ftrenbaygk@earthlink.net</t>
  </si>
  <si>
    <t>271-107-0869</t>
  </si>
  <si>
    <t>Ester Morfey</t>
  </si>
  <si>
    <t>emorfeygl@sciencedaily.com</t>
  </si>
  <si>
    <t>182-650-9409</t>
  </si>
  <si>
    <t>Chickie Shambroke</t>
  </si>
  <si>
    <t>cshambrokegm@squidoo.com</t>
  </si>
  <si>
    <t>457-624-5829</t>
  </si>
  <si>
    <t>Sanderson Fendlow</t>
  </si>
  <si>
    <t>sfendlowgn@nasa.gov</t>
  </si>
  <si>
    <t>776-147-5221</t>
  </si>
  <si>
    <t>Babb Pfeifer</t>
  </si>
  <si>
    <t>bpfeifergo@meetup.com</t>
  </si>
  <si>
    <t>299-291-3216</t>
  </si>
  <si>
    <t>Findlay Dootson</t>
  </si>
  <si>
    <t>fdootsongp@yelp.com</t>
  </si>
  <si>
    <t>252-984-1641</t>
  </si>
  <si>
    <t>Ajay Rubury</t>
  </si>
  <si>
    <t>aruburygq@edublogs.org</t>
  </si>
  <si>
    <t>280-367-3970</t>
  </si>
  <si>
    <t>Averill Quinnet</t>
  </si>
  <si>
    <t>aquinnetgr@soup.io</t>
  </si>
  <si>
    <t>848-201-2068</t>
  </si>
  <si>
    <t>Zechariah Hargey</t>
  </si>
  <si>
    <t>zhargeygs@mail.ru</t>
  </si>
  <si>
    <t>485-295-6833</t>
  </si>
  <si>
    <t>Christean Katz</t>
  </si>
  <si>
    <t>ckatzgt@blogs.com</t>
  </si>
  <si>
    <t>690-477-7027</t>
  </si>
  <si>
    <t>Janice Mowday</t>
  </si>
  <si>
    <t>jmowdaygu@newyorker.com</t>
  </si>
  <si>
    <t>118-888-8236</t>
  </si>
  <si>
    <t>Aldric Willard</t>
  </si>
  <si>
    <t>awillardgv@unblog.fr</t>
  </si>
  <si>
    <t>664-138-0488</t>
  </si>
  <si>
    <t>Adele Gurry</t>
  </si>
  <si>
    <t>agurrygw@go.com</t>
  </si>
  <si>
    <t>894-216-8106</t>
  </si>
  <si>
    <t>Robbie Crimp</t>
  </si>
  <si>
    <t>rcrimpgx@netvibes.com</t>
  </si>
  <si>
    <t>849-872-8125</t>
  </si>
  <si>
    <t>Nell Janjic</t>
  </si>
  <si>
    <t>njanjicgy@slideshare.net</t>
  </si>
  <si>
    <t>792-946-9888</t>
  </si>
  <si>
    <t>Benjamin Yakubovich</t>
  </si>
  <si>
    <t>byakubovichgz@upenn.edu</t>
  </si>
  <si>
    <t>353-842-6050</t>
  </si>
  <si>
    <t>Lisbeth Yacobsohn</t>
  </si>
  <si>
    <t>lyacobsohnh0@topsy.com</t>
  </si>
  <si>
    <t>479-567-8852</t>
  </si>
  <si>
    <t>Jemima Cockton</t>
  </si>
  <si>
    <t>jcocktonh1@ucsd.edu</t>
  </si>
  <si>
    <t>503-271-0564</t>
  </si>
  <si>
    <t>Jone Halliberton</t>
  </si>
  <si>
    <t>jhallibertonh2@ezinearticles.com</t>
  </si>
  <si>
    <t>474-463-8430</t>
  </si>
  <si>
    <t>Leeann Sunshine</t>
  </si>
  <si>
    <t>lsunshineh3@washingtonpost.com</t>
  </si>
  <si>
    <t>622-268-4712</t>
  </si>
  <si>
    <t>Cathlene Belchamber</t>
  </si>
  <si>
    <t>cbelchamberh4@whitehouse.gov</t>
  </si>
  <si>
    <t>737-339-6852</t>
  </si>
  <si>
    <t>Davy Schmuhl</t>
  </si>
  <si>
    <t>dschmuhlh5@delicious.com</t>
  </si>
  <si>
    <t>605-214-7666</t>
  </si>
  <si>
    <t>Waylen Keppie</t>
  </si>
  <si>
    <t>wkeppieh6@latimes.com</t>
  </si>
  <si>
    <t>663-623-4260</t>
  </si>
  <si>
    <t>Gabriellia Eason</t>
  </si>
  <si>
    <t>geasonh7@slashdot.org</t>
  </si>
  <si>
    <t>334-458-5749</t>
  </si>
  <si>
    <t>Phyllida Kimbly</t>
  </si>
  <si>
    <t>pkimblyh8@yelp.com</t>
  </si>
  <si>
    <t>116-944-2775</t>
  </si>
  <si>
    <t>Conni Mechell</t>
  </si>
  <si>
    <t>cmechellh9@woothemes.com</t>
  </si>
  <si>
    <t>129-800-5719</t>
  </si>
  <si>
    <t>Mellicent Kynastone</t>
  </si>
  <si>
    <t>mkynastoneha@google.co.jp</t>
  </si>
  <si>
    <t>768-668-6610</t>
  </si>
  <si>
    <t>Celeste Hush</t>
  </si>
  <si>
    <t>chushhb@oracle.com</t>
  </si>
  <si>
    <t>929-256-2002</t>
  </si>
  <si>
    <t>Cam Tanslie</t>
  </si>
  <si>
    <t>ctansliehc@sakura.ne.jp</t>
  </si>
  <si>
    <t>798-191-4578</t>
  </si>
  <si>
    <t>Chester Halfacree</t>
  </si>
  <si>
    <t>chalfacreehd@yellowbook.com</t>
  </si>
  <si>
    <t>787-467-9614</t>
  </si>
  <si>
    <t>Sashenka Millen</t>
  </si>
  <si>
    <t>smillenhe@about.me</t>
  </si>
  <si>
    <t>765-701-5305</t>
  </si>
  <si>
    <t>Devi Dilger</t>
  </si>
  <si>
    <t>ddilgerhf@phpbb.com</t>
  </si>
  <si>
    <t>403-782-9789</t>
  </si>
  <si>
    <t>Cynthie Egdale</t>
  </si>
  <si>
    <t>cegdalehg@google.ru</t>
  </si>
  <si>
    <t>553-323-0785</t>
  </si>
  <si>
    <t>Emmit Adnett</t>
  </si>
  <si>
    <t>eadnetthh@xinhuanet.com</t>
  </si>
  <si>
    <t>513-372-9216</t>
  </si>
  <si>
    <t>Jeanine Gouly</t>
  </si>
  <si>
    <t>jgoulyhi@github.io</t>
  </si>
  <si>
    <t>943-509-5622</t>
  </si>
  <si>
    <t>Lucita Lamborne</t>
  </si>
  <si>
    <t>llambornehj@spotify.com</t>
  </si>
  <si>
    <t>638-811-5608</t>
  </si>
  <si>
    <t>Reese Prene</t>
  </si>
  <si>
    <t>rprenehk@wufoo.com</t>
  </si>
  <si>
    <t>569-937-3804</t>
  </si>
  <si>
    <t>Patty Suscens</t>
  </si>
  <si>
    <t>psuscenshl@reference.com</t>
  </si>
  <si>
    <t>622-904-5596</t>
  </si>
  <si>
    <t>Jermaine McKernan</t>
  </si>
  <si>
    <t>jmckernanhm@google.ru</t>
  </si>
  <si>
    <t>666-209-1658</t>
  </si>
  <si>
    <t>Winfield Girone</t>
  </si>
  <si>
    <t>wgironehn@sbwire.com</t>
  </si>
  <si>
    <t>216-663-3744</t>
  </si>
  <si>
    <t>Mycah Gookey</t>
  </si>
  <si>
    <t>mgookeyho@addthis.com</t>
  </si>
  <si>
    <t>850-828-8712</t>
  </si>
  <si>
    <t>Jeanine Eden</t>
  </si>
  <si>
    <t>jedenhp@twitter.com</t>
  </si>
  <si>
    <t>439-904-4141</t>
  </si>
  <si>
    <t>Laurianne Allnutt</t>
  </si>
  <si>
    <t>lallnutthq@admin.ch</t>
  </si>
  <si>
    <t>550-663-9912</t>
  </si>
  <si>
    <t>Ruprecht Willox</t>
  </si>
  <si>
    <t>rwilloxhr@imgur.com</t>
  </si>
  <si>
    <t>461-886-5967</t>
  </si>
  <si>
    <t>John Risom</t>
  </si>
  <si>
    <t>jrisomhs@posterous.com</t>
  </si>
  <si>
    <t>485-366-1542</t>
  </si>
  <si>
    <t>Alyssa Muris</t>
  </si>
  <si>
    <t>amurisht@ameblo.jp</t>
  </si>
  <si>
    <t>373-358-8677</t>
  </si>
  <si>
    <t>Clotilda Farrears</t>
  </si>
  <si>
    <t>cfarrearshu@sciencedirect.com</t>
  </si>
  <si>
    <t>959-163-4968</t>
  </si>
  <si>
    <t>Cathie Shadrack</t>
  </si>
  <si>
    <t>cshadrackhv@google.nl</t>
  </si>
  <si>
    <t>550-573-5086</t>
  </si>
  <si>
    <t>Murray Mattock</t>
  </si>
  <si>
    <t>mmattockhw@discovery.com</t>
  </si>
  <si>
    <t>842-856-0555</t>
  </si>
  <si>
    <t>Parke Tocqueville</t>
  </si>
  <si>
    <t>ptocquevillehx@google.es</t>
  </si>
  <si>
    <t>519-218-1632</t>
  </si>
  <si>
    <t>Bryanty Elgar</t>
  </si>
  <si>
    <t>belgarhy@goo.ne.jp</t>
  </si>
  <si>
    <t>501-346-0951</t>
  </si>
  <si>
    <t>Bertram Assad</t>
  </si>
  <si>
    <t>bassadhz@biblegateway.com</t>
  </si>
  <si>
    <t>592-495-4610</t>
  </si>
  <si>
    <t>Daron Hillborne</t>
  </si>
  <si>
    <t>dhillbornei0@studiopress.com</t>
  </si>
  <si>
    <t>605-235-7155</t>
  </si>
  <si>
    <t>Gregor Masey</t>
  </si>
  <si>
    <t>gmaseyi1@google.pl</t>
  </si>
  <si>
    <t>280-887-1718</t>
  </si>
  <si>
    <t>Jsandye Rudolph</t>
  </si>
  <si>
    <t>jrudolphi2@reddit.com</t>
  </si>
  <si>
    <t>201-374-6665</t>
  </si>
  <si>
    <t>Aldridge Coppens</t>
  </si>
  <si>
    <t>acoppensi3@indiegogo.com</t>
  </si>
  <si>
    <t>824-625-0544</t>
  </si>
  <si>
    <t>Kayne Doull</t>
  </si>
  <si>
    <t>kdoulli4@paypal.com</t>
  </si>
  <si>
    <t>326-515-2608</t>
  </si>
  <si>
    <t>Risa Kupper</t>
  </si>
  <si>
    <t>rkupperi5@umn.edu</t>
  </si>
  <si>
    <t>501-567-0575</t>
  </si>
  <si>
    <t>Levi Blabie</t>
  </si>
  <si>
    <t>lblabiei6@xing.com</t>
  </si>
  <si>
    <t>906-549-5743</t>
  </si>
  <si>
    <t>Kev Saulter</t>
  </si>
  <si>
    <t>ksaulteri7@sbwire.com</t>
  </si>
  <si>
    <t>501-606-4321</t>
  </si>
  <si>
    <t>Janka Theaker</t>
  </si>
  <si>
    <t>jtheakeri8@cyberchimps.com</t>
  </si>
  <si>
    <t>226-780-1314</t>
  </si>
  <si>
    <t>Zsazsa Seabert</t>
  </si>
  <si>
    <t>zseaberti9@google.com</t>
  </si>
  <si>
    <t>157-576-6168</t>
  </si>
  <si>
    <t>Cassi Walrond</t>
  </si>
  <si>
    <t>cwalrondia@yahoo.co.jp</t>
  </si>
  <si>
    <t>586-862-2226</t>
  </si>
  <si>
    <t>Syd Guidera</t>
  </si>
  <si>
    <t>sguideraib@guardian.co.uk</t>
  </si>
  <si>
    <t>196-602-8304</t>
  </si>
  <si>
    <t>Pammi Jeune</t>
  </si>
  <si>
    <t>pjeuneic@wordpress.org</t>
  </si>
  <si>
    <t>857-866-0221</t>
  </si>
  <si>
    <t>Timi Fielder</t>
  </si>
  <si>
    <t>tfielderid@vkontakte.ru</t>
  </si>
  <si>
    <t>521-504-8234</t>
  </si>
  <si>
    <t>Elise Kettlesing</t>
  </si>
  <si>
    <t>ekettlesingie@php.net</t>
  </si>
  <si>
    <t>453-393-2143</t>
  </si>
  <si>
    <t>Carrie Urvoy</t>
  </si>
  <si>
    <t>curvoyif@epa.gov</t>
  </si>
  <si>
    <t>605-817-0659</t>
  </si>
  <si>
    <t>Zak Painswick</t>
  </si>
  <si>
    <t>zpainswickig@chronoengine.com</t>
  </si>
  <si>
    <t>485-380-3210</t>
  </si>
  <si>
    <t>North Fattorini</t>
  </si>
  <si>
    <t>nfattoriniih@wunderground.com</t>
  </si>
  <si>
    <t>764-858-6874</t>
  </si>
  <si>
    <t>Lorrayne Vango</t>
  </si>
  <si>
    <t>lvangoii@ucla.edu</t>
  </si>
  <si>
    <t>618-744-6993</t>
  </si>
  <si>
    <t>Barbie Kiff</t>
  </si>
  <si>
    <t>bkiffij@squarespace.com</t>
  </si>
  <si>
    <t>233-284-9300</t>
  </si>
  <si>
    <t>Chad Westgate</t>
  </si>
  <si>
    <t>cwestgateik@adobe.com</t>
  </si>
  <si>
    <t>228-683-2622</t>
  </si>
  <si>
    <t>Rena Iseton</t>
  </si>
  <si>
    <t>risetonil@pagesperso-orange.fr</t>
  </si>
  <si>
    <t>474-390-0003</t>
  </si>
  <si>
    <t>Temple Wessing</t>
  </si>
  <si>
    <t>twessingim@csmonitor.com</t>
  </si>
  <si>
    <t>312-753-3794</t>
  </si>
  <si>
    <t>Joshuah Simo</t>
  </si>
  <si>
    <t>jsimoin@telegraph.co.uk</t>
  </si>
  <si>
    <t>258-181-7800</t>
  </si>
  <si>
    <t>Bevon Lillgard</t>
  </si>
  <si>
    <t>blillgardio@sun.com</t>
  </si>
  <si>
    <t>285-803-2799</t>
  </si>
  <si>
    <t>Fonsie MacPadene</t>
  </si>
  <si>
    <t>fmacpadeneip@themeforest.net</t>
  </si>
  <si>
    <t>581-173-7153</t>
  </si>
  <si>
    <t>Garrik Fonquernie</t>
  </si>
  <si>
    <t>gfonquernieiq@hud.gov</t>
  </si>
  <si>
    <t>864-829-9393</t>
  </si>
  <si>
    <t>Urbain Ubee</t>
  </si>
  <si>
    <t>uubeeir@twitter.com</t>
  </si>
  <si>
    <t>135-652-3172</t>
  </si>
  <si>
    <t>Kipper Proudley</t>
  </si>
  <si>
    <t>kproudleyis@google.pl</t>
  </si>
  <si>
    <t>449-135-2650</t>
  </si>
  <si>
    <t>Winston Grindlay</t>
  </si>
  <si>
    <t>wgrindlayit@springer.com</t>
  </si>
  <si>
    <t>948-275-4275</t>
  </si>
  <si>
    <t>Sheree Leversha</t>
  </si>
  <si>
    <t>slevershaiu@csmonitor.com</t>
  </si>
  <si>
    <t>561-523-5064</t>
  </si>
  <si>
    <t>Magnum De Cristofalo</t>
  </si>
  <si>
    <t>mdeiv@google.com.br</t>
  </si>
  <si>
    <t>727-870-9672</t>
  </si>
  <si>
    <t>Mabel Skittreal</t>
  </si>
  <si>
    <t>mskittrealiw@rediff.com</t>
  </si>
  <si>
    <t>166-151-8914</t>
  </si>
  <si>
    <t>Andee Neaverson</t>
  </si>
  <si>
    <t>aneaversonix@reverbnation.com</t>
  </si>
  <si>
    <t>642-390-6243</t>
  </si>
  <si>
    <t>Langsdon Tondeur</t>
  </si>
  <si>
    <t>ltondeuriy@spiegel.de</t>
  </si>
  <si>
    <t>494-995-5216</t>
  </si>
  <si>
    <t>Odessa Meas</t>
  </si>
  <si>
    <t>omeasiz@list-manage.com</t>
  </si>
  <si>
    <t>868-682-1809</t>
  </si>
  <si>
    <t>Hartwell Dwane</t>
  </si>
  <si>
    <t>hdwanej0@jimdo.com</t>
  </si>
  <si>
    <t>354-636-0623</t>
  </si>
  <si>
    <t>Angelita Peerless</t>
  </si>
  <si>
    <t>apeerlessj1@cyberchimps.com</t>
  </si>
  <si>
    <t>250-971-1101</t>
  </si>
  <si>
    <t>Bryanty Stiegar</t>
  </si>
  <si>
    <t>bstiegarj2@columbia.edu</t>
  </si>
  <si>
    <t>576-754-9739</t>
  </si>
  <si>
    <t>Jodi Blaydon</t>
  </si>
  <si>
    <t>jblaydonj3@samsung.com</t>
  </si>
  <si>
    <t>242-994-3792</t>
  </si>
  <si>
    <t>Carlos Redgate</t>
  </si>
  <si>
    <t>credgatej4@pen.io</t>
  </si>
  <si>
    <t>837-890-7491</t>
  </si>
  <si>
    <t>Niki Cawcutt</t>
  </si>
  <si>
    <t>ncawcuttj5@netvibes.com</t>
  </si>
  <si>
    <t>772-659-0365</t>
  </si>
  <si>
    <t>Oralie Hryniewicz</t>
  </si>
  <si>
    <t>ohryniewiczj6@biglobe.ne.jp</t>
  </si>
  <si>
    <t>471-695-7124</t>
  </si>
  <si>
    <t>Lethia D'Agostini</t>
  </si>
  <si>
    <t>ldagostinij7@merriam-webster.com</t>
  </si>
  <si>
    <t>779-550-6257</t>
  </si>
  <si>
    <t>Pegeen Lanchberry</t>
  </si>
  <si>
    <t>planchberryj8@loc.gov</t>
  </si>
  <si>
    <t>675-134-0707</t>
  </si>
  <si>
    <t>Hercule Lowndesbrough</t>
  </si>
  <si>
    <t>hlowndesbroughj9@engadget.com</t>
  </si>
  <si>
    <t>969-179-5646</t>
  </si>
  <si>
    <t>Addi Golightly</t>
  </si>
  <si>
    <t>agolightlyja@tmall.com</t>
  </si>
  <si>
    <t>244-151-8613</t>
  </si>
  <si>
    <t>Shani Gotts</t>
  </si>
  <si>
    <t>sgottsjb@marriott.com</t>
  </si>
  <si>
    <t>735-651-0797</t>
  </si>
  <si>
    <t>Yule Larmour</t>
  </si>
  <si>
    <t>ylarmourjc@columbia.edu</t>
  </si>
  <si>
    <t>816-952-5162</t>
  </si>
  <si>
    <t>Eliot Oldknow</t>
  </si>
  <si>
    <t>eoldknowjd@barnesandnoble.com</t>
  </si>
  <si>
    <t>540-268-7963</t>
  </si>
  <si>
    <t>Erskine Bridgwood</t>
  </si>
  <si>
    <t>ebridgwoodje@phoca.cz</t>
  </si>
  <si>
    <t>832-558-3186</t>
  </si>
  <si>
    <t>Joleen Bawles</t>
  </si>
  <si>
    <t>jbawlesjf@unicef.org</t>
  </si>
  <si>
    <t>231-344-0097</t>
  </si>
  <si>
    <t>Keely Francescozzi</t>
  </si>
  <si>
    <t>kfrancescozzijg@ovh.net</t>
  </si>
  <si>
    <t>913-913-9435</t>
  </si>
  <si>
    <t>Harbert Dufour</t>
  </si>
  <si>
    <t>hdufourjh@so-net.ne.jp</t>
  </si>
  <si>
    <t>275-962-0150</t>
  </si>
  <si>
    <t>My Brandom</t>
  </si>
  <si>
    <t>mbrandomji@cnbc.com</t>
  </si>
  <si>
    <t>788-425-5954</t>
  </si>
  <si>
    <t>Emmanuel Juris</t>
  </si>
  <si>
    <t>ejurisjj@noaa.gov</t>
  </si>
  <si>
    <t>514-326-0805</t>
  </si>
  <si>
    <t>Meghann Geal</t>
  </si>
  <si>
    <t>mgealjk@state.gov</t>
  </si>
  <si>
    <t>591-167-4726</t>
  </si>
  <si>
    <t>Nial Swyne</t>
  </si>
  <si>
    <t>nswynejl@microsoft.com</t>
  </si>
  <si>
    <t>790-761-8275</t>
  </si>
  <si>
    <t>Allegra Paddy</t>
  </si>
  <si>
    <t>apaddyjm@go.com</t>
  </si>
  <si>
    <t>769-916-3364</t>
  </si>
  <si>
    <t>Iorgos Olczak</t>
  </si>
  <si>
    <t>iolczakjn@instagram.com</t>
  </si>
  <si>
    <t>366-187-8380</t>
  </si>
  <si>
    <t>Sela Eytel</t>
  </si>
  <si>
    <t>seyteljo@newyorker.com</t>
  </si>
  <si>
    <t>324-717-5788</t>
  </si>
  <si>
    <t>Evelyn Downes</t>
  </si>
  <si>
    <t>edownesjp@forbes.com</t>
  </si>
  <si>
    <t>366-897-1252</t>
  </si>
  <si>
    <t>Martie Figger</t>
  </si>
  <si>
    <t>mfiggerjq@deliciousdays.com</t>
  </si>
  <si>
    <t>454-823-3187</t>
  </si>
  <si>
    <t>Deanne Mynett</t>
  </si>
  <si>
    <t>dmynettjr@github.io</t>
  </si>
  <si>
    <t>429-480-7829</t>
  </si>
  <si>
    <t>Wallas Bethell</t>
  </si>
  <si>
    <t>wbethelljs@surveymonkey.com</t>
  </si>
  <si>
    <t>230-142-0945</t>
  </si>
  <si>
    <t>Carmelle Scipsey</t>
  </si>
  <si>
    <t>cscipseyjt@cdbaby.com</t>
  </si>
  <si>
    <t>698-507-8931</t>
  </si>
  <si>
    <t>Gerti Dargan</t>
  </si>
  <si>
    <t>gdarganju@ucoz.com</t>
  </si>
  <si>
    <t>978-842-6816</t>
  </si>
  <si>
    <t>Maia Janu</t>
  </si>
  <si>
    <t>mjanujv@scribd.com</t>
  </si>
  <si>
    <t>316-870-1763</t>
  </si>
  <si>
    <t>Vanya Abramowitch</t>
  </si>
  <si>
    <t>vabramowitchjw@scribd.com</t>
  </si>
  <si>
    <t>770-389-9129</t>
  </si>
  <si>
    <t>Bekki Gibbins</t>
  </si>
  <si>
    <t>bgibbinsjx@blogspot.com</t>
  </si>
  <si>
    <t>285-582-0001</t>
  </si>
  <si>
    <t>Nissa Lieb</t>
  </si>
  <si>
    <t>nliebjy@360.cn</t>
  </si>
  <si>
    <t>240-820-8067</t>
  </si>
  <si>
    <t>Klaus Helliar</t>
  </si>
  <si>
    <t>khelliarjz@instagram.com</t>
  </si>
  <si>
    <t>127-342-6600</t>
  </si>
  <si>
    <t>Lory Levey</t>
  </si>
  <si>
    <t>lleveyk0@booking.com</t>
  </si>
  <si>
    <t>748-752-3209</t>
  </si>
  <si>
    <t>Norbert Wohlers</t>
  </si>
  <si>
    <t>nwohlersk1@creativecommons.org</t>
  </si>
  <si>
    <t>352-268-2083</t>
  </si>
  <si>
    <t>Brit Showler</t>
  </si>
  <si>
    <t>bshowlerk2@google.com.br</t>
  </si>
  <si>
    <t>318-416-2843</t>
  </si>
  <si>
    <t>Dot O'Shiel</t>
  </si>
  <si>
    <t>doshielk3@liveinternet.ru</t>
  </si>
  <si>
    <t>863-972-3603</t>
  </si>
  <si>
    <t>Kasey Das</t>
  </si>
  <si>
    <t>kdask4@drupal.org</t>
  </si>
  <si>
    <t>119-888-8487</t>
  </si>
  <si>
    <t>Herta Pellew</t>
  </si>
  <si>
    <t>hpellewk5@ftc.gov</t>
  </si>
  <si>
    <t>421-497-9007</t>
  </si>
  <si>
    <t>Anissa Vasyukhnov</t>
  </si>
  <si>
    <t>avasyukhnovk6@slideshare.net</t>
  </si>
  <si>
    <t>797-654-0779</t>
  </si>
  <si>
    <t>Allistir Arnout</t>
  </si>
  <si>
    <t>aarnoutk7@hc360.com</t>
  </si>
  <si>
    <t>866-242-3836</t>
  </si>
  <si>
    <t>Omar Rosenstock</t>
  </si>
  <si>
    <t>orosenstockk8@de.vu</t>
  </si>
  <si>
    <t>432-936-9096</t>
  </si>
  <si>
    <t>Garald Dobeson</t>
  </si>
  <si>
    <t>gdobesonk9@un.org</t>
  </si>
  <si>
    <t>535-937-3186</t>
  </si>
  <si>
    <t>Adelheid Roake</t>
  </si>
  <si>
    <t>aroakeka@state.tx.us</t>
  </si>
  <si>
    <t>755-269-2996</t>
  </si>
  <si>
    <t>Elmira Hampshire</t>
  </si>
  <si>
    <t>ehampshirekb@comcast.net</t>
  </si>
  <si>
    <t>188-491-3606</t>
  </si>
  <si>
    <t>Marice Elmhirst</t>
  </si>
  <si>
    <t>melmhirstkc@wisc.edu</t>
  </si>
  <si>
    <t>806-748-1598</t>
  </si>
  <si>
    <t>Sheila Dering</t>
  </si>
  <si>
    <t>sderingkd@ameblo.jp</t>
  </si>
  <si>
    <t>404-171-9768</t>
  </si>
  <si>
    <t>Adora Djurisic</t>
  </si>
  <si>
    <t>adjurisicke@tripadvisor.com</t>
  </si>
  <si>
    <t>821-697-0693</t>
  </si>
  <si>
    <t>Gaylene Selbach</t>
  </si>
  <si>
    <t>gselbachkf@typepad.com</t>
  </si>
  <si>
    <t>251-476-8159</t>
  </si>
  <si>
    <t>Murdoch Gilardi</t>
  </si>
  <si>
    <t>mgilardikg@admin.ch</t>
  </si>
  <si>
    <t>532-690-7605</t>
  </si>
  <si>
    <t>Annabella Lockery</t>
  </si>
  <si>
    <t>alockerykh@sina.com.cn</t>
  </si>
  <si>
    <t>181-808-9015</t>
  </si>
  <si>
    <t>Nikos Ecles</t>
  </si>
  <si>
    <t>necleski@shareasale.com</t>
  </si>
  <si>
    <t>525-341-3549</t>
  </si>
  <si>
    <t>Libbie Vasilyonok</t>
  </si>
  <si>
    <t>lvasilyonokkj@ebay.com</t>
  </si>
  <si>
    <t>466-106-3355</t>
  </si>
  <si>
    <t>Dante Benck</t>
  </si>
  <si>
    <t>dbenckkk@weebly.com</t>
  </si>
  <si>
    <t>486-932-1166</t>
  </si>
  <si>
    <t>Lars Janecki</t>
  </si>
  <si>
    <t>ljaneckikl@disqus.com</t>
  </si>
  <si>
    <t>177-490-2760</t>
  </si>
  <si>
    <t>Cal Godthaab</t>
  </si>
  <si>
    <t>cgodthaabkm@woothemes.com</t>
  </si>
  <si>
    <t>613-204-9765</t>
  </si>
  <si>
    <t>Shayne Niese</t>
  </si>
  <si>
    <t>sniesekn@bloglovin.com</t>
  </si>
  <si>
    <t>387-195-5533</t>
  </si>
  <si>
    <t>Gavra Cambridge</t>
  </si>
  <si>
    <t>gcambridgeko@instagram.com</t>
  </si>
  <si>
    <t>831-145-7200</t>
  </si>
  <si>
    <t>Klarika Mullins</t>
  </si>
  <si>
    <t>kmullinskp@census.gov</t>
  </si>
  <si>
    <t>246-848-0616</t>
  </si>
  <si>
    <t>Vernon Bettesworth</t>
  </si>
  <si>
    <t>vbettesworthkq@hostgator.com</t>
  </si>
  <si>
    <t>959-993-4466</t>
  </si>
  <si>
    <t>Derby Sweeten</t>
  </si>
  <si>
    <t>dsweetenkr@samsung.com</t>
  </si>
  <si>
    <t>355-770-0081</t>
  </si>
  <si>
    <t>Kenn Delgadillo</t>
  </si>
  <si>
    <t>kdelgadilloks@stumbleupon.com</t>
  </si>
  <si>
    <t>444-403-4556</t>
  </si>
  <si>
    <t>Meredith Windeatt</t>
  </si>
  <si>
    <t>mwindeattkt@pcworld.com</t>
  </si>
  <si>
    <t>800-385-2671</t>
  </si>
  <si>
    <t>Ad Tyson</t>
  </si>
  <si>
    <t>atysonku@fda.gov</t>
  </si>
  <si>
    <t>707-379-1456</t>
  </si>
  <si>
    <t>Clerissa Malcher</t>
  </si>
  <si>
    <t>cmalcherkv@comcast.net</t>
  </si>
  <si>
    <t>240-372-8303</t>
  </si>
  <si>
    <t>Lianna Leindecker</t>
  </si>
  <si>
    <t>lleindeckerkw@storify.com</t>
  </si>
  <si>
    <t>893-740-2335</t>
  </si>
  <si>
    <t>Lily Boothman</t>
  </si>
  <si>
    <t>lboothmankx@zimbio.com</t>
  </si>
  <si>
    <t>170-476-6600</t>
  </si>
  <si>
    <t>Tara Shailer</t>
  </si>
  <si>
    <t>tshailerky@cargocollective.com</t>
  </si>
  <si>
    <t>106-712-5192</t>
  </si>
  <si>
    <t>Nils Norrey</t>
  </si>
  <si>
    <t>nnorreykz@prweb.com</t>
  </si>
  <si>
    <t>372-781-2573</t>
  </si>
  <si>
    <t>Jarrad Weine</t>
  </si>
  <si>
    <t>jweinel0@typepad.com</t>
  </si>
  <si>
    <t>593-186-2253</t>
  </si>
  <si>
    <t>Noellyn Peche</t>
  </si>
  <si>
    <t>npechel1@networkadvertising.org</t>
  </si>
  <si>
    <t>850-763-5943</t>
  </si>
  <si>
    <t>Torrey McMenamie</t>
  </si>
  <si>
    <t>tmcmenamiel2@typepad.com</t>
  </si>
  <si>
    <t>911-849-5925</t>
  </si>
  <si>
    <t>Siegfried Snaden</t>
  </si>
  <si>
    <t>ssnadenl3@ucla.edu</t>
  </si>
  <si>
    <t>839-569-8430</t>
  </si>
  <si>
    <t>Dorris Slany</t>
  </si>
  <si>
    <t>dslanyl4@pinterest.com</t>
  </si>
  <si>
    <t>919-157-0733</t>
  </si>
  <si>
    <t>Guy Mularkey</t>
  </si>
  <si>
    <t>gmularkeyl5@odnoklassniki.ru</t>
  </si>
  <si>
    <t>351-543-1325</t>
  </si>
  <si>
    <t>Della Ottley</t>
  </si>
  <si>
    <t>dottleyl6@harvard.edu</t>
  </si>
  <si>
    <t>492-327-5176</t>
  </si>
  <si>
    <t>Carolyn Brooke</t>
  </si>
  <si>
    <t>cbrookel7@so-net.ne.jp</t>
  </si>
  <si>
    <t>183-345-9710</t>
  </si>
  <si>
    <t>Loralie Fattori</t>
  </si>
  <si>
    <t>lfattoril8@nytimes.com</t>
  </si>
  <si>
    <t>600-107-5763</t>
  </si>
  <si>
    <t>Read Hambidge</t>
  </si>
  <si>
    <t>rhambidgel9@wikispaces.com</t>
  </si>
  <si>
    <t>664-422-5824</t>
  </si>
  <si>
    <t>Isidor Pinard</t>
  </si>
  <si>
    <t>ipinardla@wiley.com</t>
  </si>
  <si>
    <t>162-678-5064</t>
  </si>
  <si>
    <t>Virgie Cadany</t>
  </si>
  <si>
    <t>vcadanylb@smugmug.com</t>
  </si>
  <si>
    <t>191-583-7722</t>
  </si>
  <si>
    <t>Elie Devonald</t>
  </si>
  <si>
    <t>edevonaldlc@mapquest.com</t>
  </si>
  <si>
    <t>903-121-0030</t>
  </si>
  <si>
    <t>Darcy Beeson</t>
  </si>
  <si>
    <t>dbeesonld@comcast.net</t>
  </si>
  <si>
    <t>990-314-2754</t>
  </si>
  <si>
    <t>Halette De Courtney</t>
  </si>
  <si>
    <t>hdele@aol.com</t>
  </si>
  <si>
    <t>702-930-6917</t>
  </si>
  <si>
    <t>Patty Richemont</t>
  </si>
  <si>
    <t>prichemontlf@amazon.de</t>
  </si>
  <si>
    <t>776-538-6962</t>
  </si>
  <si>
    <t>Pavla Jeremiah</t>
  </si>
  <si>
    <t>pjeremiahlg@deliciousdays.com</t>
  </si>
  <si>
    <t>574-200-3758</t>
  </si>
  <si>
    <t>Griffin Shirt</t>
  </si>
  <si>
    <t>gshirtlh@pbs.org</t>
  </si>
  <si>
    <t>559-193-4978</t>
  </si>
  <si>
    <t>Ursola Caller</t>
  </si>
  <si>
    <t>ucallerli@networksolutions.com</t>
  </si>
  <si>
    <t>623-245-0282</t>
  </si>
  <si>
    <t>Lorna Whitfeld</t>
  </si>
  <si>
    <t>lwhitfeldlj@ifeng.com</t>
  </si>
  <si>
    <t>571-409-6997</t>
  </si>
  <si>
    <t>Agata Dougharty</t>
  </si>
  <si>
    <t>adoughartylk@163.com</t>
  </si>
  <si>
    <t>560-186-8680</t>
  </si>
  <si>
    <t>Rollin Caslin</t>
  </si>
  <si>
    <t>rcaslinll@salon.com</t>
  </si>
  <si>
    <t>453-162-8114</t>
  </si>
  <si>
    <t>Debor Grigoletti</t>
  </si>
  <si>
    <t>dgrigolettilm@hc360.com</t>
  </si>
  <si>
    <t>176-469-9049</t>
  </si>
  <si>
    <t>Arabella Cullington</t>
  </si>
  <si>
    <t>acullingtonln@plala.or.jp</t>
  </si>
  <si>
    <t>690-843-7365</t>
  </si>
  <si>
    <t>Jedidiah Petrichat</t>
  </si>
  <si>
    <t>jpetrichatlo@addtoany.com</t>
  </si>
  <si>
    <t>340-551-7701</t>
  </si>
  <si>
    <t>Margareta Harbisher</t>
  </si>
  <si>
    <t>mharbisherlp@163.com</t>
  </si>
  <si>
    <t>304-228-3823</t>
  </si>
  <si>
    <t>Mabel Colgan</t>
  </si>
  <si>
    <t>mcolganlq@1und1.de</t>
  </si>
  <si>
    <t>510-760-0276</t>
  </si>
  <si>
    <t>Fay Tressler</t>
  </si>
  <si>
    <t>ftresslerlr@arizona.edu</t>
  </si>
  <si>
    <t>359-965-8677</t>
  </si>
  <si>
    <t>Roxine De Beneditti</t>
  </si>
  <si>
    <t>rdels@wufoo.com</t>
  </si>
  <si>
    <t>434-405-2107</t>
  </si>
  <si>
    <t>Briana Corse</t>
  </si>
  <si>
    <t>bcorselt@va.gov</t>
  </si>
  <si>
    <t>832-942-0532</t>
  </si>
  <si>
    <t>Merci Yesenin</t>
  </si>
  <si>
    <t>myeseninlu@dot.gov</t>
  </si>
  <si>
    <t>736-121-7710</t>
  </si>
  <si>
    <t>Jonathon Benian</t>
  </si>
  <si>
    <t>jbenianlv@newyorker.com</t>
  </si>
  <si>
    <t>466-133-9927</t>
  </si>
  <si>
    <t>Freddie Reeks</t>
  </si>
  <si>
    <t>freekslw@mapquest.com</t>
  </si>
  <si>
    <t>801-762-6492</t>
  </si>
  <si>
    <t>Bree Ryton</t>
  </si>
  <si>
    <t>brytonlx@admin.ch</t>
  </si>
  <si>
    <t>218-681-8803</t>
  </si>
  <si>
    <t>Thomasina Gorrissen</t>
  </si>
  <si>
    <t>tgorrissenly@hibu.com</t>
  </si>
  <si>
    <t>671-181-7786</t>
  </si>
  <si>
    <t>Gerhard Lambeth</t>
  </si>
  <si>
    <t>glambethlz@blinklist.com</t>
  </si>
  <si>
    <t>831-395-5912</t>
  </si>
  <si>
    <t>Tessi Huckett</t>
  </si>
  <si>
    <t>thuckettm0@irs.gov</t>
  </si>
  <si>
    <t>928-233-9393</t>
  </si>
  <si>
    <t>Antonin Lexa</t>
  </si>
  <si>
    <t>alexam1@mac.com</t>
  </si>
  <si>
    <t>900-613-5920</t>
  </si>
  <si>
    <t>Austina Pfaff</t>
  </si>
  <si>
    <t>apfaffm2@mayoclinic.com</t>
  </si>
  <si>
    <t>373-247-4185</t>
  </si>
  <si>
    <t>Mick Sproat</t>
  </si>
  <si>
    <t>msproatm3@amazon.de</t>
  </si>
  <si>
    <t>266-650-9092</t>
  </si>
  <si>
    <t>Agace Parramore</t>
  </si>
  <si>
    <t>aparramorem4@aboutads.info</t>
  </si>
  <si>
    <t>449-328-0533</t>
  </si>
  <si>
    <t>Kalina Poor</t>
  </si>
  <si>
    <t>kpoorm5@php.net</t>
  </si>
  <si>
    <t>125-815-0738</t>
  </si>
  <si>
    <t>Ki Finlater</t>
  </si>
  <si>
    <t>kfinlaterm6@google.com</t>
  </si>
  <si>
    <t>614-699-0827</t>
  </si>
  <si>
    <t>Lyle Payton</t>
  </si>
  <si>
    <t>lpaytonm7@geocities.jp</t>
  </si>
  <si>
    <t>255-171-1810</t>
  </si>
  <si>
    <t>Netti Sharvell</t>
  </si>
  <si>
    <t>nsharvellm8@skype.com</t>
  </si>
  <si>
    <t>772-304-1726</t>
  </si>
  <si>
    <t>Cart Beaument</t>
  </si>
  <si>
    <t>cbeaumentm9@springer.com</t>
  </si>
  <si>
    <t>205-949-7906</t>
  </si>
  <si>
    <t>Bentlee Iffe</t>
  </si>
  <si>
    <t>biffema@odnoklassniki.ru</t>
  </si>
  <si>
    <t>809-769-7431</t>
  </si>
  <si>
    <t>Whitney McMackin</t>
  </si>
  <si>
    <t>wmcmackinmb@alibaba.com</t>
  </si>
  <si>
    <t>213-386-3851</t>
  </si>
  <si>
    <t>Eb Hunnable</t>
  </si>
  <si>
    <t>ehunnablemc@1und1.de</t>
  </si>
  <si>
    <t>951-747-8812</t>
  </si>
  <si>
    <t>Austina Hunnisett</t>
  </si>
  <si>
    <t>ahunnisettmd@google.nl</t>
  </si>
  <si>
    <t>143-655-0881</t>
  </si>
  <si>
    <t>Katinka Plet</t>
  </si>
  <si>
    <t>kpletme@umn.edu</t>
  </si>
  <si>
    <t>772-914-7782</t>
  </si>
  <si>
    <t>Dwight Pimley</t>
  </si>
  <si>
    <t>dpimleymf@forbes.com</t>
  </si>
  <si>
    <t>472-140-4295</t>
  </si>
  <si>
    <t>Maisey Bowery</t>
  </si>
  <si>
    <t>mbowerymg@squidoo.com</t>
  </si>
  <si>
    <t>309-965-5424</t>
  </si>
  <si>
    <t>Ondrea Harfleet</t>
  </si>
  <si>
    <t>oharfleetmh@goo.ne.jp</t>
  </si>
  <si>
    <t>613-200-1727</t>
  </si>
  <si>
    <t>Georgy Amesbury</t>
  </si>
  <si>
    <t>gamesburymi@nydailynews.com</t>
  </si>
  <si>
    <t>307-420-8351</t>
  </si>
  <si>
    <t>Lucia Dafydd</t>
  </si>
  <si>
    <t>ldafyddmj@ebay.co.uk</t>
  </si>
  <si>
    <t>899-472-5372</t>
  </si>
  <si>
    <t>Bridgette Gosson</t>
  </si>
  <si>
    <t>bgossonmk@dion.ne.jp</t>
  </si>
  <si>
    <t>931-983-8588</t>
  </si>
  <si>
    <t>Neddie De Fries</t>
  </si>
  <si>
    <t>ndeml@cbsnews.com</t>
  </si>
  <si>
    <t>734-880-6959</t>
  </si>
  <si>
    <t>Clifford Gentreau</t>
  </si>
  <si>
    <t>cgentreaumm@howstuffworks.com</t>
  </si>
  <si>
    <t>819-210-9799</t>
  </si>
  <si>
    <t>Wesley Lauks</t>
  </si>
  <si>
    <t>wlauksmn@facebook.com</t>
  </si>
  <si>
    <t>327-783-2082</t>
  </si>
  <si>
    <t>Stewart Calbreath</t>
  </si>
  <si>
    <t>scalbreathmo@mediafire.com</t>
  </si>
  <si>
    <t>868-888-9840</t>
  </si>
  <si>
    <t>Nikolaus Whear</t>
  </si>
  <si>
    <t>nwhearmp@alibaba.com</t>
  </si>
  <si>
    <t>464-990-4305</t>
  </si>
  <si>
    <t>Quintana Dudson</t>
  </si>
  <si>
    <t>qdudsonmq@businesswire.com</t>
  </si>
  <si>
    <t>164-902-5399</t>
  </si>
  <si>
    <t>Dorelia Martschik</t>
  </si>
  <si>
    <t>dmartschikmr@bbc.co.uk</t>
  </si>
  <si>
    <t>131-303-6290</t>
  </si>
  <si>
    <t>Osbourne Yves</t>
  </si>
  <si>
    <t>oyvesms@home.pl</t>
  </si>
  <si>
    <t>891-613-3878</t>
  </si>
  <si>
    <t>Bartholomeo Giffon</t>
  </si>
  <si>
    <t>bgiffonmt@devhub.com</t>
  </si>
  <si>
    <t>744-882-1299</t>
  </si>
  <si>
    <t>Dulci Swancock</t>
  </si>
  <si>
    <t>dswancockmu@cnet.com</t>
  </si>
  <si>
    <t>717-965-0905</t>
  </si>
  <si>
    <t>Hewitt Mountcastle</t>
  </si>
  <si>
    <t>hmountcastlemv@furl.net</t>
  </si>
  <si>
    <t>512-198-4801</t>
  </si>
  <si>
    <t>Sue Gooble</t>
  </si>
  <si>
    <t>sgooblemw@friendfeed.com</t>
  </si>
  <si>
    <t>866-603-5030</t>
  </si>
  <si>
    <t>Gwenni Moro</t>
  </si>
  <si>
    <t>gmoromx@salon.com</t>
  </si>
  <si>
    <t>972-631-3728</t>
  </si>
  <si>
    <t>Bran Height</t>
  </si>
  <si>
    <t>bheightmy@twitter.com</t>
  </si>
  <si>
    <t>112-403-5145</t>
  </si>
  <si>
    <t>Corabelle Shuttell</t>
  </si>
  <si>
    <t>cshuttellmz@g.co</t>
  </si>
  <si>
    <t>575-727-0679</t>
  </si>
  <si>
    <t>Iver Stuer</t>
  </si>
  <si>
    <t>istuern0@microsoft.com</t>
  </si>
  <si>
    <t>894-391-8182</t>
  </si>
  <si>
    <t>Estrella Todari</t>
  </si>
  <si>
    <t>etodarin1@irs.gov</t>
  </si>
  <si>
    <t>794-342-2627</t>
  </si>
  <si>
    <t>Herby Rowlands</t>
  </si>
  <si>
    <t>hrowlandsn2@usatoday.com</t>
  </si>
  <si>
    <t>359-984-5960</t>
  </si>
  <si>
    <t>Abel Goldfinch</t>
  </si>
  <si>
    <t>agoldfinchn3@networkadvertising.org</t>
  </si>
  <si>
    <t>777-634-4309</t>
  </si>
  <si>
    <t>Jaymie Butrimovich</t>
  </si>
  <si>
    <t>jbutrimovichn4@cafepress.com</t>
  </si>
  <si>
    <t>158-945-5555</t>
  </si>
  <si>
    <t>Vallie Nabbs</t>
  </si>
  <si>
    <t>vnabbsn5@wikipedia.org</t>
  </si>
  <si>
    <t>417-608-8643</t>
  </si>
  <si>
    <t>Ennis Clavering</t>
  </si>
  <si>
    <t>eclaveringn6@so-net.ne.jp</t>
  </si>
  <si>
    <t>674-188-8861</t>
  </si>
  <si>
    <t>Sal Stoodale</t>
  </si>
  <si>
    <t>sstoodalen7@instagram.com</t>
  </si>
  <si>
    <t>462-766-7903</t>
  </si>
  <si>
    <t>Sydney Stammers</t>
  </si>
  <si>
    <t>sstammersn8@nsw.gov.au</t>
  </si>
  <si>
    <t>938-129-0034</t>
  </si>
  <si>
    <t>Dugald Kayzer</t>
  </si>
  <si>
    <t>dkayzern9@baidu.com</t>
  </si>
  <si>
    <t>884-170-4242</t>
  </si>
  <si>
    <t>Maudie McKinstry</t>
  </si>
  <si>
    <t>mmckinstryna@independent.co.uk</t>
  </si>
  <si>
    <t>809-378-2872</t>
  </si>
  <si>
    <t>Harrie D'eath</t>
  </si>
  <si>
    <t>hdeathnb@ucla.edu</t>
  </si>
  <si>
    <t>895-531-4869</t>
  </si>
  <si>
    <t>Wilton Franzetti</t>
  </si>
  <si>
    <t>wfranzettinc@a8.net</t>
  </si>
  <si>
    <t>656-635-1641</t>
  </si>
  <si>
    <t>Adora Madgwick</t>
  </si>
  <si>
    <t>amadgwicknd@sourceforge.net</t>
  </si>
  <si>
    <t>254-977-8368</t>
  </si>
  <si>
    <t>Joceline Nurny</t>
  </si>
  <si>
    <t>jnurnyne@google.co.uk</t>
  </si>
  <si>
    <t>445-930-6242</t>
  </si>
  <si>
    <t>Kermit Jevon</t>
  </si>
  <si>
    <t>kjevonnf@tmall.com</t>
  </si>
  <si>
    <t>766-291-1315</t>
  </si>
  <si>
    <t>Ainsley Brugemann</t>
  </si>
  <si>
    <t>abrugemannng@digg.com</t>
  </si>
  <si>
    <t>752-735-9005</t>
  </si>
  <si>
    <t>Danyette Churchard</t>
  </si>
  <si>
    <t>dchurchardnh@godaddy.com</t>
  </si>
  <si>
    <t>645-241-7237</t>
  </si>
  <si>
    <t>Toddie Donneely</t>
  </si>
  <si>
    <t>tdonneelyni@biblegateway.com</t>
  </si>
  <si>
    <t>940-996-9865</t>
  </si>
  <si>
    <t>Alvan Stallon</t>
  </si>
  <si>
    <t>astallonnj@pbs.org</t>
  </si>
  <si>
    <t>262-382-1853</t>
  </si>
  <si>
    <t>Tamqrah Pontin</t>
  </si>
  <si>
    <t>tpontinnk@wikimedia.org</t>
  </si>
  <si>
    <t>152-440-8200</t>
  </si>
  <si>
    <t>Filia Meredith</t>
  </si>
  <si>
    <t>fmeredithnl@dion.ne.jp</t>
  </si>
  <si>
    <t>871-922-6449</t>
  </si>
  <si>
    <t>Alicia Fellgett</t>
  </si>
  <si>
    <t>afellgettnm@usgs.gov</t>
  </si>
  <si>
    <t>473-922-2039</t>
  </si>
  <si>
    <t>Rita Arzu</t>
  </si>
  <si>
    <t>rarzunn@ihg.com</t>
  </si>
  <si>
    <t>957-440-2546</t>
  </si>
  <si>
    <t>Matias Snawdon</t>
  </si>
  <si>
    <t>msnawdonno@businessinsider.com</t>
  </si>
  <si>
    <t>224-806-3047</t>
  </si>
  <si>
    <t>Ennis Wanklin</t>
  </si>
  <si>
    <t>ewanklinnp@umn.edu</t>
  </si>
  <si>
    <t>208-391-6636</t>
  </si>
  <si>
    <t>Noellyn Utridge</t>
  </si>
  <si>
    <t>nutridgenq@washington.edu</t>
  </si>
  <si>
    <t>733-924-9481</t>
  </si>
  <si>
    <t>Eduard Upcott</t>
  </si>
  <si>
    <t>eupcottnr@hhs.gov</t>
  </si>
  <si>
    <t>831-603-4015</t>
  </si>
  <si>
    <t>Phil Snellman</t>
  </si>
  <si>
    <t>psnellmanns@hubpages.com</t>
  </si>
  <si>
    <t>938-520-1975</t>
  </si>
  <si>
    <t>Cass Glynne</t>
  </si>
  <si>
    <t>cglynnent@imgur.com</t>
  </si>
  <si>
    <t>593-334-5634</t>
  </si>
  <si>
    <t>Felicia Aim</t>
  </si>
  <si>
    <t>faimnu@hugedomains.com</t>
  </si>
  <si>
    <t>160-622-2861</t>
  </si>
  <si>
    <t>Westley Wedlock</t>
  </si>
  <si>
    <t>wwedlocknv@apache.org</t>
  </si>
  <si>
    <t>141-472-3185</t>
  </si>
  <si>
    <t>Alvy Slaght</t>
  </si>
  <si>
    <t>aslaghtnw@uiuc.edu</t>
  </si>
  <si>
    <t>896-716-6736</t>
  </si>
  <si>
    <t>Jennee Rosling</t>
  </si>
  <si>
    <t>jroslingnx@census.gov</t>
  </si>
  <si>
    <t>209-394-5885</t>
  </si>
  <si>
    <t>Martyn Slainey</t>
  </si>
  <si>
    <t>mslaineyny@cbc.ca</t>
  </si>
  <si>
    <t>547-766-4199</t>
  </si>
  <si>
    <t>Nelson Laxtonne</t>
  </si>
  <si>
    <t>nlaxtonnenz@arstechnica.com</t>
  </si>
  <si>
    <t>907-859-2493</t>
  </si>
  <si>
    <t>Free Perllman</t>
  </si>
  <si>
    <t>fperllmano0@flavors.me</t>
  </si>
  <si>
    <t>906-474-7637</t>
  </si>
  <si>
    <t>Dorena Topling</t>
  </si>
  <si>
    <t>dtoplingo1@auda.org.au</t>
  </si>
  <si>
    <t>471-651-7861</t>
  </si>
  <si>
    <t>Elmira Grebert</t>
  </si>
  <si>
    <t>egreberto2@techcrunch.com</t>
  </si>
  <si>
    <t>606-457-6492</t>
  </si>
  <si>
    <t>Dionne Ratke</t>
  </si>
  <si>
    <t>dratkeo3@tripadvisor.com</t>
  </si>
  <si>
    <t>637-360-8546</t>
  </si>
  <si>
    <t>Meggi Bachanski</t>
  </si>
  <si>
    <t>mbachanskio4@paypal.com</t>
  </si>
  <si>
    <t>195-227-2215</t>
  </si>
  <si>
    <t>Rob Childerley</t>
  </si>
  <si>
    <t>rchilderleyo5@stanford.edu</t>
  </si>
  <si>
    <t>716-567-9733</t>
  </si>
  <si>
    <t>Myriam O'Brogan</t>
  </si>
  <si>
    <t>mobrogano6@deliciousdays.com</t>
  </si>
  <si>
    <t>245-733-6742</t>
  </si>
  <si>
    <t>Michal Testro</t>
  </si>
  <si>
    <t>mtestroo7@purevolume.com</t>
  </si>
  <si>
    <t>547-873-9015</t>
  </si>
  <si>
    <t>Berni McCritchie</t>
  </si>
  <si>
    <t>bmccritchieo8@irs.gov</t>
  </si>
  <si>
    <t>876-399-3426</t>
  </si>
  <si>
    <t>Cheryl Kubista</t>
  </si>
  <si>
    <t>ckubistao9@elpais.com</t>
  </si>
  <si>
    <t>188-102-1190</t>
  </si>
  <si>
    <t>Chas Clowney</t>
  </si>
  <si>
    <t>cclowneyoa@digg.com</t>
  </si>
  <si>
    <t>441-185-3756</t>
  </si>
  <si>
    <t>Thaddeus Brilon</t>
  </si>
  <si>
    <t>tbrilonob@about.me</t>
  </si>
  <si>
    <t>935-597-5322</t>
  </si>
  <si>
    <t>Dona Hearnshaw</t>
  </si>
  <si>
    <t>dhearnshawoc@washington.edu</t>
  </si>
  <si>
    <t>319-536-3700</t>
  </si>
  <si>
    <t>Daveta Lansdown</t>
  </si>
  <si>
    <t>dlansdownod@microsoft.com</t>
  </si>
  <si>
    <t>569-862-9458</t>
  </si>
  <si>
    <t>Kelcy Blackstock</t>
  </si>
  <si>
    <t>kblackstockoe@state.gov</t>
  </si>
  <si>
    <t>784-776-2179</t>
  </si>
  <si>
    <t>Meridel Volonte</t>
  </si>
  <si>
    <t>mvolonteof@jalbum.net</t>
  </si>
  <si>
    <t>114-561-7538</t>
  </si>
  <si>
    <t>Jermayne Felgat</t>
  </si>
  <si>
    <t>jfelgatog@facebook.com</t>
  </si>
  <si>
    <t>971-617-2002</t>
  </si>
  <si>
    <t>Wendi Steinham</t>
  </si>
  <si>
    <t>wsteinhamoh@liveinternet.ru</t>
  </si>
  <si>
    <t>154-518-9689</t>
  </si>
  <si>
    <t>Bea Grogor</t>
  </si>
  <si>
    <t>bgrogoroi@cam.ac.uk</t>
  </si>
  <si>
    <t>265-975-3090</t>
  </si>
  <si>
    <t>Mil Matherson</t>
  </si>
  <si>
    <t>mmathersonoj@zdnet.com</t>
  </si>
  <si>
    <t>992-184-4455</t>
  </si>
  <si>
    <t>Elfie Huburn</t>
  </si>
  <si>
    <t>ehuburnok@netscape.com</t>
  </si>
  <si>
    <t>961-509-4906</t>
  </si>
  <si>
    <t>Jae Wetherby</t>
  </si>
  <si>
    <t>jwetherbyol@dyndns.org</t>
  </si>
  <si>
    <t>575-577-0126</t>
  </si>
  <si>
    <t>Ivar Puttergill</t>
  </si>
  <si>
    <t>iputtergillom@list-manage.com</t>
  </si>
  <si>
    <t>972-470-0376</t>
  </si>
  <si>
    <t>Nico Goodfellowe</t>
  </si>
  <si>
    <t>ngoodfelloweon@fema.gov</t>
  </si>
  <si>
    <t>806-863-8755</t>
  </si>
  <si>
    <t>Ahmad Kohnen</t>
  </si>
  <si>
    <t>akohnenoo@list-manage.com</t>
  </si>
  <si>
    <t>583-784-4498</t>
  </si>
  <si>
    <t>Jean Osgerby</t>
  </si>
  <si>
    <t>josgerbyop@gizmodo.com</t>
  </si>
  <si>
    <t>976-608-4162</t>
  </si>
  <si>
    <t>Emmaline Cogin</t>
  </si>
  <si>
    <t>ecoginoq@ed.gov</t>
  </si>
  <si>
    <t>453-586-0994</t>
  </si>
  <si>
    <t>Denis Whipple</t>
  </si>
  <si>
    <t>dwhippleor@reference.com</t>
  </si>
  <si>
    <t>405-847-3036</t>
  </si>
  <si>
    <t>Dedie Sangar</t>
  </si>
  <si>
    <t>dsangaros@bandcamp.com</t>
  </si>
  <si>
    <t>376-300-4449</t>
  </si>
  <si>
    <t>Spense Idle</t>
  </si>
  <si>
    <t>sidleot@yandex.ru</t>
  </si>
  <si>
    <t>348-581-0364</t>
  </si>
  <si>
    <t>Edithe Wrout</t>
  </si>
  <si>
    <t>ewroutou@bluehost.com</t>
  </si>
  <si>
    <t>333-276-6444</t>
  </si>
  <si>
    <t>Harald Moyne</t>
  </si>
  <si>
    <t>hmoyneov@myspace.com</t>
  </si>
  <si>
    <t>280-117-5454</t>
  </si>
  <si>
    <t>Corty Couper</t>
  </si>
  <si>
    <t>ccouperow@taobao.com</t>
  </si>
  <si>
    <t>240-468-0468</t>
  </si>
  <si>
    <t>Latrina Boosey</t>
  </si>
  <si>
    <t>lbooseyox@boston.com</t>
  </si>
  <si>
    <t>909-509-2652</t>
  </si>
  <si>
    <t>Jodie Kleine</t>
  </si>
  <si>
    <t>jkleineoy@utexas.edu</t>
  </si>
  <si>
    <t>176-965-2597</t>
  </si>
  <si>
    <t>Jone Guye</t>
  </si>
  <si>
    <t>jguyeoz@nsw.gov.au</t>
  </si>
  <si>
    <t>501-385-4114</t>
  </si>
  <si>
    <t>Burtie Phelips</t>
  </si>
  <si>
    <t>bphelipsp0@sfgate.com</t>
  </si>
  <si>
    <t>750-525-2672</t>
  </si>
  <si>
    <t>Barry Barroux</t>
  </si>
  <si>
    <t>bbarrouxp1@1und1.de</t>
  </si>
  <si>
    <t>692-296-4999</t>
  </si>
  <si>
    <t>Shayne Croker</t>
  </si>
  <si>
    <t>scrokerp2@ucsd.edu</t>
  </si>
  <si>
    <t>976-856-8624</t>
  </si>
  <si>
    <t>Abagail Borgnol</t>
  </si>
  <si>
    <t>aborgnolp3@google.ca</t>
  </si>
  <si>
    <t>772-244-6478</t>
  </si>
  <si>
    <t>Wye Fynes</t>
  </si>
  <si>
    <t>wfynesp4@spiegel.de</t>
  </si>
  <si>
    <t>675-467-3808</t>
  </si>
  <si>
    <t>Vivyanne Imloch</t>
  </si>
  <si>
    <t>vimlochp5@berkeley.edu</t>
  </si>
  <si>
    <t>108-321-5196</t>
  </si>
  <si>
    <t>Elenore Thornally</t>
  </si>
  <si>
    <t>ethornallyp6@hexun.com</t>
  </si>
  <si>
    <t>501-275-4462</t>
  </si>
  <si>
    <t>Gerrie Russell</t>
  </si>
  <si>
    <t>grussellp7@dropbox.com</t>
  </si>
  <si>
    <t>638-924-8099</t>
  </si>
  <si>
    <t>Forster Hengoed</t>
  </si>
  <si>
    <t>fhengoedp8@discuz.net</t>
  </si>
  <si>
    <t>230-458-6721</t>
  </si>
  <si>
    <t>Brigid Bestwick</t>
  </si>
  <si>
    <t>bbestwickp9@canalblog.com</t>
  </si>
  <si>
    <t>973-938-1198</t>
  </si>
  <si>
    <t>Ozzie Titmuss</t>
  </si>
  <si>
    <t>otitmusspa@google.cn</t>
  </si>
  <si>
    <t>369-782-9868</t>
  </si>
  <si>
    <t>Blancha Bach</t>
  </si>
  <si>
    <t>bbachpb@miibeian.gov.cn</t>
  </si>
  <si>
    <t>141-300-3543</t>
  </si>
  <si>
    <t>Conn Baptist</t>
  </si>
  <si>
    <t>cbaptistpc@php.net</t>
  </si>
  <si>
    <t>233-125-8964</t>
  </si>
  <si>
    <t>Ganny Maylor</t>
  </si>
  <si>
    <t>gmaylorpd@biglobe.ne.jp</t>
  </si>
  <si>
    <t>378-506-7370</t>
  </si>
  <si>
    <t>Diann Checchi</t>
  </si>
  <si>
    <t>dchecchipe@state.tx.us</t>
  </si>
  <si>
    <t>682-863-7971</t>
  </si>
  <si>
    <t>Corbie Hembry</t>
  </si>
  <si>
    <t>chembrypf@behance.net</t>
  </si>
  <si>
    <t>542-634-4266</t>
  </si>
  <si>
    <t>Tobie Jayume</t>
  </si>
  <si>
    <t>tjayumepg@geocities.com</t>
  </si>
  <si>
    <t>419-476-7049</t>
  </si>
  <si>
    <t>Rhea Boutellier</t>
  </si>
  <si>
    <t>rboutellierph@123-reg.co.uk</t>
  </si>
  <si>
    <t>861-651-0377</t>
  </si>
  <si>
    <t>Ester Flawn</t>
  </si>
  <si>
    <t>eflawnpi@youku.com</t>
  </si>
  <si>
    <t>200-648-0251</t>
  </si>
  <si>
    <t>Hardy Terram</t>
  </si>
  <si>
    <t>hterrampj@weibo.com</t>
  </si>
  <si>
    <t>320-782-9322</t>
  </si>
  <si>
    <t>Nathalie Semechik</t>
  </si>
  <si>
    <t>nsemechikpk@kickstarter.com</t>
  </si>
  <si>
    <t>578-183-6513</t>
  </si>
  <si>
    <t>Perkin Miskelly</t>
  </si>
  <si>
    <t>pmiskellypl@businessweek.com</t>
  </si>
  <si>
    <t>648-211-2046</t>
  </si>
  <si>
    <t>Alden Kegan</t>
  </si>
  <si>
    <t>akeganpm@so-net.ne.jp</t>
  </si>
  <si>
    <t>159-112-8980</t>
  </si>
  <si>
    <t>Rosabel Deppen</t>
  </si>
  <si>
    <t>rdeppenpn@discovery.com</t>
  </si>
  <si>
    <t>910-147-4699</t>
  </si>
  <si>
    <t>Cullen Elsy</t>
  </si>
  <si>
    <t>celsypo@fema.gov</t>
  </si>
  <si>
    <t>700-656-2364</t>
  </si>
  <si>
    <t>Burr Malek</t>
  </si>
  <si>
    <t>bmalekpp@google.ru</t>
  </si>
  <si>
    <t>948-627-3727</t>
  </si>
  <si>
    <t>Lindie O'Downe</t>
  </si>
  <si>
    <t>lodownepq@un.org</t>
  </si>
  <si>
    <t>109-491-6441</t>
  </si>
  <si>
    <t>Bord Micah</t>
  </si>
  <si>
    <t>bmicahpr@scribd.com</t>
  </si>
  <si>
    <t>615-658-3720</t>
  </si>
  <si>
    <t>Mada Spargo</t>
  </si>
  <si>
    <t>mspargops@acquirethisname.com</t>
  </si>
  <si>
    <t>711-171-6678</t>
  </si>
  <si>
    <t>Iosep Volett</t>
  </si>
  <si>
    <t>ivolettpt@github.io</t>
  </si>
  <si>
    <t>498-305-1820</t>
  </si>
  <si>
    <t>Olympie Flowith</t>
  </si>
  <si>
    <t>oflowithpu@sciencedirect.com</t>
  </si>
  <si>
    <t>372-139-2537</t>
  </si>
  <si>
    <t>Sumner Havis</t>
  </si>
  <si>
    <t>shavispv@e-recht24.de</t>
  </si>
  <si>
    <t>832-775-0461</t>
  </si>
  <si>
    <t>Elbertina Eveling</t>
  </si>
  <si>
    <t>eevelingpw@lycos.com</t>
  </si>
  <si>
    <t>732-773-6659</t>
  </si>
  <si>
    <t>Shirlee Spottiswoode</t>
  </si>
  <si>
    <t>sspottiswoodepx@icio.us</t>
  </si>
  <si>
    <t>840-719-4418</t>
  </si>
  <si>
    <t>Levon Galland</t>
  </si>
  <si>
    <t>lgallandpy@independent.co.uk</t>
  </si>
  <si>
    <t>941-357-4729</t>
  </si>
  <si>
    <t>Tracy Moth</t>
  </si>
  <si>
    <t>tmothpz@acquirethisname.com</t>
  </si>
  <si>
    <t>413-867-9109</t>
  </si>
  <si>
    <t>Aloin Whitcher</t>
  </si>
  <si>
    <t>awhitcherq0@vinaora.com</t>
  </si>
  <si>
    <t>275-792-5534</t>
  </si>
  <si>
    <t>Grantham Wackett</t>
  </si>
  <si>
    <t>gwackettq1@about.me</t>
  </si>
  <si>
    <t>253-929-7957</t>
  </si>
  <si>
    <t>Sheela Eltune</t>
  </si>
  <si>
    <t>seltuneq2@cnn.com</t>
  </si>
  <si>
    <t>711-246-3287</t>
  </si>
  <si>
    <t>Stanly Arundel</t>
  </si>
  <si>
    <t>sarundelq3@discuz.net</t>
  </si>
  <si>
    <t>728-419-2066</t>
  </si>
  <si>
    <t>Bria Bisatt</t>
  </si>
  <si>
    <t>bbisattq4@elegantthemes.com</t>
  </si>
  <si>
    <t>236-914-7114</t>
  </si>
  <si>
    <t>Domenico Picopp</t>
  </si>
  <si>
    <t>dpicoppq5@miitbeian.gov.cn</t>
  </si>
  <si>
    <t>177-114-4179</t>
  </si>
  <si>
    <t>Corene Gladhill</t>
  </si>
  <si>
    <t>cgladhillq6@google.com.hk</t>
  </si>
  <si>
    <t>199-140-3465</t>
  </si>
  <si>
    <t>Cecil Stainland</t>
  </si>
  <si>
    <t>cstainlandq7@tamu.edu</t>
  </si>
  <si>
    <t>212-500-9476</t>
  </si>
  <si>
    <t>Patin Furby</t>
  </si>
  <si>
    <t>pfurbyq8@telegraph.co.uk</t>
  </si>
  <si>
    <t>423-978-9656</t>
  </si>
  <si>
    <t>Worden Petrishchev</t>
  </si>
  <si>
    <t>wpetrishchevq9@deliciousdays.com</t>
  </si>
  <si>
    <t>405-627-1605</t>
  </si>
  <si>
    <t>Hughie Ingerman</t>
  </si>
  <si>
    <t>hingermanqa@hugedomains.com</t>
  </si>
  <si>
    <t>899-148-6156</t>
  </si>
  <si>
    <t>Ricky Barock</t>
  </si>
  <si>
    <t>rbarockqb@edublogs.org</t>
  </si>
  <si>
    <t>571-818-5905</t>
  </si>
  <si>
    <t>Malachi Trunby</t>
  </si>
  <si>
    <t>mtrunbyqc@pbs.org</t>
  </si>
  <si>
    <t>982-420-8635</t>
  </si>
  <si>
    <t>Bartholomeo Domeney</t>
  </si>
  <si>
    <t>bdomeneyqd@about.com</t>
  </si>
  <si>
    <t>103-546-7133</t>
  </si>
  <si>
    <t>Loria Johl</t>
  </si>
  <si>
    <t>ljohlqe@taobao.com</t>
  </si>
  <si>
    <t>770-535-1788</t>
  </si>
  <si>
    <t>Verile Dundridge</t>
  </si>
  <si>
    <t>vdundridgeqf@slate.com</t>
  </si>
  <si>
    <t>821-829-5214</t>
  </si>
  <si>
    <t>Hillary Mate</t>
  </si>
  <si>
    <t>hmateqg@reference.com</t>
  </si>
  <si>
    <t>646-551-2314</t>
  </si>
  <si>
    <t>Eddy Phillps</t>
  </si>
  <si>
    <t>ephillpsqh@ca.gov</t>
  </si>
  <si>
    <t>698-166-4407</t>
  </si>
  <si>
    <t>Morey Philippe</t>
  </si>
  <si>
    <t>mphilippeqi@wunderground.com</t>
  </si>
  <si>
    <t>598-688-5601</t>
  </si>
  <si>
    <t>Donia Abramamovh</t>
  </si>
  <si>
    <t>dabramamovhqj@pinterest.com</t>
  </si>
  <si>
    <t>762-935-5716</t>
  </si>
  <si>
    <t>Lotti Scola</t>
  </si>
  <si>
    <t>lscolaqk@bloglines.com</t>
  </si>
  <si>
    <t>402-455-5280</t>
  </si>
  <si>
    <t>Iggie Whitwood</t>
  </si>
  <si>
    <t>iwhitwoodql@cam.ac.uk</t>
  </si>
  <si>
    <t>315-733-3309</t>
  </si>
  <si>
    <t>Lotti Brandrick</t>
  </si>
  <si>
    <t>lbrandrickqm@epa.gov</t>
  </si>
  <si>
    <t>170-520-8115</t>
  </si>
  <si>
    <t>Cherri Penhallurick</t>
  </si>
  <si>
    <t>cpenhallurickqn@nsw.gov.au</t>
  </si>
  <si>
    <t>416-391-3540</t>
  </si>
  <si>
    <t>Clint Silverthorne</t>
  </si>
  <si>
    <t>csilverthorneqo@google.com.br</t>
  </si>
  <si>
    <t>365-764-6846</t>
  </si>
  <si>
    <t>Morna Webb</t>
  </si>
  <si>
    <t>mwebbqp@google.co.jp</t>
  </si>
  <si>
    <t>155-685-5961</t>
  </si>
  <si>
    <t>Kerry Daybell</t>
  </si>
  <si>
    <t>kdaybellqq@home.pl</t>
  </si>
  <si>
    <t>624-470-0387</t>
  </si>
  <si>
    <t>Cloe Wride</t>
  </si>
  <si>
    <t>cwrideqr@tripadvisor.com</t>
  </si>
  <si>
    <t>413-206-5390</t>
  </si>
  <si>
    <t>Alair Chastanet</t>
  </si>
  <si>
    <t>achastanetqs@acquirethisname.com</t>
  </si>
  <si>
    <t>868-631-1185</t>
  </si>
  <si>
    <t>Deva Cordelette</t>
  </si>
  <si>
    <t>dcordeletteqt@example.com</t>
  </si>
  <si>
    <t>264-567-6412</t>
  </si>
  <si>
    <t>Harold Manueli</t>
  </si>
  <si>
    <t>hmanueliqu@nydailynews.com</t>
  </si>
  <si>
    <t>447-308-4374</t>
  </si>
  <si>
    <t>Zachariah Rawcliff</t>
  </si>
  <si>
    <t>zrawcliffqv@reddit.com</t>
  </si>
  <si>
    <t>678-254-7518</t>
  </si>
  <si>
    <t>Adriana Maddrell</t>
  </si>
  <si>
    <t>amaddrellqw@java.com</t>
  </si>
  <si>
    <t>831-775-1118</t>
  </si>
  <si>
    <t>Avrom Chattelaine</t>
  </si>
  <si>
    <t>achattelaineqx@nba.com</t>
  </si>
  <si>
    <t>185-296-0452</t>
  </si>
  <si>
    <t>Garrick Seiller</t>
  </si>
  <si>
    <t>gseillerqy@apple.com</t>
  </si>
  <si>
    <t>242-915-1275</t>
  </si>
  <si>
    <t>Raynor McKirdy</t>
  </si>
  <si>
    <t>rmckirdyqz@webmd.com</t>
  </si>
  <si>
    <t>107-703-5980</t>
  </si>
  <si>
    <t>Ebony Mains</t>
  </si>
  <si>
    <t>emainsr0@bluehost.com</t>
  </si>
  <si>
    <t>247-973-3269</t>
  </si>
  <si>
    <t>Anett Looby</t>
  </si>
  <si>
    <t>aloobyr1@ehow.com</t>
  </si>
  <si>
    <t>573-325-7400</t>
  </si>
  <si>
    <t>Hugh Goschalk</t>
  </si>
  <si>
    <t>hgoschalkr2@wordpress.org</t>
  </si>
  <si>
    <t>860-353-9675</t>
  </si>
  <si>
    <t>Delinda Klemensiewicz</t>
  </si>
  <si>
    <t>dklemensiewiczr3@google.pl</t>
  </si>
  <si>
    <t>288-122-1065</t>
  </si>
  <si>
    <t>Mireielle Ruddle</t>
  </si>
  <si>
    <t>mruddler4@vk.com</t>
  </si>
  <si>
    <t>254-132-2546</t>
  </si>
  <si>
    <t>Bradley Blowick</t>
  </si>
  <si>
    <t>bblowickr5@yandex.ru</t>
  </si>
  <si>
    <t>556-314-1332</t>
  </si>
  <si>
    <t>Gweneth Eglinton</t>
  </si>
  <si>
    <t>geglintonr6@chron.com</t>
  </si>
  <si>
    <t>244-635-8322</t>
  </si>
  <si>
    <t>Dewey Muneely</t>
  </si>
  <si>
    <t>dmuneelyr7@usatoday.com</t>
  </si>
  <si>
    <t>967-229-4809</t>
  </si>
  <si>
    <t>Mikkel Hartill</t>
  </si>
  <si>
    <t>mhartillr8@chicagotribune.com</t>
  </si>
  <si>
    <t>435-151-9724</t>
  </si>
  <si>
    <t>Gene Humbie</t>
  </si>
  <si>
    <t>ghumbier9@free.fr</t>
  </si>
  <si>
    <t>361-512-4485</t>
  </si>
  <si>
    <t>Gwen Euels</t>
  </si>
  <si>
    <t>geuelsra@unc.edu</t>
  </si>
  <si>
    <t>651-125-7204</t>
  </si>
  <si>
    <t>Daphne Flude</t>
  </si>
  <si>
    <t>dfluderb@nps.gov</t>
  </si>
  <si>
    <t>719-411-8397</t>
  </si>
  <si>
    <t>Rhetta Riggoll</t>
  </si>
  <si>
    <t>rriggollrc@uol.com.br</t>
  </si>
  <si>
    <t>534-310-4689</t>
  </si>
  <si>
    <t>Mahalia Gerin</t>
  </si>
  <si>
    <t>mgerinrd@over-blog.com</t>
  </si>
  <si>
    <t>459-287-2702</t>
  </si>
  <si>
    <t>Miran Bertome</t>
  </si>
  <si>
    <t>mbertomere@buzzfeed.com</t>
  </si>
  <si>
    <t>973-748-6969</t>
  </si>
  <si>
    <t>Bobina Lynock</t>
  </si>
  <si>
    <t>blynockrf@about.com</t>
  </si>
  <si>
    <t>422-792-7354</t>
  </si>
  <si>
    <t>Niles Girodon</t>
  </si>
  <si>
    <t>ngirodonrg@biblegateway.com</t>
  </si>
  <si>
    <t>645-240-7285</t>
  </si>
  <si>
    <t>Konstantin Westgarth</t>
  </si>
  <si>
    <t>kwestgarthrh@salon.com</t>
  </si>
  <si>
    <t>537-856-9826</t>
  </si>
  <si>
    <t>Charissa Brach</t>
  </si>
  <si>
    <t>cbrachri@hao123.com</t>
  </si>
  <si>
    <t>693-107-9406</t>
  </si>
  <si>
    <t>Woodrow Lemery</t>
  </si>
  <si>
    <t>wlemeryrj@sogou.com</t>
  </si>
  <si>
    <t>822-479-1465</t>
  </si>
  <si>
    <t>Aliza O'Kielt</t>
  </si>
  <si>
    <t>aokieltrk@dedecms.com</t>
  </si>
  <si>
    <t>828-573-1478</t>
  </si>
  <si>
    <t>Louisa Jarvie</t>
  </si>
  <si>
    <t>ljarvierl@blogtalkradio.com</t>
  </si>
  <si>
    <t>417-882-7284</t>
  </si>
  <si>
    <t>Boycey Mordey</t>
  </si>
  <si>
    <t>bmordeyrm@joomla.org</t>
  </si>
  <si>
    <t>112-412-6121</t>
  </si>
  <si>
    <t>Pyotr Stubbins</t>
  </si>
  <si>
    <t>pstubbinsrn@archive.org</t>
  </si>
  <si>
    <t>504-822-0975</t>
  </si>
  <si>
    <t>Catherine Ullrich</t>
  </si>
  <si>
    <t>cullrichro@wp.com</t>
  </si>
  <si>
    <t>387-411-5296</t>
  </si>
  <si>
    <t>Zeke Rivard</t>
  </si>
  <si>
    <t>zrivardrp@rambler.ru</t>
  </si>
  <si>
    <t>911-186-6569</t>
  </si>
  <si>
    <t>Booth Everington</t>
  </si>
  <si>
    <t>beveringtonrq@chicagotribune.com</t>
  </si>
  <si>
    <t>919-998-4774</t>
  </si>
  <si>
    <t>Fayth Marner</t>
  </si>
  <si>
    <t>fmarnerrr@symantec.com</t>
  </si>
  <si>
    <t>144-457-1099</t>
  </si>
  <si>
    <t>Prevent Errors When Columns Added/Deleted in Table Array</t>
  </si>
  <si>
    <t>Other Sheet</t>
  </si>
  <si>
    <t>Add Delete Columns</t>
  </si>
  <si>
    <t>11222B3</t>
  </si>
  <si>
    <t>Author:</t>
  </si>
  <si>
    <t>Source:</t>
  </si>
  <si>
    <t>Jon Acampora, Excel Campus</t>
  </si>
  <si>
    <t>https://www.excelcampus.com/vlookup-challenge-training-series/</t>
  </si>
  <si>
    <t>Grande</t>
  </si>
  <si>
    <t>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</si>
</sst>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3"/>
      <color indexed="8"/>
      <name val="Calibri"/>
      <family val="2"/>
    </font>
    <font>
      <u/>
      <sz val="11"/>
      <color theme="10"/>
      <name val="Calibri"/>
      <family val="2"/>
    </font>
    <font>
      <i/>
      <sz val="11"/>
      <color indexed="8"/>
      <name val="Calibri"/>
      <family val="2"/>
    </font>
    <font>
      <sz val="11"/>
      <color rgb="FFFFFFFF"/>
      <name val="Calibri"/>
      <family val="2"/>
    </font>
    <font>
      <i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theme="6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4506668294322"/>
      </top>
      <bottom/>
      <diagonal/>
    </border>
  </borders>
  <cellStyleXfs count="5">
    <xf numFmtId="0" fontId="0" fillId="0" borderId="0" applyFill="0" applyProtection="0"/>
    <xf numFmtId="0" fontId="1" fillId="0" borderId="0"/>
    <xf numFmtId="44" fontId="1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0" fillId="4" borderId="1" xfId="0" applyFill="1" applyBorder="1" applyAlignment="1">
      <alignment horizontal="left"/>
    </xf>
    <xf numFmtId="0" fontId="1" fillId="0" borderId="0" xfId="1"/>
    <xf numFmtId="0" fontId="4" fillId="5" borderId="0" xfId="1" applyFont="1" applyFill="1"/>
    <xf numFmtId="0" fontId="3" fillId="3" borderId="2" xfId="0" applyFont="1" applyFill="1" applyBorder="1"/>
    <xf numFmtId="0" fontId="0" fillId="0" borderId="2" xfId="0" applyBorder="1"/>
    <xf numFmtId="0" fontId="2" fillId="0" borderId="2" xfId="0" applyFont="1" applyBorder="1"/>
    <xf numFmtId="0" fontId="6" fillId="4" borderId="3" xfId="0" applyFont="1" applyFill="1" applyBorder="1"/>
    <xf numFmtId="0" fontId="7" fillId="4" borderId="3" xfId="0" applyFont="1" applyFill="1" applyBorder="1"/>
    <xf numFmtId="0" fontId="6" fillId="4" borderId="3" xfId="3" applyFont="1" applyFill="1" applyBorder="1"/>
    <xf numFmtId="0" fontId="7" fillId="4" borderId="3" xfId="3" applyFont="1" applyFill="1" applyBorder="1"/>
    <xf numFmtId="0" fontId="9" fillId="0" borderId="0" xfId="3" applyFont="1"/>
    <xf numFmtId="0" fontId="9" fillId="0" borderId="0" xfId="3" applyFont="1" applyAlignment="1">
      <alignment horizontal="center"/>
    </xf>
    <xf numFmtId="0" fontId="10" fillId="0" borderId="0" xfId="3" applyFont="1"/>
    <xf numFmtId="8" fontId="10" fillId="0" borderId="0" xfId="3" applyNumberFormat="1" applyFont="1" applyAlignment="1">
      <alignment horizontal="center"/>
    </xf>
    <xf numFmtId="0" fontId="9" fillId="6" borderId="0" xfId="3" applyFont="1" applyFill="1"/>
    <xf numFmtId="0" fontId="10" fillId="6" borderId="0" xfId="3" applyFont="1" applyFill="1"/>
    <xf numFmtId="0" fontId="1" fillId="0" borderId="0" xfId="3" applyFont="1"/>
    <xf numFmtId="0" fontId="10" fillId="0" borderId="0" xfId="3" applyFont="1" applyAlignment="1">
      <alignment horizontal="left"/>
    </xf>
    <xf numFmtId="2" fontId="10" fillId="0" borderId="4" xfId="3" quotePrefix="1" applyNumberFormat="1" applyFont="1" applyBorder="1"/>
    <xf numFmtId="164" fontId="0" fillId="0" borderId="0" xfId="2" applyNumberFormat="1" applyFont="1"/>
    <xf numFmtId="0" fontId="0" fillId="0" borderId="0" xfId="1" applyFont="1"/>
    <xf numFmtId="0" fontId="0" fillId="0" borderId="5" xfId="1" applyFont="1" applyBorder="1"/>
    <xf numFmtId="0" fontId="0" fillId="0" borderId="6" xfId="1" applyFont="1" applyBorder="1"/>
    <xf numFmtId="0" fontId="0" fillId="0" borderId="7" xfId="1" applyFont="1" applyBorder="1"/>
    <xf numFmtId="0" fontId="0" fillId="0" borderId="8" xfId="1" applyFont="1" applyBorder="1"/>
    <xf numFmtId="0" fontId="5" fillId="0" borderId="0" xfId="0" applyFont="1"/>
    <xf numFmtId="0" fontId="11" fillId="7" borderId="10" xfId="0" applyFont="1" applyFill="1" applyBorder="1"/>
    <xf numFmtId="0" fontId="12" fillId="0" borderId="0" xfId="1" applyFont="1"/>
    <xf numFmtId="0" fontId="11" fillId="8" borderId="10" xfId="0" applyFont="1" applyFill="1" applyBorder="1"/>
    <xf numFmtId="0" fontId="11" fillId="8" borderId="9" xfId="1" applyFont="1" applyFill="1" applyBorder="1"/>
    <xf numFmtId="0" fontId="13" fillId="0" borderId="0" xfId="0" applyFont="1"/>
    <xf numFmtId="0" fontId="0" fillId="0" borderId="0" xfId="0" applyAlignment="1">
      <alignment horizontal="left"/>
    </xf>
    <xf numFmtId="0" fontId="14" fillId="0" borderId="0" xfId="4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4" applyFont="1" applyAlignment="1">
      <alignment horizontal="left"/>
    </xf>
    <xf numFmtId="0" fontId="5" fillId="0" borderId="5" xfId="0" applyFont="1" applyBorder="1"/>
    <xf numFmtId="0" fontId="5" fillId="0" borderId="11" xfId="0" applyFont="1" applyBorder="1"/>
    <xf numFmtId="0" fontId="5" fillId="0" borderId="6" xfId="0" applyFont="1" applyBorder="1"/>
    <xf numFmtId="0" fontId="19" fillId="10" borderId="5" xfId="0" applyFont="1" applyFill="1" applyBorder="1"/>
    <xf numFmtId="0" fontId="19" fillId="10" borderId="11" xfId="0" applyFont="1" applyFill="1" applyBorder="1"/>
    <xf numFmtId="0" fontId="19" fillId="10" borderId="6" xfId="0" applyFont="1" applyFill="1" applyBorder="1"/>
    <xf numFmtId="0" fontId="5" fillId="0" borderId="7" xfId="0" applyFont="1" applyBorder="1"/>
    <xf numFmtId="0" fontId="5" fillId="0" borderId="12" xfId="0" applyFont="1" applyBorder="1"/>
    <xf numFmtId="0" fontId="5" fillId="0" borderId="8" xfId="0" applyFont="1" applyBorder="1"/>
    <xf numFmtId="0" fontId="19" fillId="9" borderId="13" xfId="0" applyFont="1" applyFill="1" applyBorder="1"/>
    <xf numFmtId="0" fontId="19" fillId="9" borderId="14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0" fillId="0" borderId="15" xfId="0" applyBorder="1"/>
    <xf numFmtId="0" fontId="15" fillId="0" borderId="0" xfId="0" applyFont="1" applyFill="1"/>
    <xf numFmtId="0" fontId="0" fillId="0" borderId="0" xfId="0" applyFill="1"/>
    <xf numFmtId="0" fontId="3" fillId="0" borderId="0" xfId="0" applyFont="1"/>
    <xf numFmtId="0" fontId="14" fillId="0" borderId="0" xfId="4"/>
  </cellXfs>
  <cellStyles count="5">
    <cellStyle name="Currency 2" xfId="2" xr:uid="{EFDAB26B-19A3-4186-87F2-558C71A56A65}"/>
    <cellStyle name="Hyperlink" xfId="4" builtinId="8"/>
    <cellStyle name="Normal" xfId="0" builtinId="0"/>
    <cellStyle name="Normal 2" xfId="1" xr:uid="{9C8EF9B9-2028-4BBA-9DA6-BB4FC25D0389}"/>
    <cellStyle name="Normal 3" xfId="3" xr:uid="{F9156DC8-F196-4AC6-8247-21F8B405BEDB}"/>
  </cellStyles>
  <dxfs count="6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numFmt numFmtId="0" formatCode="General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ips/data-validation-drop-down-list/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ables/excel-tables-tutorial-vide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3</xdr:row>
      <xdr:rowOff>142875</xdr:rowOff>
    </xdr:from>
    <xdr:to>
      <xdr:col>11</xdr:col>
      <xdr:colOff>335099</xdr:colOff>
      <xdr:row>11</xdr:row>
      <xdr:rowOff>104775</xdr:rowOff>
    </xdr:to>
    <xdr:pic>
      <xdr:nvPicPr>
        <xdr:cNvPr id="2" name="Picture 1" descr="Excel VLOOKUP Simple Definition">
          <a:extLst>
            <a:ext uri="{FF2B5EF4-FFF2-40B4-BE49-F238E27FC236}">
              <a16:creationId xmlns:a16="http://schemas.microsoft.com/office/drawing/2014/main" id="{01121727-F0C1-4CEE-AD90-1FB56D521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781050"/>
          <a:ext cx="4430849" cy="14859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333374</xdr:colOff>
      <xdr:row>16</xdr:row>
      <xdr:rowOff>66676</xdr:rowOff>
    </xdr:from>
    <xdr:to>
      <xdr:col>6</xdr:col>
      <xdr:colOff>323849</xdr:colOff>
      <xdr:row>18</xdr:row>
      <xdr:rowOff>161925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76CD4A06-EC1B-477D-9C95-BCC44F36E878}"/>
            </a:ext>
          </a:extLst>
        </xdr:cNvPr>
        <xdr:cNvSpPr/>
      </xdr:nvSpPr>
      <xdr:spPr>
        <a:xfrm>
          <a:off x="2647949" y="3095626"/>
          <a:ext cx="2428875" cy="476249"/>
        </a:xfrm>
        <a:prstGeom prst="wedgeRectCallout">
          <a:avLst>
            <a:gd name="adj1" fmla="val -62875"/>
            <a:gd name="adj2" fmla="val -5294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a Vlookup formula to return the price of the Caffe Mocha</a:t>
          </a:r>
          <a:r>
            <a:rPr lang="en-US" sz="1100" b="0" baseline="0"/>
            <a:t> size Grande.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28575</xdr:rowOff>
    </xdr:from>
    <xdr:to>
      <xdr:col>10</xdr:col>
      <xdr:colOff>161925</xdr:colOff>
      <xdr:row>7</xdr:row>
      <xdr:rowOff>76201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76509FE2-D884-4EBD-BE7E-68F42B4CE1DC}"/>
            </a:ext>
          </a:extLst>
        </xdr:cNvPr>
        <xdr:cNvSpPr/>
      </xdr:nvSpPr>
      <xdr:spPr>
        <a:xfrm>
          <a:off x="7343775" y="666750"/>
          <a:ext cx="2133600" cy="809626"/>
        </a:xfrm>
        <a:prstGeom prst="wedgeRectCallout">
          <a:avLst>
            <a:gd name="adj1" fmla="val -69693"/>
            <a:gd name="adj2" fmla="val -3882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Vlookup</a:t>
          </a:r>
          <a:r>
            <a:rPr lang="en-US" sz="1100" b="0" baseline="0"/>
            <a:t> formulas to return the Product Category from the 'Lookup Table' sheet based on the Product Name in column D.</a:t>
          </a:r>
        </a:p>
      </xdr:txBody>
    </xdr:sp>
    <xdr:clientData/>
  </xdr:twoCellAnchor>
  <xdr:twoCellAnchor>
    <xdr:from>
      <xdr:col>6</xdr:col>
      <xdr:colOff>466725</xdr:colOff>
      <xdr:row>9</xdr:row>
      <xdr:rowOff>161924</xdr:rowOff>
    </xdr:from>
    <xdr:to>
      <xdr:col>10</xdr:col>
      <xdr:colOff>161925</xdr:colOff>
      <xdr:row>14</xdr:row>
      <xdr:rowOff>38099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1FA8AF1C-D204-4C4C-92C1-5FEECE61EB7F}"/>
            </a:ext>
          </a:extLst>
        </xdr:cNvPr>
        <xdr:cNvSpPr/>
      </xdr:nvSpPr>
      <xdr:spPr>
        <a:xfrm>
          <a:off x="7343775" y="1943099"/>
          <a:ext cx="2133600" cy="828675"/>
        </a:xfrm>
        <a:prstGeom prst="wedgeRectCallout">
          <a:avLst>
            <a:gd name="adj1" fmla="val -68353"/>
            <a:gd name="adj2" fmla="val -3207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Bonus: </a:t>
          </a:r>
          <a:r>
            <a:rPr lang="en-US" sz="1100" b="0" baseline="0"/>
            <a:t>Modify the formula to return a blank instead of #N/A if the value is not found in the table array.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38100</xdr:colOff>
      <xdr:row>5</xdr:row>
      <xdr:rowOff>180975</xdr:rowOff>
    </xdr:from>
    <xdr:to>
      <xdr:col>3</xdr:col>
      <xdr:colOff>1495425</xdr:colOff>
      <xdr:row>11</xdr:row>
      <xdr:rowOff>47625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9E434B3B-B679-4C3C-9417-8090904C46D5}"/>
            </a:ext>
          </a:extLst>
        </xdr:cNvPr>
        <xdr:cNvSpPr/>
      </xdr:nvSpPr>
      <xdr:spPr>
        <a:xfrm>
          <a:off x="3543300" y="1200150"/>
          <a:ext cx="1457325" cy="1009650"/>
        </a:xfrm>
        <a:prstGeom prst="wedgeRectCallout">
          <a:avLst>
            <a:gd name="adj1" fmla="val -51065"/>
            <a:gd name="adj2" fmla="val -88902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Modify the Vlookup</a:t>
          </a:r>
          <a:r>
            <a:rPr lang="en-US" sz="1100" b="0" baseline="0"/>
            <a:t> formula to prevent errors if columns are inserted/deleted within the table array.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12</xdr:row>
      <xdr:rowOff>95250</xdr:rowOff>
    </xdr:from>
    <xdr:to>
      <xdr:col>3</xdr:col>
      <xdr:colOff>104775</xdr:colOff>
      <xdr:row>17</xdr:row>
      <xdr:rowOff>171450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14EC434F-1130-4055-8B29-9698F131DC77}"/>
            </a:ext>
          </a:extLst>
        </xdr:cNvPr>
        <xdr:cNvSpPr/>
      </xdr:nvSpPr>
      <xdr:spPr>
        <a:xfrm>
          <a:off x="638175" y="2600325"/>
          <a:ext cx="1971675" cy="1028700"/>
        </a:xfrm>
        <a:prstGeom prst="wedgeRectCallout">
          <a:avLst>
            <a:gd name="adj1" fmla="val 19968"/>
            <a:gd name="adj2" fmla="val -48029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a Vlookup</a:t>
          </a:r>
          <a:r>
            <a:rPr lang="en-US" sz="1100" b="0" baseline="0"/>
            <a:t> formula to return data from the Address List based on the name in cell C5. Try to write the formula so it can be copied down. </a:t>
          </a:r>
        </a:p>
      </xdr:txBody>
    </xdr:sp>
    <xdr:clientData/>
  </xdr:twoCellAnchor>
  <xdr:twoCellAnchor>
    <xdr:from>
      <xdr:col>10</xdr:col>
      <xdr:colOff>152401</xdr:colOff>
      <xdr:row>9</xdr:row>
      <xdr:rowOff>123825</xdr:rowOff>
    </xdr:from>
    <xdr:to>
      <xdr:col>11</xdr:col>
      <xdr:colOff>876301</xdr:colOff>
      <xdr:row>13</xdr:row>
      <xdr:rowOff>9525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33D6E572-2CC4-4828-955A-CE330E07CADB}"/>
            </a:ext>
          </a:extLst>
        </xdr:cNvPr>
        <xdr:cNvSpPr/>
      </xdr:nvSpPr>
      <xdr:spPr>
        <a:xfrm>
          <a:off x="9239251" y="1866900"/>
          <a:ext cx="2114550" cy="647700"/>
        </a:xfrm>
        <a:prstGeom prst="wedgeRectCallout">
          <a:avLst>
            <a:gd name="adj1" fmla="val -56255"/>
            <a:gd name="adj2" fmla="val -21475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Bonus: </a:t>
          </a:r>
          <a:r>
            <a:rPr lang="en-US" sz="1100" b="0"/>
            <a:t>Apply the Condtional Formatting</a:t>
          </a:r>
          <a:r>
            <a:rPr lang="en-US" sz="1100" b="0" baseline="0"/>
            <a:t> to highlight the row of the Lookup Name value in C5.</a:t>
          </a:r>
        </a:p>
      </xdr:txBody>
    </xdr:sp>
    <xdr:clientData/>
  </xdr:twoCellAnchor>
  <xdr:twoCellAnchor>
    <xdr:from>
      <xdr:col>4</xdr:col>
      <xdr:colOff>47624</xdr:colOff>
      <xdr:row>1</xdr:row>
      <xdr:rowOff>28576</xdr:rowOff>
    </xdr:from>
    <xdr:to>
      <xdr:col>5</xdr:col>
      <xdr:colOff>1657349</xdr:colOff>
      <xdr:row>5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4F31F6E-BC23-4318-BAC2-1A625D821218}"/>
            </a:ext>
          </a:extLst>
        </xdr:cNvPr>
        <xdr:cNvGrpSpPr/>
      </xdr:nvGrpSpPr>
      <xdr:grpSpPr>
        <a:xfrm>
          <a:off x="3267074" y="285751"/>
          <a:ext cx="2924175" cy="781049"/>
          <a:chOff x="3952874" y="723900"/>
          <a:chExt cx="2924175" cy="781049"/>
        </a:xfrm>
        <a:solidFill>
          <a:schemeClr val="accent2"/>
        </a:solidFill>
      </xdr:grpSpPr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FE3AEDAF-7B19-4883-822F-F3CE781E587C}"/>
              </a:ext>
            </a:extLst>
          </xdr:cNvPr>
          <xdr:cNvSpPr/>
        </xdr:nvSpPr>
        <xdr:spPr>
          <a:xfrm>
            <a:off x="3952874" y="723900"/>
            <a:ext cx="2924175" cy="781049"/>
          </a:xfrm>
          <a:prstGeom prst="wedgeRectCallout">
            <a:avLst>
              <a:gd name="adj1" fmla="val -57523"/>
              <a:gd name="adj2" fmla="val 26707"/>
            </a:avLst>
          </a:prstGeom>
          <a:ln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Bonus:</a:t>
            </a:r>
            <a:r>
              <a:rPr lang="en-US" sz="1100" b="1" baseline="0"/>
              <a:t> </a:t>
            </a:r>
            <a:r>
              <a:rPr lang="en-US" sz="1100"/>
              <a:t>Add a drop-down</a:t>
            </a:r>
            <a:r>
              <a:rPr lang="en-US" sz="1100" baseline="0"/>
              <a:t> list to cell C5 to allow the user to select any item from the menu.</a:t>
            </a:r>
          </a:p>
        </xdr:txBody>
      </xdr:sp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CC72E35-2A1A-4BA2-BFD5-0B88EB4E1A1D}"/>
              </a:ext>
            </a:extLst>
          </xdr:cNvPr>
          <xdr:cNvSpPr txBox="1"/>
        </xdr:nvSpPr>
        <xdr:spPr>
          <a:xfrm>
            <a:off x="4019550" y="1181100"/>
            <a:ext cx="2781300" cy="2381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u="sng">
                <a:solidFill>
                  <a:schemeClr val="accent1"/>
                </a:solidFill>
              </a:rPr>
              <a:t>See video on How to Create Drop</a:t>
            </a:r>
            <a:r>
              <a:rPr lang="en-US" sz="1100" u="sng" baseline="0">
                <a:solidFill>
                  <a:schemeClr val="accent1"/>
                </a:solidFill>
              </a:rPr>
              <a:t> Down Lists</a:t>
            </a:r>
            <a:endParaRPr lang="en-US" sz="1100" u="sng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3</xdr:col>
      <xdr:colOff>9525</xdr:colOff>
      <xdr:row>7</xdr:row>
      <xdr:rowOff>47625</xdr:rowOff>
    </xdr:from>
    <xdr:to>
      <xdr:col>3</xdr:col>
      <xdr:colOff>316387</xdr:colOff>
      <xdr:row>15</xdr:row>
      <xdr:rowOff>180975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0F78E763-8837-4136-82CE-8FA56F9670AA}"/>
            </a:ext>
          </a:extLst>
        </xdr:cNvPr>
        <xdr:cNvSpPr/>
      </xdr:nvSpPr>
      <xdr:spPr>
        <a:xfrm>
          <a:off x="2514600" y="1409700"/>
          <a:ext cx="306862" cy="1657350"/>
        </a:xfrm>
        <a:custGeom>
          <a:avLst/>
          <a:gdLst>
            <a:gd name="connsiteX0" fmla="*/ 95250 w 306862"/>
            <a:gd name="connsiteY0" fmla="*/ 1749884 h 1749884"/>
            <a:gd name="connsiteX1" fmla="*/ 304800 w 306862"/>
            <a:gd name="connsiteY1" fmla="*/ 1197434 h 1749884"/>
            <a:gd name="connsiteX2" fmla="*/ 190500 w 306862"/>
            <a:gd name="connsiteY2" fmla="*/ 178259 h 1749884"/>
            <a:gd name="connsiteX3" fmla="*/ 0 w 306862"/>
            <a:gd name="connsiteY3" fmla="*/ 6809 h 1749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6862" h="1749884">
              <a:moveTo>
                <a:pt x="95250" y="1749884"/>
              </a:moveTo>
              <a:cubicBezTo>
                <a:pt x="192087" y="1604627"/>
                <a:pt x="288925" y="1459371"/>
                <a:pt x="304800" y="1197434"/>
              </a:cubicBezTo>
              <a:cubicBezTo>
                <a:pt x="320675" y="935497"/>
                <a:pt x="241300" y="376696"/>
                <a:pt x="190500" y="178259"/>
              </a:cubicBezTo>
              <a:cubicBezTo>
                <a:pt x="139700" y="-20179"/>
                <a:pt x="69850" y="-6685"/>
                <a:pt x="0" y="6809"/>
              </a:cubicBezTo>
            </a:path>
          </a:pathLst>
        </a:custGeom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triangle" w="lg" len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57150</xdr:rowOff>
    </xdr:from>
    <xdr:to>
      <xdr:col>12</xdr:col>
      <xdr:colOff>228599</xdr:colOff>
      <xdr:row>10</xdr:row>
      <xdr:rowOff>171450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76E3674B-3E0D-4F4C-B732-BEB100776DDD}"/>
            </a:ext>
          </a:extLst>
        </xdr:cNvPr>
        <xdr:cNvSpPr/>
      </xdr:nvSpPr>
      <xdr:spPr>
        <a:xfrm>
          <a:off x="7324724" y="885825"/>
          <a:ext cx="2828925" cy="1257300"/>
        </a:xfrm>
        <a:prstGeom prst="wedgeRectCallout">
          <a:avLst>
            <a:gd name="adj1" fmla="val -64078"/>
            <a:gd name="adj2" fmla="val -55421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Vlookup</a:t>
          </a:r>
          <a:r>
            <a:rPr lang="en-US" sz="1100" b="0" baseline="0"/>
            <a:t> formulas to return the Product Category from the 'Category Table' sheet based on the Product Name in column E. 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Use Table notation (structured references).</a:t>
          </a:r>
        </a:p>
      </xdr:txBody>
    </xdr:sp>
    <xdr:clientData/>
  </xdr:twoCellAnchor>
  <xdr:twoCellAnchor>
    <xdr:from>
      <xdr:col>7</xdr:col>
      <xdr:colOff>533400</xdr:colOff>
      <xdr:row>9</xdr:row>
      <xdr:rowOff>57149</xdr:rowOff>
    </xdr:from>
    <xdr:to>
      <xdr:col>12</xdr:col>
      <xdr:colOff>133350</xdr:colOff>
      <xdr:row>10</xdr:row>
      <xdr:rowOff>104774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6D4DDC-2F53-4976-B99B-89FC838BAE13}"/>
            </a:ext>
          </a:extLst>
        </xdr:cNvPr>
        <xdr:cNvSpPr txBox="1"/>
      </xdr:nvSpPr>
      <xdr:spPr>
        <a:xfrm>
          <a:off x="7410450" y="1838324"/>
          <a:ext cx="26479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u="sng">
              <a:solidFill>
                <a:schemeClr val="accent1"/>
              </a:solidFill>
            </a:rPr>
            <a:t>See video for on</a:t>
          </a:r>
          <a:r>
            <a:rPr lang="en-US" sz="1100" u="sng" baseline="0">
              <a:solidFill>
                <a:schemeClr val="accent1"/>
              </a:solidFill>
            </a:rPr>
            <a:t> Beginner's Guide to Tables</a:t>
          </a:r>
          <a:endParaRPr lang="en-US" sz="1100" u="sng">
            <a:solidFill>
              <a:schemeClr val="accent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3C636A-A65A-4668-9FCA-AB9AE14D6804}" name="tblData" displayName="tblData" ref="A3:G341" totalsRowShown="0">
  <autoFilter ref="A3:G341" xr:uid="{E6B7450C-D884-4FDE-A84E-891153E3B46B}"/>
  <tableColumns count="7">
    <tableColumn id="1" xr3:uid="{EC51C903-2871-453E-8C51-73EAB56A6037}" name="Order ID"/>
    <tableColumn id="3" xr3:uid="{F2E18299-8DA2-4099-9A4C-615A99F03098}" name="Customer ID"/>
    <tableColumn id="10" xr3:uid="{573352F9-9A6C-48D5-90EE-4D8F8CE2021B}" name="Salesperson"/>
    <tableColumn id="11" xr3:uid="{8EAA7CE0-D880-4765-9F5B-893033CB9DD6}" name="Region"/>
    <tableColumn id="21" xr3:uid="{C503D0ED-A940-4B9A-AD98-A8B0CD40CF2E}" name="Product Name"/>
    <tableColumn id="24" xr3:uid="{D68025CE-6A68-4320-BF62-2836320C049E}" name="Revenue"/>
    <tableColumn id="26" xr3:uid="{1150F7EA-E57D-48DF-84DB-5AB98AAC1D59}" name="Product Category" dataDxfId="1">
      <calculatedColumnFormula>VLOOKUP(tblData[[#This Row],[Product Name]],tblCategory[],2,FALSE)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24E32-79ED-4F7C-BE74-0CCE030B2216}" name="tblCategory" displayName="tblCategory" ref="A1:B23" totalsRowShown="0" headerRowDxfId="0">
  <autoFilter ref="A1:B23" xr:uid="{4D9B5346-AD03-4D9B-86FA-7B9E0F528CC3}"/>
  <tableColumns count="2">
    <tableColumn id="1" xr3:uid="{FF070C6F-C3E9-4BF8-B5A3-7D9C4EF711C7}" name="Product Name"/>
    <tableColumn id="2" xr3:uid="{AA86DA7E-3362-403D-A581-CC1829290526}" name="Categor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xcelcampus.com/vlookup-challenge-training-s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975E-B28C-4556-8961-9DFF650F2E88}">
  <dimension ref="A1:C17"/>
  <sheetViews>
    <sheetView showGridLines="0" tabSelected="1" workbookViewId="0"/>
  </sheetViews>
  <sheetFormatPr defaultRowHeight="15" x14ac:dyDescent="0.25"/>
  <cols>
    <col min="1" max="1" width="4.140625" customWidth="1"/>
    <col min="2" max="2" width="4.140625" style="55" customWidth="1"/>
    <col min="3" max="3" width="20.42578125" style="35" customWidth="1"/>
    <col min="4" max="4" width="15.7109375" customWidth="1"/>
  </cols>
  <sheetData>
    <row r="1" spans="1:3" x14ac:dyDescent="0.25">
      <c r="A1" s="37" t="s">
        <v>3175</v>
      </c>
      <c r="B1"/>
    </row>
    <row r="2" spans="1:3" ht="17.25" x14ac:dyDescent="0.3">
      <c r="B2" s="34" t="s">
        <v>164</v>
      </c>
    </row>
    <row r="3" spans="1:3" x14ac:dyDescent="0.25">
      <c r="B3" s="54">
        <v>1</v>
      </c>
      <c r="C3" s="36" t="s">
        <v>165</v>
      </c>
    </row>
    <row r="4" spans="1:3" x14ac:dyDescent="0.25">
      <c r="B4" s="54">
        <v>2</v>
      </c>
      <c r="C4" s="36" t="s">
        <v>3173</v>
      </c>
    </row>
    <row r="5" spans="1:3" x14ac:dyDescent="0.25">
      <c r="B5" s="54">
        <v>3</v>
      </c>
      <c r="C5" s="36" t="s">
        <v>166</v>
      </c>
    </row>
    <row r="6" spans="1:3" x14ac:dyDescent="0.25">
      <c r="B6" s="54">
        <v>4</v>
      </c>
      <c r="C6" s="36" t="s">
        <v>3174</v>
      </c>
    </row>
    <row r="7" spans="1:3" x14ac:dyDescent="0.25">
      <c r="B7" s="54">
        <v>5</v>
      </c>
      <c r="C7" s="36" t="s">
        <v>163</v>
      </c>
    </row>
    <row r="8" spans="1:3" x14ac:dyDescent="0.25">
      <c r="B8" s="54">
        <v>6</v>
      </c>
      <c r="C8" s="36" t="s">
        <v>167</v>
      </c>
    </row>
    <row r="9" spans="1:3" x14ac:dyDescent="0.25">
      <c r="B9" s="54">
        <v>7</v>
      </c>
      <c r="C9" s="36" t="s">
        <v>168</v>
      </c>
    </row>
    <row r="10" spans="1:3" x14ac:dyDescent="0.25">
      <c r="B10" s="54"/>
      <c r="C10" s="36"/>
    </row>
    <row r="11" spans="1:3" x14ac:dyDescent="0.25">
      <c r="C11" s="36"/>
    </row>
    <row r="13" spans="1:3" x14ac:dyDescent="0.25">
      <c r="C13" s="38" t="s">
        <v>169</v>
      </c>
    </row>
    <row r="14" spans="1:3" x14ac:dyDescent="0.25">
      <c r="C14" s="38" t="s">
        <v>171</v>
      </c>
    </row>
    <row r="15" spans="1:3" x14ac:dyDescent="0.25">
      <c r="C15" s="39" t="s">
        <v>170</v>
      </c>
    </row>
    <row r="16" spans="1:3" x14ac:dyDescent="0.25">
      <c r="C16" s="39"/>
    </row>
    <row r="17" spans="3:3" x14ac:dyDescent="0.25">
      <c r="C17" s="39"/>
    </row>
  </sheetData>
  <hyperlinks>
    <hyperlink ref="C3" location="'VLOOKUP Example'!A1" tooltip="Go to sheet: VLOOKUP Example" display="'VLOOKUP Example'!A1" xr:uid="{065E3788-460D-419E-A49E-420D78606BCD}"/>
    <hyperlink ref="C4" location="'Other Sheet'!A1" tooltip="Go to sheet: Other Sheet" display="'Other Sheet'!A1" xr:uid="{1BD0EFAF-2796-4E79-BFB0-97A07EF524F3}"/>
    <hyperlink ref="C5" location="'Lookup Table'!A1" tooltip="Go to sheet: Lookup Table" display="'Lookup Table'!A1" xr:uid="{7EC275EA-2BDE-451F-91CA-27738FBCF03A}"/>
    <hyperlink ref="C6" location="'Add Delete Columns'!A1" tooltip="Go to sheet: Add Delete Columns" display="'Add Delete Columns'!A1" xr:uid="{AFA47612-9969-4402-B6CD-2D53FE75FC96}"/>
    <hyperlink ref="C7" location="'Address List'!A1" tooltip="Go to sheet: Address List" display="'Address List'!A1" xr:uid="{A09E513F-6A7C-439B-9E2A-9980CAD48DB3}"/>
    <hyperlink ref="C8" location="'Order Data - Table'!A1" tooltip="Go to sheet: Order Data - Table" display="'Order Data - Table'!A1" xr:uid="{838612DB-DD59-4DD1-A0C9-9A2EDD0B1CD3}"/>
    <hyperlink ref="C9" location="'Category Table'!A1" tooltip="Go to sheet: Category Table" display="'Category Table'!A1" xr:uid="{4256A90B-07EF-4F8A-A646-C90FF6C3C16B}"/>
    <hyperlink ref="C15" r:id="rId1" xr:uid="{88AA7FBE-8F31-4E3A-8799-B006DB8EB7B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32C-6946-4485-9822-B6B5748EFDB1}">
  <dimension ref="A1:D28"/>
  <sheetViews>
    <sheetView zoomScaleNormal="100" workbookViewId="0">
      <selection activeCell="Q32" sqref="Q32"/>
    </sheetView>
  </sheetViews>
  <sheetFormatPr defaultRowHeight="15" x14ac:dyDescent="0.25"/>
  <cols>
    <col min="1" max="1" width="25.5703125" style="16" customWidth="1"/>
    <col min="2" max="4" width="9.140625" style="16" customWidth="1"/>
    <col min="5" max="16384" width="9.140625" style="16"/>
  </cols>
  <sheetData>
    <row r="1" spans="1:4" s="13" customFormat="1" ht="20.25" customHeight="1" x14ac:dyDescent="0.3">
      <c r="A1" s="12" t="s">
        <v>94</v>
      </c>
    </row>
    <row r="3" spans="1:4" ht="15" customHeight="1" x14ac:dyDescent="0.25">
      <c r="A3" s="14" t="s">
        <v>96</v>
      </c>
      <c r="B3" s="15" t="s">
        <v>97</v>
      </c>
      <c r="C3" s="15" t="s">
        <v>98</v>
      </c>
      <c r="D3" s="15" t="s">
        <v>99</v>
      </c>
    </row>
    <row r="4" spans="1:4" ht="15" customHeight="1" x14ac:dyDescent="0.25">
      <c r="A4" s="16" t="s">
        <v>100</v>
      </c>
      <c r="B4" s="17">
        <v>2.95</v>
      </c>
      <c r="C4" s="17">
        <v>3.75</v>
      </c>
      <c r="D4" s="17">
        <v>4.1500000000000004</v>
      </c>
    </row>
    <row r="5" spans="1:4" ht="15" customHeight="1" x14ac:dyDescent="0.25">
      <c r="A5" s="16" t="s">
        <v>101</v>
      </c>
      <c r="B5" s="17">
        <v>2.95</v>
      </c>
      <c r="C5" s="17">
        <v>3.65</v>
      </c>
      <c r="D5" s="17">
        <v>4.1500000000000004</v>
      </c>
    </row>
    <row r="6" spans="1:4" ht="15" customHeight="1" x14ac:dyDescent="0.25">
      <c r="A6" s="16" t="s">
        <v>102</v>
      </c>
      <c r="B6" s="17">
        <v>3.75</v>
      </c>
      <c r="C6" s="17">
        <v>3.95</v>
      </c>
      <c r="D6" s="17">
        <v>4.25</v>
      </c>
    </row>
    <row r="7" spans="1:4" ht="15" customHeight="1" x14ac:dyDescent="0.25">
      <c r="A7" s="16" t="s">
        <v>103</v>
      </c>
      <c r="B7" s="17">
        <v>3.25</v>
      </c>
      <c r="C7" s="17">
        <v>3.95</v>
      </c>
      <c r="D7" s="17">
        <v>4.4000000000000004</v>
      </c>
    </row>
    <row r="8" spans="1:4" ht="15" customHeight="1" x14ac:dyDescent="0.25">
      <c r="A8" s="16" t="s">
        <v>104</v>
      </c>
      <c r="B8" s="17">
        <v>3.45</v>
      </c>
      <c r="C8" s="17">
        <v>4.1500000000000004</v>
      </c>
      <c r="D8" s="17">
        <v>4.55</v>
      </c>
    </row>
    <row r="9" spans="1:4" ht="15" customHeight="1" x14ac:dyDescent="0.25">
      <c r="A9" s="16" t="s">
        <v>105</v>
      </c>
      <c r="B9" s="17">
        <v>2</v>
      </c>
      <c r="C9" s="17">
        <v>2.4</v>
      </c>
      <c r="D9" s="17">
        <v>2.75</v>
      </c>
    </row>
    <row r="10" spans="1:4" ht="15" customHeight="1" x14ac:dyDescent="0.25">
      <c r="A10" s="16" t="s">
        <v>106</v>
      </c>
      <c r="B10" s="17">
        <v>3.95</v>
      </c>
      <c r="C10" s="17">
        <v>4.75</v>
      </c>
      <c r="D10" s="17">
        <v>5.15</v>
      </c>
    </row>
    <row r="11" spans="1:4" ht="15" customHeight="1" x14ac:dyDescent="0.25">
      <c r="A11" s="16" t="s">
        <v>107</v>
      </c>
      <c r="B11" s="17">
        <v>2.25</v>
      </c>
      <c r="C11" s="17">
        <v>2.5</v>
      </c>
      <c r="D11" s="17">
        <v>2.75</v>
      </c>
    </row>
    <row r="12" spans="1:4" ht="15" customHeight="1" x14ac:dyDescent="0.25">
      <c r="A12" s="16" t="s">
        <v>108</v>
      </c>
      <c r="B12" s="17">
        <v>1.75</v>
      </c>
      <c r="C12" s="17">
        <v>1.95</v>
      </c>
      <c r="D12" s="17">
        <v>2.0499999999999998</v>
      </c>
    </row>
    <row r="13" spans="1:4" ht="15" customHeight="1" x14ac:dyDescent="0.25"/>
    <row r="14" spans="1:4" ht="15" customHeight="1" x14ac:dyDescent="0.25">
      <c r="A14" s="18" t="s">
        <v>109</v>
      </c>
      <c r="B14" s="19"/>
      <c r="C14" s="19"/>
      <c r="D14" s="19"/>
    </row>
    <row r="15" spans="1:4" s="20" customFormat="1" ht="7.5" customHeight="1" thickBot="1" x14ac:dyDescent="0.3"/>
    <row r="16" spans="1:4" ht="15.75" thickBot="1" x14ac:dyDescent="0.3">
      <c r="A16" s="21" t="s">
        <v>103</v>
      </c>
      <c r="B16" s="22">
        <f>VLOOKUP(A16,$A$4:$D$12,3,FALSE)</f>
        <v>3.95</v>
      </c>
    </row>
    <row r="27" spans="1:2" x14ac:dyDescent="0.25">
      <c r="A27" s="14" t="s">
        <v>3181</v>
      </c>
    </row>
    <row r="28" spans="1:2" x14ac:dyDescent="0.25">
      <c r="A28" s="16" t="s">
        <v>3180</v>
      </c>
      <c r="B28" s="16">
        <f>MATCH(A28,$A$3:$D$3,0)</f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0053-1B79-48AC-9AC8-2C129BC789E2}">
  <dimension ref="A1:F338"/>
  <sheetViews>
    <sheetView workbookViewId="0">
      <selection activeCell="J58" sqref="J58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9.42578125" bestFit="1" customWidth="1"/>
    <col min="4" max="4" width="21" bestFit="1" customWidth="1"/>
    <col min="5" max="5" width="11.140625" bestFit="1" customWidth="1"/>
    <col min="6" max="6" width="20.28515625" bestFit="1" customWidth="1"/>
  </cols>
  <sheetData>
    <row r="1" spans="1:6" s="13" customFormat="1" ht="20.25" customHeight="1" x14ac:dyDescent="0.3">
      <c r="A1" s="12" t="s">
        <v>160</v>
      </c>
    </row>
    <row r="3" spans="1:6" x14ac:dyDescent="0.25">
      <c r="A3" s="30" t="s">
        <v>110</v>
      </c>
      <c r="B3" s="30" t="s">
        <v>112</v>
      </c>
      <c r="C3" s="30" t="s">
        <v>6</v>
      </c>
      <c r="D3" s="30" t="s">
        <v>113</v>
      </c>
      <c r="E3" s="30" t="s">
        <v>115</v>
      </c>
      <c r="F3" s="32" t="s">
        <v>162</v>
      </c>
    </row>
    <row r="4" spans="1:6" x14ac:dyDescent="0.25">
      <c r="A4" s="29">
        <v>1001</v>
      </c>
      <c r="B4" s="29" t="s">
        <v>116</v>
      </c>
      <c r="C4" s="29" t="s">
        <v>117</v>
      </c>
      <c r="D4" s="29" t="s">
        <v>161</v>
      </c>
      <c r="E4" s="23">
        <v>686</v>
      </c>
      <c r="F4" t="str">
        <f>IFERROR(VLOOKUP(D4,'Lookup Table'!$A$2:$B$18,2,FALSE),"")</f>
        <v>Beverages</v>
      </c>
    </row>
    <row r="5" spans="1:6" x14ac:dyDescent="0.25">
      <c r="A5" s="29">
        <v>1002</v>
      </c>
      <c r="B5" s="29" t="s">
        <v>116</v>
      </c>
      <c r="C5" s="29" t="s">
        <v>117</v>
      </c>
      <c r="D5" s="29" t="s">
        <v>120</v>
      </c>
      <c r="E5" s="23">
        <v>164.5</v>
      </c>
      <c r="F5" t="str">
        <f>IFERROR(VLOOKUP(D5,'Lookup Table'!$A$2:$B$18,2,FALSE),"")</f>
        <v>Dried Fruit &amp; Nuts</v>
      </c>
    </row>
    <row r="6" spans="1:6" x14ac:dyDescent="0.25">
      <c r="A6" s="29">
        <v>1003</v>
      </c>
      <c r="B6" s="29" t="s">
        <v>122</v>
      </c>
      <c r="C6" s="29" t="s">
        <v>123</v>
      </c>
      <c r="D6" s="29" t="s">
        <v>124</v>
      </c>
      <c r="E6" s="23">
        <v>2070</v>
      </c>
      <c r="F6" t="str">
        <f>IFERROR(VLOOKUP(D6,'Lookup Table'!$A$2:$B$18,2,FALSE),"")</f>
        <v>Dried Fruit &amp; Nuts</v>
      </c>
    </row>
    <row r="7" spans="1:6" x14ac:dyDescent="0.25">
      <c r="A7" s="29">
        <v>1004</v>
      </c>
      <c r="B7" s="29" t="s">
        <v>122</v>
      </c>
      <c r="C7" s="29" t="s">
        <v>123</v>
      </c>
      <c r="D7" s="29" t="s">
        <v>125</v>
      </c>
      <c r="E7" s="23">
        <v>4717</v>
      </c>
      <c r="F7" t="str">
        <f>IFERROR(VLOOKUP(D7,'Lookup Table'!$A$2:$B$18,2,FALSE),"")</f>
        <v>Dried Fruit &amp; Nuts</v>
      </c>
    </row>
    <row r="8" spans="1:6" x14ac:dyDescent="0.25">
      <c r="A8" s="29">
        <v>1005</v>
      </c>
      <c r="B8" s="29" t="s">
        <v>122</v>
      </c>
      <c r="C8" s="29" t="s">
        <v>123</v>
      </c>
      <c r="D8" s="29" t="s">
        <v>120</v>
      </c>
      <c r="E8" s="23">
        <v>38.5</v>
      </c>
      <c r="F8" t="str">
        <f>IFERROR(VLOOKUP(D8,'Lookup Table'!$A$2:$B$18,2,FALSE),"")</f>
        <v>Dried Fruit &amp; Nuts</v>
      </c>
    </row>
    <row r="9" spans="1:6" x14ac:dyDescent="0.25">
      <c r="A9" s="29">
        <v>1006</v>
      </c>
      <c r="B9" s="29" t="s">
        <v>116</v>
      </c>
      <c r="C9" s="29" t="s">
        <v>117</v>
      </c>
      <c r="D9" s="29" t="s">
        <v>126</v>
      </c>
      <c r="E9" s="23">
        <v>1458</v>
      </c>
      <c r="F9" t="str">
        <f>IFERROR(VLOOKUP(D9,'Lookup Table'!$A$2:$B$18,2,FALSE),"")</f>
        <v>Beverages</v>
      </c>
    </row>
    <row r="10" spans="1:6" x14ac:dyDescent="0.25">
      <c r="A10" s="29">
        <v>1007</v>
      </c>
      <c r="B10" s="29" t="s">
        <v>116</v>
      </c>
      <c r="C10" s="29" t="s">
        <v>117</v>
      </c>
      <c r="D10" s="29" t="s">
        <v>127</v>
      </c>
      <c r="E10" s="23">
        <v>2024</v>
      </c>
      <c r="F10" t="str">
        <f>IFERROR(VLOOKUP(D10,'Lookup Table'!$A$2:$B$18,2,FALSE),"")</f>
        <v>Beverages</v>
      </c>
    </row>
    <row r="11" spans="1:6" x14ac:dyDescent="0.25">
      <c r="A11" s="29">
        <v>1008</v>
      </c>
      <c r="B11" s="29" t="s">
        <v>128</v>
      </c>
      <c r="C11" s="29" t="s">
        <v>129</v>
      </c>
      <c r="D11" s="29" t="s">
        <v>154</v>
      </c>
      <c r="E11" s="23">
        <v>349.59999999999997</v>
      </c>
      <c r="F11" t="str">
        <f>IFERROR(VLOOKUP(D11,'Lookup Table'!$A$2:$B$18,2,FALSE),"")</f>
        <v/>
      </c>
    </row>
    <row r="12" spans="1:6" x14ac:dyDescent="0.25">
      <c r="A12" s="29">
        <v>1009</v>
      </c>
      <c r="B12" s="29" t="s">
        <v>122</v>
      </c>
      <c r="C12" s="29" t="s">
        <v>123</v>
      </c>
      <c r="D12" s="29" t="s">
        <v>130</v>
      </c>
      <c r="E12" s="23">
        <v>809.59999999999991</v>
      </c>
      <c r="F12" t="str">
        <f>IFERROR(VLOOKUP(D12,'Lookup Table'!$A$2:$B$18,2,FALSE),"")</f>
        <v>Baked Goods &amp; Mixes</v>
      </c>
    </row>
    <row r="13" spans="1:6" x14ac:dyDescent="0.25">
      <c r="A13" s="29">
        <v>1010</v>
      </c>
      <c r="B13" s="29" t="s">
        <v>132</v>
      </c>
      <c r="C13" s="29" t="s">
        <v>117</v>
      </c>
      <c r="D13" s="29" t="s">
        <v>133</v>
      </c>
      <c r="E13" s="23">
        <v>1198.5</v>
      </c>
      <c r="F13" t="str">
        <f>IFERROR(VLOOKUP(D13,'Lookup Table'!$A$2:$B$18,2,FALSE),"")</f>
        <v>Candy</v>
      </c>
    </row>
    <row r="14" spans="1:6" x14ac:dyDescent="0.25">
      <c r="A14" s="29">
        <v>1011</v>
      </c>
      <c r="B14" s="29" t="s">
        <v>116</v>
      </c>
      <c r="C14" s="29" t="s">
        <v>117</v>
      </c>
      <c r="D14" s="29" t="s">
        <v>135</v>
      </c>
      <c r="E14" s="23">
        <v>878.15</v>
      </c>
      <c r="F14" t="str">
        <f>IFERROR(VLOOKUP(D14,'Lookup Table'!$A$2:$B$18,2,FALSE),"")</f>
        <v>Soups</v>
      </c>
    </row>
    <row r="15" spans="1:6" x14ac:dyDescent="0.25">
      <c r="A15" s="29">
        <v>1012</v>
      </c>
      <c r="B15" s="29" t="s">
        <v>137</v>
      </c>
      <c r="C15" s="29" t="s">
        <v>129</v>
      </c>
      <c r="D15" s="29" t="s">
        <v>138</v>
      </c>
      <c r="E15" s="23">
        <v>1280</v>
      </c>
      <c r="F15" t="str">
        <f>IFERROR(VLOOKUP(D15,'Lookup Table'!$A$2:$B$18,2,FALSE),"")</f>
        <v>Sauces</v>
      </c>
    </row>
    <row r="16" spans="1:6" x14ac:dyDescent="0.25">
      <c r="A16" s="29">
        <v>1013</v>
      </c>
      <c r="B16" s="29" t="s">
        <v>140</v>
      </c>
      <c r="C16" s="29" t="s">
        <v>141</v>
      </c>
      <c r="D16" s="29" t="s">
        <v>127</v>
      </c>
      <c r="E16" s="23">
        <v>2530</v>
      </c>
      <c r="F16" t="str">
        <f>IFERROR(VLOOKUP(D16,'Lookup Table'!$A$2:$B$18,2,FALSE),"")</f>
        <v>Beverages</v>
      </c>
    </row>
    <row r="17" spans="1:6" x14ac:dyDescent="0.25">
      <c r="A17" s="29">
        <v>1014</v>
      </c>
      <c r="B17" s="29" t="s">
        <v>128</v>
      </c>
      <c r="C17" s="29" t="s">
        <v>129</v>
      </c>
      <c r="D17" s="29" t="s">
        <v>133</v>
      </c>
      <c r="E17" s="23">
        <v>599.25</v>
      </c>
      <c r="F17" t="str">
        <f>IFERROR(VLOOKUP(D17,'Lookup Table'!$A$2:$B$18,2,FALSE),"")</f>
        <v>Candy</v>
      </c>
    </row>
    <row r="18" spans="1:6" x14ac:dyDescent="0.25">
      <c r="A18" s="29">
        <v>1015</v>
      </c>
      <c r="B18" s="29" t="s">
        <v>142</v>
      </c>
      <c r="C18" s="29" t="s">
        <v>123</v>
      </c>
      <c r="D18" s="29" t="s">
        <v>143</v>
      </c>
      <c r="E18" s="23">
        <v>269.10000000000002</v>
      </c>
      <c r="F18" t="str">
        <f>IFERROR(VLOOKUP(D18,'Lookup Table'!$A$2:$B$18,2,FALSE),"")</f>
        <v>Beverages</v>
      </c>
    </row>
    <row r="19" spans="1:6" x14ac:dyDescent="0.25">
      <c r="A19" s="29">
        <v>1016</v>
      </c>
      <c r="B19" s="29" t="s">
        <v>128</v>
      </c>
      <c r="C19" s="29" t="s">
        <v>129</v>
      </c>
      <c r="D19" s="29" t="s">
        <v>127</v>
      </c>
      <c r="E19" s="23">
        <v>1104</v>
      </c>
      <c r="F19" t="str">
        <f>IFERROR(VLOOKUP(D19,'Lookup Table'!$A$2:$B$18,2,FALSE),"")</f>
        <v>Beverages</v>
      </c>
    </row>
    <row r="20" spans="1:6" x14ac:dyDescent="0.25">
      <c r="A20" s="29">
        <v>1017</v>
      </c>
      <c r="B20" s="29" t="s">
        <v>142</v>
      </c>
      <c r="C20" s="29" t="s">
        <v>123</v>
      </c>
      <c r="D20" s="29" t="s">
        <v>144</v>
      </c>
      <c r="E20" s="23">
        <v>850</v>
      </c>
      <c r="F20" t="str">
        <f>IFERROR(VLOOKUP(D20,'Lookup Table'!$A$2:$B$18,2,FALSE),"")</f>
        <v>Jams, Preserves</v>
      </c>
    </row>
    <row r="21" spans="1:6" x14ac:dyDescent="0.25">
      <c r="A21" s="29">
        <v>1018</v>
      </c>
      <c r="B21" s="29" t="s">
        <v>142</v>
      </c>
      <c r="C21" s="29" t="s">
        <v>123</v>
      </c>
      <c r="D21" s="29" t="s">
        <v>146</v>
      </c>
      <c r="E21" s="23">
        <v>374</v>
      </c>
      <c r="F21" t="str">
        <f>IFERROR(VLOOKUP(D21,'Lookup Table'!$A$2:$B$18,2,FALSE),"")</f>
        <v>Condiments</v>
      </c>
    </row>
    <row r="22" spans="1:6" x14ac:dyDescent="0.25">
      <c r="A22" s="29">
        <v>1019</v>
      </c>
      <c r="B22" s="29" t="s">
        <v>142</v>
      </c>
      <c r="C22" s="29" t="s">
        <v>123</v>
      </c>
      <c r="D22" s="29" t="s">
        <v>130</v>
      </c>
      <c r="E22" s="23">
        <v>404.79999999999995</v>
      </c>
      <c r="F22" t="str">
        <f>IFERROR(VLOOKUP(D22,'Lookup Table'!$A$2:$B$18,2,FALSE),"")</f>
        <v>Baked Goods &amp; Mixes</v>
      </c>
    </row>
    <row r="23" spans="1:6" x14ac:dyDescent="0.25">
      <c r="A23" s="29">
        <v>1020</v>
      </c>
      <c r="B23" s="29" t="s">
        <v>140</v>
      </c>
      <c r="C23" s="29" t="s">
        <v>141</v>
      </c>
      <c r="D23" s="29" t="s">
        <v>120</v>
      </c>
      <c r="E23" s="23">
        <v>283.5</v>
      </c>
      <c r="F23" t="str">
        <f>IFERROR(VLOOKUP(D23,'Lookup Table'!$A$2:$B$18,2,FALSE),"")</f>
        <v>Dried Fruit &amp; Nuts</v>
      </c>
    </row>
    <row r="24" spans="1:6" x14ac:dyDescent="0.25">
      <c r="A24" s="29">
        <v>1021</v>
      </c>
      <c r="B24" s="29" t="s">
        <v>140</v>
      </c>
      <c r="C24" s="29" t="s">
        <v>141</v>
      </c>
      <c r="D24" s="29" t="s">
        <v>143</v>
      </c>
      <c r="E24" s="23">
        <v>146.51000000000002</v>
      </c>
      <c r="F24" t="str">
        <f>IFERROR(VLOOKUP(D24,'Lookup Table'!$A$2:$B$18,2,FALSE),"")</f>
        <v>Beverages</v>
      </c>
    </row>
    <row r="25" spans="1:6" x14ac:dyDescent="0.25">
      <c r="A25" s="29">
        <v>1022</v>
      </c>
      <c r="B25" s="29" t="s">
        <v>128</v>
      </c>
      <c r="C25" s="29" t="s">
        <v>129</v>
      </c>
      <c r="D25" s="29" t="s">
        <v>126</v>
      </c>
      <c r="E25" s="23">
        <v>756</v>
      </c>
      <c r="F25" t="str">
        <f>IFERROR(VLOOKUP(D25,'Lookup Table'!$A$2:$B$18,2,FALSE),"")</f>
        <v>Beverages</v>
      </c>
    </row>
    <row r="26" spans="1:6" x14ac:dyDescent="0.25">
      <c r="A26" s="29">
        <v>1023</v>
      </c>
      <c r="B26" s="29" t="s">
        <v>128</v>
      </c>
      <c r="C26" s="29" t="s">
        <v>129</v>
      </c>
      <c r="D26" s="29" t="s">
        <v>127</v>
      </c>
      <c r="E26" s="23">
        <v>2668</v>
      </c>
      <c r="F26" t="str">
        <f>IFERROR(VLOOKUP(D26,'Lookup Table'!$A$2:$B$18,2,FALSE),"")</f>
        <v>Beverages</v>
      </c>
    </row>
    <row r="27" spans="1:6" x14ac:dyDescent="0.25">
      <c r="A27" s="29">
        <v>1024</v>
      </c>
      <c r="B27" s="29" t="s">
        <v>128</v>
      </c>
      <c r="C27" s="29" t="s">
        <v>129</v>
      </c>
      <c r="D27" s="29" t="s">
        <v>143</v>
      </c>
      <c r="E27" s="23">
        <v>200.33</v>
      </c>
      <c r="F27" t="str">
        <f>IFERROR(VLOOKUP(D27,'Lookup Table'!$A$2:$B$18,2,FALSE),"")</f>
        <v>Beverages</v>
      </c>
    </row>
    <row r="28" spans="1:6" x14ac:dyDescent="0.25">
      <c r="A28" s="29">
        <v>1025</v>
      </c>
      <c r="B28" s="29" t="s">
        <v>140</v>
      </c>
      <c r="C28" s="29" t="s">
        <v>141</v>
      </c>
      <c r="D28" s="29" t="s">
        <v>135</v>
      </c>
      <c r="E28" s="23">
        <v>965</v>
      </c>
      <c r="F28" t="str">
        <f>IFERROR(VLOOKUP(D28,'Lookup Table'!$A$2:$B$18,2,FALSE),"")</f>
        <v>Soups</v>
      </c>
    </row>
    <row r="29" spans="1:6" x14ac:dyDescent="0.25">
      <c r="A29" s="29">
        <v>1026</v>
      </c>
      <c r="B29" s="29" t="s">
        <v>140</v>
      </c>
      <c r="C29" s="29" t="s">
        <v>141</v>
      </c>
      <c r="D29" s="29" t="s">
        <v>148</v>
      </c>
      <c r="E29" s="23">
        <v>1159.1999999999998</v>
      </c>
      <c r="F29" t="str">
        <f>IFERROR(VLOOKUP(D29,'Lookup Table'!$A$2:$B$18,2,FALSE),"")</f>
        <v>Canned Meat</v>
      </c>
    </row>
    <row r="30" spans="1:6" x14ac:dyDescent="0.25">
      <c r="A30" s="29">
        <v>1028</v>
      </c>
      <c r="B30" s="29" t="s">
        <v>150</v>
      </c>
      <c r="C30" s="29" t="s">
        <v>117</v>
      </c>
      <c r="D30" s="29" t="s">
        <v>151</v>
      </c>
      <c r="E30" s="23">
        <v>2818.7999999999997</v>
      </c>
      <c r="F30" t="str">
        <f>IFERROR(VLOOKUP(D30,'Lookup Table'!$A$2:$B$18,2,FALSE),"")</f>
        <v>Dairy Products</v>
      </c>
    </row>
    <row r="31" spans="1:6" x14ac:dyDescent="0.25">
      <c r="A31" s="29">
        <v>1029</v>
      </c>
      <c r="B31" s="29" t="s">
        <v>137</v>
      </c>
      <c r="C31" s="29" t="s">
        <v>129</v>
      </c>
      <c r="D31" s="29" t="s">
        <v>161</v>
      </c>
      <c r="E31" s="23">
        <v>994</v>
      </c>
      <c r="F31" t="str">
        <f>IFERROR(VLOOKUP(D31,'Lookup Table'!$A$2:$B$18,2,FALSE),"")</f>
        <v>Beverages</v>
      </c>
    </row>
    <row r="32" spans="1:6" x14ac:dyDescent="0.25">
      <c r="A32" s="29">
        <v>1030</v>
      </c>
      <c r="B32" s="29" t="s">
        <v>128</v>
      </c>
      <c r="C32" s="29" t="s">
        <v>129</v>
      </c>
      <c r="D32" s="29" t="s">
        <v>138</v>
      </c>
      <c r="E32" s="23">
        <v>1280</v>
      </c>
      <c r="F32" t="str">
        <f>IFERROR(VLOOKUP(D32,'Lookup Table'!$A$2:$B$18,2,FALSE),"")</f>
        <v>Sauces</v>
      </c>
    </row>
    <row r="33" spans="1:6" x14ac:dyDescent="0.25">
      <c r="A33" s="29">
        <v>1031</v>
      </c>
      <c r="B33" s="29" t="s">
        <v>116</v>
      </c>
      <c r="C33" s="29" t="s">
        <v>117</v>
      </c>
      <c r="D33" s="29" t="s">
        <v>153</v>
      </c>
      <c r="E33" s="23">
        <v>630</v>
      </c>
      <c r="F33" t="str">
        <f>IFERROR(VLOOKUP(D33,'Lookup Table'!$A$2:$B$18,2,FALSE),"")</f>
        <v>Condiments</v>
      </c>
    </row>
    <row r="34" spans="1:6" x14ac:dyDescent="0.25">
      <c r="A34" s="29">
        <v>1032</v>
      </c>
      <c r="B34" s="29" t="s">
        <v>116</v>
      </c>
      <c r="C34" s="29" t="s">
        <v>117</v>
      </c>
      <c r="D34" s="29" t="s">
        <v>138</v>
      </c>
      <c r="E34" s="23">
        <v>1200</v>
      </c>
      <c r="F34" t="str">
        <f>IFERROR(VLOOKUP(D34,'Lookup Table'!$A$2:$B$18,2,FALSE),"")</f>
        <v>Sauces</v>
      </c>
    </row>
    <row r="35" spans="1:6" x14ac:dyDescent="0.25">
      <c r="A35" s="29">
        <v>1036</v>
      </c>
      <c r="B35" s="29" t="s">
        <v>142</v>
      </c>
      <c r="C35" s="29" t="s">
        <v>123</v>
      </c>
      <c r="D35" s="29" t="s">
        <v>154</v>
      </c>
      <c r="E35" s="23">
        <v>470</v>
      </c>
      <c r="F35" t="str">
        <f>IFERROR(VLOOKUP(D35,'Lookup Table'!$A$2:$B$18,2,FALSE),"")</f>
        <v/>
      </c>
    </row>
    <row r="36" spans="1:6" x14ac:dyDescent="0.25">
      <c r="A36" s="29">
        <v>1038</v>
      </c>
      <c r="B36" s="29" t="s">
        <v>142</v>
      </c>
      <c r="C36" s="29" t="s">
        <v>123</v>
      </c>
      <c r="D36" s="29" t="s">
        <v>120</v>
      </c>
      <c r="E36" s="23">
        <v>171.5</v>
      </c>
      <c r="F36" t="str">
        <f>IFERROR(VLOOKUP(D36,'Lookup Table'!$A$2:$B$18,2,FALSE),"")</f>
        <v>Dried Fruit &amp; Nuts</v>
      </c>
    </row>
    <row r="37" spans="1:6" x14ac:dyDescent="0.25">
      <c r="A37" s="29">
        <v>1039</v>
      </c>
      <c r="B37" s="29" t="s">
        <v>140</v>
      </c>
      <c r="C37" s="29" t="s">
        <v>141</v>
      </c>
      <c r="D37" s="29" t="s">
        <v>138</v>
      </c>
      <c r="E37" s="23">
        <v>2880</v>
      </c>
      <c r="F37" t="str">
        <f>IFERROR(VLOOKUP(D37,'Lookup Table'!$A$2:$B$18,2,FALSE),"")</f>
        <v>Sauces</v>
      </c>
    </row>
    <row r="38" spans="1:6" x14ac:dyDescent="0.25">
      <c r="A38" s="29">
        <v>1040</v>
      </c>
      <c r="B38" s="29" t="s">
        <v>128</v>
      </c>
      <c r="C38" s="29" t="s">
        <v>129</v>
      </c>
      <c r="D38" s="29" t="s">
        <v>148</v>
      </c>
      <c r="E38" s="23">
        <v>239.2</v>
      </c>
      <c r="F38" t="str">
        <f>IFERROR(VLOOKUP(D38,'Lookup Table'!$A$2:$B$18,2,FALSE),"")</f>
        <v>Canned Meat</v>
      </c>
    </row>
    <row r="39" spans="1:6" x14ac:dyDescent="0.25">
      <c r="A39" s="29">
        <v>1041</v>
      </c>
      <c r="B39" s="29" t="s">
        <v>140</v>
      </c>
      <c r="C39" s="29" t="s">
        <v>141</v>
      </c>
      <c r="D39" s="29" t="s">
        <v>127</v>
      </c>
      <c r="E39" s="23">
        <v>1472</v>
      </c>
      <c r="F39" t="str">
        <f>IFERROR(VLOOKUP(D39,'Lookup Table'!$A$2:$B$18,2,FALSE),"")</f>
        <v>Beverages</v>
      </c>
    </row>
    <row r="40" spans="1:6" x14ac:dyDescent="0.25">
      <c r="A40" s="29">
        <v>1042</v>
      </c>
      <c r="B40" s="29" t="s">
        <v>150</v>
      </c>
      <c r="C40" s="29" t="s">
        <v>117</v>
      </c>
      <c r="D40" s="29" t="s">
        <v>135</v>
      </c>
      <c r="E40" s="23">
        <v>260.55</v>
      </c>
      <c r="F40" t="str">
        <f>IFERROR(VLOOKUP(D40,'Lookup Table'!$A$2:$B$18,2,FALSE),"")</f>
        <v>Soups</v>
      </c>
    </row>
    <row r="41" spans="1:6" x14ac:dyDescent="0.25">
      <c r="A41" s="29">
        <v>1043</v>
      </c>
      <c r="B41" s="29" t="s">
        <v>137</v>
      </c>
      <c r="C41" s="29" t="s">
        <v>129</v>
      </c>
      <c r="D41" s="29" t="s">
        <v>133</v>
      </c>
      <c r="E41" s="23">
        <v>905.25</v>
      </c>
      <c r="F41" t="str">
        <f>IFERROR(VLOOKUP(D41,'Lookup Table'!$A$2:$B$18,2,FALSE),"")</f>
        <v>Candy</v>
      </c>
    </row>
    <row r="42" spans="1:6" x14ac:dyDescent="0.25">
      <c r="A42" s="29">
        <v>1044</v>
      </c>
      <c r="B42" s="29" t="s">
        <v>128</v>
      </c>
      <c r="C42" s="29" t="s">
        <v>129</v>
      </c>
      <c r="D42" s="29" t="s">
        <v>133</v>
      </c>
      <c r="E42" s="23">
        <v>165.75</v>
      </c>
      <c r="F42" t="str">
        <f>IFERROR(VLOOKUP(D42,'Lookup Table'!$A$2:$B$18,2,FALSE),"")</f>
        <v>Candy</v>
      </c>
    </row>
    <row r="43" spans="1:6" x14ac:dyDescent="0.25">
      <c r="A43" s="29">
        <v>1045</v>
      </c>
      <c r="B43" s="29" t="s">
        <v>142</v>
      </c>
      <c r="C43" s="29" t="s">
        <v>123</v>
      </c>
      <c r="D43" s="29" t="s">
        <v>146</v>
      </c>
      <c r="E43" s="23">
        <v>2156</v>
      </c>
      <c r="F43" t="str">
        <f>IFERROR(VLOOKUP(D43,'Lookup Table'!$A$2:$B$18,2,FALSE),"")</f>
        <v>Condiments</v>
      </c>
    </row>
    <row r="44" spans="1:6" x14ac:dyDescent="0.25">
      <c r="A44" s="29">
        <v>1046</v>
      </c>
      <c r="B44" s="29" t="s">
        <v>140</v>
      </c>
      <c r="C44" s="29" t="s">
        <v>141</v>
      </c>
      <c r="D44" s="29" t="s">
        <v>144</v>
      </c>
      <c r="E44" s="23">
        <v>525</v>
      </c>
      <c r="F44" t="str">
        <f>IFERROR(VLOOKUP(D44,'Lookup Table'!$A$2:$B$18,2,FALSE),"")</f>
        <v>Jams, Preserves</v>
      </c>
    </row>
    <row r="45" spans="1:6" x14ac:dyDescent="0.25">
      <c r="A45" s="29">
        <v>1047</v>
      </c>
      <c r="B45" s="29" t="s">
        <v>132</v>
      </c>
      <c r="C45" s="29" t="s">
        <v>117</v>
      </c>
      <c r="D45" s="29" t="s">
        <v>155</v>
      </c>
      <c r="E45" s="23">
        <v>1014</v>
      </c>
      <c r="F45" t="str">
        <f>IFERROR(VLOOKUP(D45,'Lookup Table'!$A$2:$B$18,2,FALSE),"")</f>
        <v/>
      </c>
    </row>
    <row r="46" spans="1:6" x14ac:dyDescent="0.25">
      <c r="A46" s="29">
        <v>1048</v>
      </c>
      <c r="B46" s="29" t="s">
        <v>137</v>
      </c>
      <c r="C46" s="29" t="s">
        <v>129</v>
      </c>
      <c r="D46" s="29" t="s">
        <v>124</v>
      </c>
      <c r="E46" s="23">
        <v>2880</v>
      </c>
      <c r="F46" t="str">
        <f>IFERROR(VLOOKUP(D46,'Lookup Table'!$A$2:$B$18,2,FALSE),"")</f>
        <v>Dried Fruit &amp; Nuts</v>
      </c>
    </row>
    <row r="47" spans="1:6" x14ac:dyDescent="0.25">
      <c r="A47" s="29">
        <v>1049</v>
      </c>
      <c r="B47" s="29" t="s">
        <v>137</v>
      </c>
      <c r="C47" s="29" t="s">
        <v>129</v>
      </c>
      <c r="D47" s="29" t="s">
        <v>125</v>
      </c>
      <c r="E47" s="23">
        <v>848</v>
      </c>
      <c r="F47" t="str">
        <f>IFERROR(VLOOKUP(D47,'Lookup Table'!$A$2:$B$18,2,FALSE),"")</f>
        <v>Dried Fruit &amp; Nuts</v>
      </c>
    </row>
    <row r="48" spans="1:6" x14ac:dyDescent="0.25">
      <c r="A48" s="29">
        <v>1051</v>
      </c>
      <c r="B48" s="29" t="s">
        <v>116</v>
      </c>
      <c r="C48" s="29" t="s">
        <v>117</v>
      </c>
      <c r="D48" s="29" t="s">
        <v>143</v>
      </c>
      <c r="E48" s="23">
        <v>224.25000000000003</v>
      </c>
      <c r="F48" t="str">
        <f>IFERROR(VLOOKUP(D48,'Lookup Table'!$A$2:$B$18,2,FALSE),"")</f>
        <v>Beverages</v>
      </c>
    </row>
    <row r="49" spans="1:6" x14ac:dyDescent="0.25">
      <c r="A49" s="29">
        <v>1053</v>
      </c>
      <c r="B49" s="29" t="s">
        <v>150</v>
      </c>
      <c r="C49" s="29" t="s">
        <v>117</v>
      </c>
      <c r="D49" s="29" t="s">
        <v>151</v>
      </c>
      <c r="E49" s="23">
        <v>382.79999999999995</v>
      </c>
      <c r="F49" t="str">
        <f>IFERROR(VLOOKUP(D49,'Lookup Table'!$A$2:$B$18,2,FALSE),"")</f>
        <v>Dairy Products</v>
      </c>
    </row>
    <row r="50" spans="1:6" x14ac:dyDescent="0.25">
      <c r="A50" s="29">
        <v>1054</v>
      </c>
      <c r="B50" s="29" t="s">
        <v>137</v>
      </c>
      <c r="C50" s="29" t="s">
        <v>129</v>
      </c>
      <c r="D50" s="29" t="s">
        <v>161</v>
      </c>
      <c r="E50" s="23">
        <v>742</v>
      </c>
      <c r="F50" t="str">
        <f>IFERROR(VLOOKUP(D50,'Lookup Table'!$A$2:$B$18,2,FALSE),"")</f>
        <v>Beverages</v>
      </c>
    </row>
    <row r="51" spans="1:6" x14ac:dyDescent="0.25">
      <c r="A51" s="29">
        <v>1055</v>
      </c>
      <c r="B51" s="29" t="s">
        <v>128</v>
      </c>
      <c r="C51" s="29" t="s">
        <v>129</v>
      </c>
      <c r="D51" s="29" t="s">
        <v>138</v>
      </c>
      <c r="E51" s="23">
        <v>3400</v>
      </c>
      <c r="F51" t="str">
        <f>IFERROR(VLOOKUP(D51,'Lookup Table'!$A$2:$B$18,2,FALSE),"")</f>
        <v>Sauces</v>
      </c>
    </row>
    <row r="52" spans="1:6" x14ac:dyDescent="0.25">
      <c r="A52" s="29">
        <v>1056</v>
      </c>
      <c r="B52" s="29" t="s">
        <v>128</v>
      </c>
      <c r="C52" s="29" t="s">
        <v>129</v>
      </c>
      <c r="D52" s="29" t="s">
        <v>130</v>
      </c>
      <c r="E52" s="23">
        <v>892.4</v>
      </c>
      <c r="F52" t="str">
        <f>IFERROR(VLOOKUP(D52,'Lookup Table'!$A$2:$B$18,2,FALSE),"")</f>
        <v>Baked Goods &amp; Mixes</v>
      </c>
    </row>
    <row r="53" spans="1:6" x14ac:dyDescent="0.25">
      <c r="A53" s="29">
        <v>1057</v>
      </c>
      <c r="B53" s="29" t="s">
        <v>142</v>
      </c>
      <c r="C53" s="29" t="s">
        <v>123</v>
      </c>
      <c r="D53" s="29" t="s">
        <v>156</v>
      </c>
      <c r="E53" s="23">
        <v>460</v>
      </c>
      <c r="F53" t="str">
        <f>IFERROR(VLOOKUP(D53,'Lookup Table'!$A$2:$B$18,2,FALSE),"")</f>
        <v/>
      </c>
    </row>
    <row r="54" spans="1:6" x14ac:dyDescent="0.25">
      <c r="A54" s="29">
        <v>1059</v>
      </c>
      <c r="B54" s="29" t="s">
        <v>140</v>
      </c>
      <c r="C54" s="29" t="s">
        <v>141</v>
      </c>
      <c r="D54" s="29" t="s">
        <v>135</v>
      </c>
      <c r="E54" s="23">
        <v>936.05000000000007</v>
      </c>
      <c r="F54" t="str">
        <f>IFERROR(VLOOKUP(D54,'Lookup Table'!$A$2:$B$18,2,FALSE),"")</f>
        <v>Soups</v>
      </c>
    </row>
    <row r="55" spans="1:6" x14ac:dyDescent="0.25">
      <c r="A55" s="29">
        <v>1060</v>
      </c>
      <c r="B55" s="29" t="s">
        <v>140</v>
      </c>
      <c r="C55" s="29" t="s">
        <v>141</v>
      </c>
      <c r="D55" s="29" t="s">
        <v>148</v>
      </c>
      <c r="E55" s="23">
        <v>1196</v>
      </c>
      <c r="F55" t="str">
        <f>IFERROR(VLOOKUP(D55,'Lookup Table'!$A$2:$B$18,2,FALSE),"")</f>
        <v>Canned Meat</v>
      </c>
    </row>
    <row r="56" spans="1:6" x14ac:dyDescent="0.25">
      <c r="A56" s="29">
        <v>1061</v>
      </c>
      <c r="B56" s="29" t="s">
        <v>132</v>
      </c>
      <c r="C56" s="29" t="s">
        <v>117</v>
      </c>
      <c r="D56" s="29" t="s">
        <v>161</v>
      </c>
      <c r="E56" s="23">
        <v>1008</v>
      </c>
      <c r="F56" t="str">
        <f>IFERROR(VLOOKUP(D56,'Lookup Table'!$A$2:$B$18,2,FALSE),"")</f>
        <v>Beverages</v>
      </c>
    </row>
    <row r="57" spans="1:6" x14ac:dyDescent="0.25">
      <c r="A57" s="29">
        <v>1062</v>
      </c>
      <c r="B57" s="29" t="s">
        <v>137</v>
      </c>
      <c r="C57" s="29" t="s">
        <v>129</v>
      </c>
      <c r="D57" s="29" t="s">
        <v>133</v>
      </c>
      <c r="E57" s="23">
        <v>204</v>
      </c>
      <c r="F57" t="str">
        <f>IFERROR(VLOOKUP(D57,'Lookup Table'!$A$2:$B$18,2,FALSE),"")</f>
        <v>Candy</v>
      </c>
    </row>
    <row r="58" spans="1:6" x14ac:dyDescent="0.25">
      <c r="A58" s="29">
        <v>1064</v>
      </c>
      <c r="B58" s="29" t="s">
        <v>122</v>
      </c>
      <c r="C58" s="29" t="s">
        <v>123</v>
      </c>
      <c r="D58" s="29" t="s">
        <v>157</v>
      </c>
      <c r="E58" s="23">
        <v>6237</v>
      </c>
      <c r="F58" t="str">
        <f>IFERROR(VLOOKUP(D58,'Lookup Table'!$A$2:$B$18,2,FALSE),"")</f>
        <v/>
      </c>
    </row>
    <row r="59" spans="1:6" x14ac:dyDescent="0.25">
      <c r="A59" s="29">
        <v>1067</v>
      </c>
      <c r="B59" s="29" t="s">
        <v>128</v>
      </c>
      <c r="C59" s="29" t="s">
        <v>129</v>
      </c>
      <c r="D59" s="29" t="s">
        <v>151</v>
      </c>
      <c r="E59" s="23">
        <v>2192.3999999999996</v>
      </c>
      <c r="F59" t="str">
        <f>IFERROR(VLOOKUP(D59,'Lookup Table'!$A$2:$B$18,2,FALSE),"")</f>
        <v>Dairy Products</v>
      </c>
    </row>
    <row r="60" spans="1:6" x14ac:dyDescent="0.25">
      <c r="A60" s="29">
        <v>1070</v>
      </c>
      <c r="B60" s="29" t="s">
        <v>116</v>
      </c>
      <c r="C60" s="29" t="s">
        <v>117</v>
      </c>
      <c r="D60" s="29" t="s">
        <v>153</v>
      </c>
      <c r="E60" s="23">
        <v>480</v>
      </c>
      <c r="F60" t="str">
        <f>IFERROR(VLOOKUP(D60,'Lookup Table'!$A$2:$B$18,2,FALSE),"")</f>
        <v>Condiments</v>
      </c>
    </row>
    <row r="61" spans="1:6" x14ac:dyDescent="0.25">
      <c r="A61" s="29">
        <v>1071</v>
      </c>
      <c r="B61" s="29" t="s">
        <v>116</v>
      </c>
      <c r="C61" s="29" t="s">
        <v>117</v>
      </c>
      <c r="D61" s="29" t="s">
        <v>138</v>
      </c>
      <c r="E61" s="23">
        <v>2840</v>
      </c>
      <c r="F61" t="str">
        <f>IFERROR(VLOOKUP(D61,'Lookup Table'!$A$2:$B$18,2,FALSE),"")</f>
        <v>Sauces</v>
      </c>
    </row>
    <row r="62" spans="1:6" x14ac:dyDescent="0.25">
      <c r="A62" s="29">
        <v>1075</v>
      </c>
      <c r="B62" s="29" t="s">
        <v>142</v>
      </c>
      <c r="C62" s="29" t="s">
        <v>123</v>
      </c>
      <c r="D62" s="29" t="s">
        <v>154</v>
      </c>
      <c r="E62" s="23">
        <v>550</v>
      </c>
      <c r="F62" t="str">
        <f>IFERROR(VLOOKUP(D62,'Lookup Table'!$A$2:$B$18,2,FALSE),"")</f>
        <v/>
      </c>
    </row>
    <row r="63" spans="1:6" x14ac:dyDescent="0.25">
      <c r="A63" s="29">
        <v>1077</v>
      </c>
      <c r="B63" s="29" t="s">
        <v>142</v>
      </c>
      <c r="C63" s="29" t="s">
        <v>123</v>
      </c>
      <c r="D63" s="29" t="s">
        <v>120</v>
      </c>
      <c r="E63" s="23">
        <v>73.5</v>
      </c>
      <c r="F63" t="str">
        <f>IFERROR(VLOOKUP(D63,'Lookup Table'!$A$2:$B$18,2,FALSE),"")</f>
        <v>Dried Fruit &amp; Nuts</v>
      </c>
    </row>
    <row r="64" spans="1:6" x14ac:dyDescent="0.25">
      <c r="A64" s="29">
        <v>1078</v>
      </c>
      <c r="B64" s="29" t="s">
        <v>140</v>
      </c>
      <c r="C64" s="29" t="s">
        <v>141</v>
      </c>
      <c r="D64" s="29" t="s">
        <v>138</v>
      </c>
      <c r="E64" s="23">
        <v>2680</v>
      </c>
      <c r="F64" t="str">
        <f>IFERROR(VLOOKUP(D64,'Lookup Table'!$A$2:$B$18,2,FALSE),"")</f>
        <v>Sauces</v>
      </c>
    </row>
    <row r="65" spans="1:6" x14ac:dyDescent="0.25">
      <c r="A65" s="29">
        <v>1079</v>
      </c>
      <c r="B65" s="29" t="s">
        <v>128</v>
      </c>
      <c r="C65" s="29" t="s">
        <v>129</v>
      </c>
      <c r="D65" s="29" t="s">
        <v>148</v>
      </c>
      <c r="E65" s="23">
        <v>1380</v>
      </c>
      <c r="F65" t="str">
        <f>IFERROR(VLOOKUP(D65,'Lookup Table'!$A$2:$B$18,2,FALSE),"")</f>
        <v>Canned Meat</v>
      </c>
    </row>
    <row r="66" spans="1:6" x14ac:dyDescent="0.25">
      <c r="A66" s="29">
        <v>1080</v>
      </c>
      <c r="B66" s="29" t="s">
        <v>140</v>
      </c>
      <c r="C66" s="29" t="s">
        <v>141</v>
      </c>
      <c r="D66" s="29" t="s">
        <v>127</v>
      </c>
      <c r="E66" s="23">
        <v>782</v>
      </c>
      <c r="F66" t="str">
        <f>IFERROR(VLOOKUP(D66,'Lookup Table'!$A$2:$B$18,2,FALSE),"")</f>
        <v>Beverages</v>
      </c>
    </row>
    <row r="67" spans="1:6" x14ac:dyDescent="0.25">
      <c r="A67" s="29">
        <v>1081</v>
      </c>
      <c r="B67" s="29" t="s">
        <v>122</v>
      </c>
      <c r="C67" s="29" t="s">
        <v>123</v>
      </c>
      <c r="D67" s="29" t="s">
        <v>120</v>
      </c>
      <c r="E67" s="23">
        <v>168</v>
      </c>
      <c r="F67" t="str">
        <f>IFERROR(VLOOKUP(D67,'Lookup Table'!$A$2:$B$18,2,FALSE),"")</f>
        <v>Dried Fruit &amp; Nuts</v>
      </c>
    </row>
    <row r="68" spans="1:6" x14ac:dyDescent="0.25">
      <c r="A68" s="29">
        <v>1082</v>
      </c>
      <c r="B68" s="29" t="s">
        <v>116</v>
      </c>
      <c r="C68" s="29" t="s">
        <v>117</v>
      </c>
      <c r="D68" s="29" t="s">
        <v>126</v>
      </c>
      <c r="E68" s="23">
        <v>1332</v>
      </c>
      <c r="F68" t="str">
        <f>IFERROR(VLOOKUP(D68,'Lookup Table'!$A$2:$B$18,2,FALSE),"")</f>
        <v>Beverages</v>
      </c>
    </row>
    <row r="69" spans="1:6" x14ac:dyDescent="0.25">
      <c r="A69" s="29">
        <v>1083</v>
      </c>
      <c r="B69" s="29" t="s">
        <v>116</v>
      </c>
      <c r="C69" s="29" t="s">
        <v>117</v>
      </c>
      <c r="D69" s="29" t="s">
        <v>127</v>
      </c>
      <c r="E69" s="23">
        <v>4416</v>
      </c>
      <c r="F69" t="str">
        <f>IFERROR(VLOOKUP(D69,'Lookup Table'!$A$2:$B$18,2,FALSE),"")</f>
        <v>Beverages</v>
      </c>
    </row>
    <row r="70" spans="1:6" x14ac:dyDescent="0.25">
      <c r="A70" s="29">
        <v>1084</v>
      </c>
      <c r="B70" s="29" t="s">
        <v>128</v>
      </c>
      <c r="C70" s="29" t="s">
        <v>129</v>
      </c>
      <c r="D70" s="29" t="s">
        <v>130</v>
      </c>
      <c r="E70" s="23">
        <v>110.39999999999999</v>
      </c>
      <c r="F70" t="str">
        <f>IFERROR(VLOOKUP(D70,'Lookup Table'!$A$2:$B$18,2,FALSE),"")</f>
        <v>Baked Goods &amp; Mixes</v>
      </c>
    </row>
    <row r="71" spans="1:6" x14ac:dyDescent="0.25">
      <c r="A71" s="29">
        <v>1085</v>
      </c>
      <c r="B71" s="29" t="s">
        <v>122</v>
      </c>
      <c r="C71" s="29" t="s">
        <v>123</v>
      </c>
      <c r="D71" s="29" t="s">
        <v>130</v>
      </c>
      <c r="E71" s="23">
        <v>570.4</v>
      </c>
      <c r="F71" t="str">
        <f>IFERROR(VLOOKUP(D71,'Lookup Table'!$A$2:$B$18,2,FALSE),"")</f>
        <v>Baked Goods &amp; Mixes</v>
      </c>
    </row>
    <row r="72" spans="1:6" x14ac:dyDescent="0.25">
      <c r="A72" s="29">
        <v>1086</v>
      </c>
      <c r="B72" s="29" t="s">
        <v>132</v>
      </c>
      <c r="C72" s="29" t="s">
        <v>117</v>
      </c>
      <c r="D72" s="29" t="s">
        <v>133</v>
      </c>
      <c r="E72" s="23">
        <v>446.25</v>
      </c>
      <c r="F72" t="str">
        <f>IFERROR(VLOOKUP(D72,'Lookup Table'!$A$2:$B$18,2,FALSE),"")</f>
        <v>Candy</v>
      </c>
    </row>
    <row r="73" spans="1:6" x14ac:dyDescent="0.25">
      <c r="A73" s="29">
        <v>1087</v>
      </c>
      <c r="B73" s="29" t="s">
        <v>116</v>
      </c>
      <c r="C73" s="29" t="s">
        <v>117</v>
      </c>
      <c r="D73" s="29" t="s">
        <v>135</v>
      </c>
      <c r="E73" s="23">
        <v>916.75</v>
      </c>
      <c r="F73" t="str">
        <f>IFERROR(VLOOKUP(D73,'Lookup Table'!$A$2:$B$18,2,FALSE),"")</f>
        <v>Soups</v>
      </c>
    </row>
    <row r="74" spans="1:6" x14ac:dyDescent="0.25">
      <c r="A74" s="29">
        <v>1088</v>
      </c>
      <c r="B74" s="29" t="s">
        <v>137</v>
      </c>
      <c r="C74" s="29" t="s">
        <v>129</v>
      </c>
      <c r="D74" s="29" t="s">
        <v>138</v>
      </c>
      <c r="E74" s="23">
        <v>680</v>
      </c>
      <c r="F74" t="str">
        <f>IFERROR(VLOOKUP(D74,'Lookup Table'!$A$2:$B$18,2,FALSE),"")</f>
        <v>Sauces</v>
      </c>
    </row>
    <row r="75" spans="1:6" x14ac:dyDescent="0.25">
      <c r="A75" s="29">
        <v>1089</v>
      </c>
      <c r="B75" s="29" t="s">
        <v>140</v>
      </c>
      <c r="C75" s="29" t="s">
        <v>141</v>
      </c>
      <c r="D75" s="29" t="s">
        <v>127</v>
      </c>
      <c r="E75" s="23">
        <v>4416</v>
      </c>
      <c r="F75" t="str">
        <f>IFERROR(VLOOKUP(D75,'Lookup Table'!$A$2:$B$18,2,FALSE),"")</f>
        <v>Beverages</v>
      </c>
    </row>
    <row r="76" spans="1:6" x14ac:dyDescent="0.25">
      <c r="A76" s="29">
        <v>1090</v>
      </c>
      <c r="B76" s="29" t="s">
        <v>128</v>
      </c>
      <c r="C76" s="29" t="s">
        <v>129</v>
      </c>
      <c r="D76" s="29" t="s">
        <v>133</v>
      </c>
      <c r="E76" s="23">
        <v>1058.25</v>
      </c>
      <c r="F76" t="str">
        <f>IFERROR(VLOOKUP(D76,'Lookup Table'!$A$2:$B$18,2,FALSE),"")</f>
        <v>Candy</v>
      </c>
    </row>
    <row r="77" spans="1:6" x14ac:dyDescent="0.25">
      <c r="A77" s="29">
        <v>1091</v>
      </c>
      <c r="B77" s="29" t="s">
        <v>142</v>
      </c>
      <c r="C77" s="29" t="s">
        <v>123</v>
      </c>
      <c r="D77" s="29" t="s">
        <v>143</v>
      </c>
      <c r="E77" s="23">
        <v>263.12</v>
      </c>
      <c r="F77" t="str">
        <f>IFERROR(VLOOKUP(D77,'Lookup Table'!$A$2:$B$18,2,FALSE),"")</f>
        <v>Beverages</v>
      </c>
    </row>
    <row r="78" spans="1:6" x14ac:dyDescent="0.25">
      <c r="A78" s="29">
        <v>1092</v>
      </c>
      <c r="B78" s="29" t="s">
        <v>128</v>
      </c>
      <c r="C78" s="29" t="s">
        <v>129</v>
      </c>
      <c r="D78" s="29" t="s">
        <v>127</v>
      </c>
      <c r="E78" s="23">
        <v>2714</v>
      </c>
      <c r="F78" t="str">
        <f>IFERROR(VLOOKUP(D78,'Lookup Table'!$A$2:$B$18,2,FALSE),"")</f>
        <v>Beverages</v>
      </c>
    </row>
    <row r="79" spans="1:6" x14ac:dyDescent="0.25">
      <c r="A79" s="29">
        <v>1093</v>
      </c>
      <c r="B79" s="29" t="s">
        <v>142</v>
      </c>
      <c r="C79" s="29" t="s">
        <v>123</v>
      </c>
      <c r="D79" s="29" t="s">
        <v>144</v>
      </c>
      <c r="E79" s="23">
        <v>675</v>
      </c>
      <c r="F79" t="str">
        <f>IFERROR(VLOOKUP(D79,'Lookup Table'!$A$2:$B$18,2,FALSE),"")</f>
        <v>Jams, Preserves</v>
      </c>
    </row>
    <row r="80" spans="1:6" x14ac:dyDescent="0.25">
      <c r="A80" s="29">
        <v>1094</v>
      </c>
      <c r="B80" s="29" t="s">
        <v>142</v>
      </c>
      <c r="C80" s="29" t="s">
        <v>123</v>
      </c>
      <c r="D80" s="29" t="s">
        <v>146</v>
      </c>
      <c r="E80" s="23">
        <v>814</v>
      </c>
      <c r="F80" t="str">
        <f>IFERROR(VLOOKUP(D80,'Lookup Table'!$A$2:$B$18,2,FALSE),"")</f>
        <v>Condiments</v>
      </c>
    </row>
    <row r="81" spans="1:6" x14ac:dyDescent="0.25">
      <c r="A81" s="29">
        <v>1095</v>
      </c>
      <c r="B81" s="29" t="s">
        <v>142</v>
      </c>
      <c r="C81" s="29" t="s">
        <v>123</v>
      </c>
      <c r="D81" s="29" t="s">
        <v>130</v>
      </c>
      <c r="E81" s="23">
        <v>690</v>
      </c>
      <c r="F81" t="str">
        <f>IFERROR(VLOOKUP(D81,'Lookup Table'!$A$2:$B$18,2,FALSE),"")</f>
        <v>Baked Goods &amp; Mixes</v>
      </c>
    </row>
    <row r="82" spans="1:6" x14ac:dyDescent="0.25">
      <c r="A82" s="29">
        <v>1096</v>
      </c>
      <c r="B82" s="29" t="s">
        <v>140</v>
      </c>
      <c r="C82" s="29" t="s">
        <v>141</v>
      </c>
      <c r="D82" s="29" t="s">
        <v>120</v>
      </c>
      <c r="E82" s="23">
        <v>248.5</v>
      </c>
      <c r="F82" t="str">
        <f>IFERROR(VLOOKUP(D82,'Lookup Table'!$A$2:$B$18,2,FALSE),"")</f>
        <v>Dried Fruit &amp; Nuts</v>
      </c>
    </row>
    <row r="83" spans="1:6" x14ac:dyDescent="0.25">
      <c r="A83" s="29">
        <v>1097</v>
      </c>
      <c r="B83" s="29" t="s">
        <v>140</v>
      </c>
      <c r="C83" s="29" t="s">
        <v>141</v>
      </c>
      <c r="D83" s="29" t="s">
        <v>143</v>
      </c>
      <c r="E83" s="23">
        <v>263.12</v>
      </c>
      <c r="F83" t="str">
        <f>IFERROR(VLOOKUP(D83,'Lookup Table'!$A$2:$B$18,2,FALSE),"")</f>
        <v>Beverages</v>
      </c>
    </row>
    <row r="84" spans="1:6" x14ac:dyDescent="0.25">
      <c r="A84" s="29">
        <v>1098</v>
      </c>
      <c r="B84" s="29" t="s">
        <v>128</v>
      </c>
      <c r="C84" s="29" t="s">
        <v>129</v>
      </c>
      <c r="D84" s="29" t="s">
        <v>126</v>
      </c>
      <c r="E84" s="23">
        <v>990</v>
      </c>
      <c r="F84" t="str">
        <f>IFERROR(VLOOKUP(D84,'Lookup Table'!$A$2:$B$18,2,FALSE),"")</f>
        <v>Beverages</v>
      </c>
    </row>
    <row r="85" spans="1:6" x14ac:dyDescent="0.25">
      <c r="A85" s="29">
        <v>1099</v>
      </c>
      <c r="B85" s="29" t="s">
        <v>132</v>
      </c>
      <c r="C85" s="29" t="s">
        <v>117</v>
      </c>
      <c r="D85" s="29" t="s">
        <v>133</v>
      </c>
      <c r="E85" s="23">
        <v>178.5</v>
      </c>
      <c r="F85" t="str">
        <f>IFERROR(VLOOKUP(D85,'Lookup Table'!$A$2:$B$18,2,FALSE),"")</f>
        <v>Candy</v>
      </c>
    </row>
    <row r="86" spans="1:6" x14ac:dyDescent="0.25">
      <c r="A86" s="29">
        <v>1100</v>
      </c>
      <c r="B86" s="29" t="s">
        <v>116</v>
      </c>
      <c r="C86" s="29" t="s">
        <v>117</v>
      </c>
      <c r="D86" s="29" t="s">
        <v>135</v>
      </c>
      <c r="E86" s="23">
        <v>414.95</v>
      </c>
      <c r="F86" t="str">
        <f>IFERROR(VLOOKUP(D86,'Lookup Table'!$A$2:$B$18,2,FALSE),"")</f>
        <v>Soups</v>
      </c>
    </row>
    <row r="87" spans="1:6" x14ac:dyDescent="0.25">
      <c r="A87" s="29">
        <v>1101</v>
      </c>
      <c r="B87" s="29" t="s">
        <v>137</v>
      </c>
      <c r="C87" s="29" t="s">
        <v>129</v>
      </c>
      <c r="D87" s="29" t="s">
        <v>138</v>
      </c>
      <c r="E87" s="23">
        <v>2520</v>
      </c>
      <c r="F87" t="str">
        <f>IFERROR(VLOOKUP(D87,'Lookup Table'!$A$2:$B$18,2,FALSE),"")</f>
        <v>Sauces</v>
      </c>
    </row>
    <row r="88" spans="1:6" x14ac:dyDescent="0.25">
      <c r="A88" s="29">
        <v>1102</v>
      </c>
      <c r="B88" s="29" t="s">
        <v>140</v>
      </c>
      <c r="C88" s="29" t="s">
        <v>141</v>
      </c>
      <c r="D88" s="29" t="s">
        <v>127</v>
      </c>
      <c r="E88" s="23">
        <v>1656</v>
      </c>
      <c r="F88" t="str">
        <f>IFERROR(VLOOKUP(D88,'Lookup Table'!$A$2:$B$18,2,FALSE),"")</f>
        <v>Beverages</v>
      </c>
    </row>
    <row r="89" spans="1:6" x14ac:dyDescent="0.25">
      <c r="A89" s="29">
        <v>1103</v>
      </c>
      <c r="B89" s="29" t="s">
        <v>128</v>
      </c>
      <c r="C89" s="29" t="s">
        <v>129</v>
      </c>
      <c r="D89" s="29" t="s">
        <v>133</v>
      </c>
      <c r="E89" s="23">
        <v>522.75</v>
      </c>
      <c r="F89" t="str">
        <f>IFERROR(VLOOKUP(D89,'Lookup Table'!$A$2:$B$18,2,FALSE),"")</f>
        <v>Candy</v>
      </c>
    </row>
    <row r="90" spans="1:6" x14ac:dyDescent="0.25">
      <c r="A90" s="29">
        <v>1104</v>
      </c>
      <c r="B90" s="29" t="s">
        <v>142</v>
      </c>
      <c r="C90" s="29" t="s">
        <v>123</v>
      </c>
      <c r="D90" s="29" t="s">
        <v>143</v>
      </c>
      <c r="E90" s="23">
        <v>104.65</v>
      </c>
      <c r="F90" t="str">
        <f>IFERROR(VLOOKUP(D90,'Lookup Table'!$A$2:$B$18,2,FALSE),"")</f>
        <v>Beverages</v>
      </c>
    </row>
    <row r="91" spans="1:6" x14ac:dyDescent="0.25">
      <c r="A91" s="29">
        <v>1105</v>
      </c>
      <c r="B91" s="29" t="s">
        <v>128</v>
      </c>
      <c r="C91" s="29" t="s">
        <v>129</v>
      </c>
      <c r="D91" s="29" t="s">
        <v>127</v>
      </c>
      <c r="E91" s="23">
        <v>1426</v>
      </c>
      <c r="F91" t="str">
        <f>IFERROR(VLOOKUP(D91,'Lookup Table'!$A$2:$B$18,2,FALSE),"")</f>
        <v>Beverages</v>
      </c>
    </row>
    <row r="92" spans="1:6" x14ac:dyDescent="0.25">
      <c r="A92" s="29">
        <v>1106</v>
      </c>
      <c r="B92" s="29" t="s">
        <v>142</v>
      </c>
      <c r="C92" s="29" t="s">
        <v>123</v>
      </c>
      <c r="D92" s="29" t="s">
        <v>144</v>
      </c>
      <c r="E92" s="23">
        <v>1300</v>
      </c>
      <c r="F92" t="str">
        <f>IFERROR(VLOOKUP(D92,'Lookup Table'!$A$2:$B$18,2,FALSE),"")</f>
        <v>Jams, Preserves</v>
      </c>
    </row>
    <row r="93" spans="1:6" x14ac:dyDescent="0.25">
      <c r="A93" s="29">
        <v>1107</v>
      </c>
      <c r="B93" s="29" t="s">
        <v>142</v>
      </c>
      <c r="C93" s="29" t="s">
        <v>123</v>
      </c>
      <c r="D93" s="29" t="s">
        <v>146</v>
      </c>
      <c r="E93" s="23">
        <v>660</v>
      </c>
      <c r="F93" t="str">
        <f>IFERROR(VLOOKUP(D93,'Lookup Table'!$A$2:$B$18,2,FALSE),"")</f>
        <v>Condiments</v>
      </c>
    </row>
    <row r="94" spans="1:6" x14ac:dyDescent="0.25">
      <c r="A94" s="29">
        <v>1108</v>
      </c>
      <c r="B94" s="29" t="s">
        <v>142</v>
      </c>
      <c r="C94" s="29" t="s">
        <v>123</v>
      </c>
      <c r="D94" s="29" t="s">
        <v>130</v>
      </c>
      <c r="E94" s="23">
        <v>377.2</v>
      </c>
      <c r="F94" t="str">
        <f>IFERROR(VLOOKUP(D94,'Lookup Table'!$A$2:$B$18,2,FALSE),"")</f>
        <v>Baked Goods &amp; Mixes</v>
      </c>
    </row>
    <row r="95" spans="1:6" x14ac:dyDescent="0.25">
      <c r="A95" s="29">
        <v>1109</v>
      </c>
      <c r="B95" s="29" t="s">
        <v>140</v>
      </c>
      <c r="C95" s="29" t="s">
        <v>141</v>
      </c>
      <c r="D95" s="29" t="s">
        <v>120</v>
      </c>
      <c r="E95" s="23">
        <v>154</v>
      </c>
      <c r="F95" t="str">
        <f>IFERROR(VLOOKUP(D95,'Lookup Table'!$A$2:$B$18,2,FALSE),"")</f>
        <v>Dried Fruit &amp; Nuts</v>
      </c>
    </row>
    <row r="96" spans="1:6" x14ac:dyDescent="0.25">
      <c r="A96" s="29">
        <v>1110</v>
      </c>
      <c r="B96" s="29" t="s">
        <v>140</v>
      </c>
      <c r="C96" s="29" t="s">
        <v>141</v>
      </c>
      <c r="D96" s="29" t="s">
        <v>143</v>
      </c>
      <c r="E96" s="23">
        <v>230.23000000000002</v>
      </c>
      <c r="F96" t="str">
        <f>IFERROR(VLOOKUP(D96,'Lookup Table'!$A$2:$B$18,2,FALSE),"")</f>
        <v>Beverages</v>
      </c>
    </row>
    <row r="97" spans="1:6" x14ac:dyDescent="0.25">
      <c r="A97" s="29">
        <v>1111</v>
      </c>
      <c r="B97" s="29" t="s">
        <v>128</v>
      </c>
      <c r="C97" s="29" t="s">
        <v>129</v>
      </c>
      <c r="D97" s="29" t="s">
        <v>126</v>
      </c>
      <c r="E97" s="23">
        <v>522</v>
      </c>
      <c r="F97" t="str">
        <f>IFERROR(VLOOKUP(D97,'Lookup Table'!$A$2:$B$18,2,FALSE),"")</f>
        <v>Beverages</v>
      </c>
    </row>
    <row r="98" spans="1:6" x14ac:dyDescent="0.25">
      <c r="A98" s="29">
        <v>1112</v>
      </c>
      <c r="B98" s="29" t="s">
        <v>128</v>
      </c>
      <c r="C98" s="29" t="s">
        <v>129</v>
      </c>
      <c r="D98" s="29" t="s">
        <v>127</v>
      </c>
      <c r="E98" s="23">
        <v>3542</v>
      </c>
      <c r="F98" t="str">
        <f>IFERROR(VLOOKUP(D98,'Lookup Table'!$A$2:$B$18,2,FALSE),"")</f>
        <v>Beverages</v>
      </c>
    </row>
    <row r="99" spans="1:6" x14ac:dyDescent="0.25">
      <c r="A99" s="29">
        <v>1113</v>
      </c>
      <c r="B99" s="29" t="s">
        <v>128</v>
      </c>
      <c r="C99" s="29" t="s">
        <v>129</v>
      </c>
      <c r="D99" s="29" t="s">
        <v>143</v>
      </c>
      <c r="E99" s="23">
        <v>218.27</v>
      </c>
      <c r="F99" t="str">
        <f>IFERROR(VLOOKUP(D99,'Lookup Table'!$A$2:$B$18,2,FALSE),"")</f>
        <v>Beverages</v>
      </c>
    </row>
    <row r="100" spans="1:6" x14ac:dyDescent="0.25">
      <c r="A100" s="29">
        <v>1114</v>
      </c>
      <c r="B100" s="29" t="s">
        <v>140</v>
      </c>
      <c r="C100" s="29" t="s">
        <v>141</v>
      </c>
      <c r="D100" s="29" t="s">
        <v>135</v>
      </c>
      <c r="E100" s="23">
        <v>714.1</v>
      </c>
      <c r="F100" t="str">
        <f>IFERROR(VLOOKUP(D100,'Lookup Table'!$A$2:$B$18,2,FALSE),"")</f>
        <v>Soups</v>
      </c>
    </row>
    <row r="101" spans="1:6" x14ac:dyDescent="0.25">
      <c r="A101" s="29">
        <v>1115</v>
      </c>
      <c r="B101" s="29" t="s">
        <v>140</v>
      </c>
      <c r="C101" s="29" t="s">
        <v>141</v>
      </c>
      <c r="D101" s="29" t="s">
        <v>148</v>
      </c>
      <c r="E101" s="23">
        <v>459.99999999999994</v>
      </c>
      <c r="F101" t="str">
        <f>IFERROR(VLOOKUP(D101,'Lookup Table'!$A$2:$B$18,2,FALSE),"")</f>
        <v>Canned Meat</v>
      </c>
    </row>
    <row r="102" spans="1:6" x14ac:dyDescent="0.25">
      <c r="A102" s="29">
        <v>1117</v>
      </c>
      <c r="B102" s="29" t="s">
        <v>150</v>
      </c>
      <c r="C102" s="29" t="s">
        <v>117</v>
      </c>
      <c r="D102" s="29" t="s">
        <v>151</v>
      </c>
      <c r="E102" s="23">
        <v>1287.5999999999999</v>
      </c>
      <c r="F102" t="str">
        <f>IFERROR(VLOOKUP(D102,'Lookup Table'!$A$2:$B$18,2,FALSE),"")</f>
        <v>Dairy Products</v>
      </c>
    </row>
    <row r="103" spans="1:6" x14ac:dyDescent="0.25">
      <c r="A103" s="29">
        <v>1118</v>
      </c>
      <c r="B103" s="29" t="s">
        <v>137</v>
      </c>
      <c r="C103" s="29" t="s">
        <v>129</v>
      </c>
      <c r="D103" s="29" t="s">
        <v>161</v>
      </c>
      <c r="E103" s="23">
        <v>1176</v>
      </c>
      <c r="F103" t="str">
        <f>IFERROR(VLOOKUP(D103,'Lookup Table'!$A$2:$B$18,2,FALSE),"")</f>
        <v>Beverages</v>
      </c>
    </row>
    <row r="104" spans="1:6" x14ac:dyDescent="0.25">
      <c r="A104" s="29">
        <v>1119</v>
      </c>
      <c r="B104" s="29" t="s">
        <v>128</v>
      </c>
      <c r="C104" s="29" t="s">
        <v>129</v>
      </c>
      <c r="D104" s="29" t="s">
        <v>138</v>
      </c>
      <c r="E104" s="23">
        <v>2920</v>
      </c>
      <c r="F104" t="str">
        <f>IFERROR(VLOOKUP(D104,'Lookup Table'!$A$2:$B$18,2,FALSE),"")</f>
        <v>Sauces</v>
      </c>
    </row>
    <row r="105" spans="1:6" x14ac:dyDescent="0.25">
      <c r="A105" s="29">
        <v>1120</v>
      </c>
      <c r="B105" s="29" t="s">
        <v>128</v>
      </c>
      <c r="C105" s="29" t="s">
        <v>129</v>
      </c>
      <c r="D105" s="29" t="s">
        <v>130</v>
      </c>
      <c r="E105" s="23">
        <v>469.2</v>
      </c>
      <c r="F105" t="str">
        <f>IFERROR(VLOOKUP(D105,'Lookup Table'!$A$2:$B$18,2,FALSE),"")</f>
        <v>Baked Goods &amp; Mixes</v>
      </c>
    </row>
    <row r="106" spans="1:6" x14ac:dyDescent="0.25">
      <c r="A106" s="29">
        <v>1121</v>
      </c>
      <c r="B106" s="29" t="s">
        <v>142</v>
      </c>
      <c r="C106" s="29" t="s">
        <v>123</v>
      </c>
      <c r="D106" s="29" t="s">
        <v>156</v>
      </c>
      <c r="E106" s="23">
        <v>660</v>
      </c>
      <c r="F106" t="str">
        <f>IFERROR(VLOOKUP(D106,'Lookup Table'!$A$2:$B$18,2,FALSE),"")</f>
        <v/>
      </c>
    </row>
    <row r="107" spans="1:6" x14ac:dyDescent="0.25">
      <c r="A107" s="29">
        <v>1123</v>
      </c>
      <c r="B107" s="29" t="s">
        <v>140</v>
      </c>
      <c r="C107" s="29" t="s">
        <v>141</v>
      </c>
      <c r="D107" s="29" t="s">
        <v>135</v>
      </c>
      <c r="E107" s="23">
        <v>839.55000000000007</v>
      </c>
      <c r="F107" t="str">
        <f>IFERROR(VLOOKUP(D107,'Lookup Table'!$A$2:$B$18,2,FALSE),"")</f>
        <v>Soups</v>
      </c>
    </row>
    <row r="108" spans="1:6" x14ac:dyDescent="0.25">
      <c r="A108" s="29">
        <v>1124</v>
      </c>
      <c r="B108" s="29" t="s">
        <v>140</v>
      </c>
      <c r="C108" s="29" t="s">
        <v>141</v>
      </c>
      <c r="D108" s="29" t="s">
        <v>148</v>
      </c>
      <c r="E108" s="23">
        <v>1177.5999999999999</v>
      </c>
      <c r="F108" t="str">
        <f>IFERROR(VLOOKUP(D108,'Lookup Table'!$A$2:$B$18,2,FALSE),"")</f>
        <v>Canned Meat</v>
      </c>
    </row>
    <row r="109" spans="1:6" x14ac:dyDescent="0.25">
      <c r="A109" s="29">
        <v>1125</v>
      </c>
      <c r="B109" s="29" t="s">
        <v>132</v>
      </c>
      <c r="C109" s="29" t="s">
        <v>117</v>
      </c>
      <c r="D109" s="29" t="s">
        <v>161</v>
      </c>
      <c r="E109" s="23">
        <v>294</v>
      </c>
      <c r="F109" t="str">
        <f>IFERROR(VLOOKUP(D109,'Lookup Table'!$A$2:$B$18,2,FALSE),"")</f>
        <v>Beverages</v>
      </c>
    </row>
    <row r="110" spans="1:6" x14ac:dyDescent="0.25">
      <c r="A110" s="29">
        <v>1126</v>
      </c>
      <c r="B110" s="29" t="s">
        <v>137</v>
      </c>
      <c r="C110" s="29" t="s">
        <v>129</v>
      </c>
      <c r="D110" s="29" t="s">
        <v>133</v>
      </c>
      <c r="E110" s="23">
        <v>242.25</v>
      </c>
      <c r="F110" t="str">
        <f>IFERROR(VLOOKUP(D110,'Lookup Table'!$A$2:$B$18,2,FALSE),"")</f>
        <v>Candy</v>
      </c>
    </row>
    <row r="111" spans="1:6" x14ac:dyDescent="0.25">
      <c r="A111" s="29">
        <v>1128</v>
      </c>
      <c r="B111" s="29" t="s">
        <v>122</v>
      </c>
      <c r="C111" s="29" t="s">
        <v>123</v>
      </c>
      <c r="D111" s="29" t="s">
        <v>157</v>
      </c>
      <c r="E111" s="23">
        <v>1863</v>
      </c>
      <c r="F111" t="str">
        <f>IFERROR(VLOOKUP(D111,'Lookup Table'!$A$2:$B$18,2,FALSE),"")</f>
        <v/>
      </c>
    </row>
    <row r="112" spans="1:6" x14ac:dyDescent="0.25">
      <c r="A112" s="29">
        <v>1131</v>
      </c>
      <c r="B112" s="29" t="s">
        <v>128</v>
      </c>
      <c r="C112" s="29" t="s">
        <v>129</v>
      </c>
      <c r="D112" s="29" t="s">
        <v>151</v>
      </c>
      <c r="E112" s="23">
        <v>765.59999999999991</v>
      </c>
      <c r="F112" t="str">
        <f>IFERROR(VLOOKUP(D112,'Lookup Table'!$A$2:$B$18,2,FALSE),"")</f>
        <v>Dairy Products</v>
      </c>
    </row>
    <row r="113" spans="1:6" x14ac:dyDescent="0.25">
      <c r="A113" s="29">
        <v>1134</v>
      </c>
      <c r="B113" s="29" t="s">
        <v>116</v>
      </c>
      <c r="C113" s="29" t="s">
        <v>117</v>
      </c>
      <c r="D113" s="29" t="s">
        <v>153</v>
      </c>
      <c r="E113" s="23">
        <v>820</v>
      </c>
      <c r="F113" t="str">
        <f>IFERROR(VLOOKUP(D113,'Lookup Table'!$A$2:$B$18,2,FALSE),"")</f>
        <v>Condiments</v>
      </c>
    </row>
    <row r="114" spans="1:6" x14ac:dyDescent="0.25">
      <c r="A114" s="29">
        <v>1135</v>
      </c>
      <c r="B114" s="29" t="s">
        <v>116</v>
      </c>
      <c r="C114" s="29" t="s">
        <v>117</v>
      </c>
      <c r="D114" s="29" t="s">
        <v>138</v>
      </c>
      <c r="E114" s="23">
        <v>3920</v>
      </c>
      <c r="F114" t="str">
        <f>IFERROR(VLOOKUP(D114,'Lookup Table'!$A$2:$B$18,2,FALSE),"")</f>
        <v>Sauces</v>
      </c>
    </row>
    <row r="115" spans="1:6" x14ac:dyDescent="0.25">
      <c r="A115" s="29">
        <v>1138</v>
      </c>
      <c r="B115" s="29" t="s">
        <v>128</v>
      </c>
      <c r="C115" s="29" t="s">
        <v>129</v>
      </c>
      <c r="D115" s="29" t="s">
        <v>127</v>
      </c>
      <c r="E115" s="23">
        <v>3266</v>
      </c>
      <c r="F115" t="str">
        <f>IFERROR(VLOOKUP(D115,'Lookup Table'!$A$2:$B$18,2,FALSE),"")</f>
        <v>Beverages</v>
      </c>
    </row>
    <row r="116" spans="1:6" x14ac:dyDescent="0.25">
      <c r="A116" s="29">
        <v>1139</v>
      </c>
      <c r="B116" s="29" t="s">
        <v>142</v>
      </c>
      <c r="C116" s="29" t="s">
        <v>123</v>
      </c>
      <c r="D116" s="29" t="s">
        <v>144</v>
      </c>
      <c r="E116" s="23">
        <v>1000</v>
      </c>
      <c r="F116" t="str">
        <f>IFERROR(VLOOKUP(D116,'Lookup Table'!$A$2:$B$18,2,FALSE),"")</f>
        <v>Jams, Preserves</v>
      </c>
    </row>
    <row r="117" spans="1:6" x14ac:dyDescent="0.25">
      <c r="A117" s="29">
        <v>1140</v>
      </c>
      <c r="B117" s="29" t="s">
        <v>142</v>
      </c>
      <c r="C117" s="29" t="s">
        <v>123</v>
      </c>
      <c r="D117" s="29" t="s">
        <v>146</v>
      </c>
      <c r="E117" s="23">
        <v>1760</v>
      </c>
      <c r="F117" t="str">
        <f>IFERROR(VLOOKUP(D117,'Lookup Table'!$A$2:$B$18,2,FALSE),"")</f>
        <v>Condiments</v>
      </c>
    </row>
    <row r="118" spans="1:6" x14ac:dyDescent="0.25">
      <c r="A118" s="29">
        <v>1141</v>
      </c>
      <c r="B118" s="29" t="s">
        <v>142</v>
      </c>
      <c r="C118" s="29" t="s">
        <v>123</v>
      </c>
      <c r="D118" s="29" t="s">
        <v>130</v>
      </c>
      <c r="E118" s="23">
        <v>349.59999999999997</v>
      </c>
      <c r="F118" t="str">
        <f>IFERROR(VLOOKUP(D118,'Lookup Table'!$A$2:$B$18,2,FALSE),"")</f>
        <v>Baked Goods &amp; Mixes</v>
      </c>
    </row>
    <row r="119" spans="1:6" x14ac:dyDescent="0.25">
      <c r="A119" s="29">
        <v>1142</v>
      </c>
      <c r="B119" s="29" t="s">
        <v>140</v>
      </c>
      <c r="C119" s="29" t="s">
        <v>141</v>
      </c>
      <c r="D119" s="29" t="s">
        <v>120</v>
      </c>
      <c r="E119" s="23">
        <v>98</v>
      </c>
      <c r="F119" t="str">
        <f>IFERROR(VLOOKUP(D119,'Lookup Table'!$A$2:$B$18,2,FALSE),"")</f>
        <v>Dried Fruit &amp; Nuts</v>
      </c>
    </row>
    <row r="120" spans="1:6" x14ac:dyDescent="0.25">
      <c r="A120" s="29">
        <v>1143</v>
      </c>
      <c r="B120" s="29" t="s">
        <v>140</v>
      </c>
      <c r="C120" s="29" t="s">
        <v>141</v>
      </c>
      <c r="D120" s="29" t="s">
        <v>143</v>
      </c>
      <c r="E120" s="23">
        <v>179.4</v>
      </c>
      <c r="F120" t="str">
        <f>IFERROR(VLOOKUP(D120,'Lookup Table'!$A$2:$B$18,2,FALSE),"")</f>
        <v>Beverages</v>
      </c>
    </row>
    <row r="121" spans="1:6" x14ac:dyDescent="0.25">
      <c r="A121" s="29">
        <v>1144</v>
      </c>
      <c r="B121" s="29" t="s">
        <v>128</v>
      </c>
      <c r="C121" s="29" t="s">
        <v>129</v>
      </c>
      <c r="D121" s="29" t="s">
        <v>126</v>
      </c>
      <c r="E121" s="23">
        <v>594</v>
      </c>
      <c r="F121" t="str">
        <f>IFERROR(VLOOKUP(D121,'Lookup Table'!$A$2:$B$18,2,FALSE),"")</f>
        <v>Beverages</v>
      </c>
    </row>
    <row r="122" spans="1:6" x14ac:dyDescent="0.25">
      <c r="A122" s="29">
        <v>1145</v>
      </c>
      <c r="B122" s="29" t="s">
        <v>128</v>
      </c>
      <c r="C122" s="29" t="s">
        <v>129</v>
      </c>
      <c r="D122" s="29" t="s">
        <v>127</v>
      </c>
      <c r="E122" s="23">
        <v>1012</v>
      </c>
      <c r="F122" t="str">
        <f>IFERROR(VLOOKUP(D122,'Lookup Table'!$A$2:$B$18,2,FALSE),"")</f>
        <v>Beverages</v>
      </c>
    </row>
    <row r="123" spans="1:6" x14ac:dyDescent="0.25">
      <c r="A123" s="29">
        <v>1146</v>
      </c>
      <c r="B123" s="29" t="s">
        <v>128</v>
      </c>
      <c r="C123" s="29" t="s">
        <v>129</v>
      </c>
      <c r="D123" s="29" t="s">
        <v>143</v>
      </c>
      <c r="E123" s="23">
        <v>152.49</v>
      </c>
      <c r="F123" t="str">
        <f>IFERROR(VLOOKUP(D123,'Lookup Table'!$A$2:$B$18,2,FALSE),"")</f>
        <v>Beverages</v>
      </c>
    </row>
    <row r="124" spans="1:6" x14ac:dyDescent="0.25">
      <c r="A124" s="29">
        <v>1147</v>
      </c>
      <c r="B124" s="29" t="s">
        <v>140</v>
      </c>
      <c r="C124" s="29" t="s">
        <v>141</v>
      </c>
      <c r="D124" s="29" t="s">
        <v>135</v>
      </c>
      <c r="E124" s="23">
        <v>579</v>
      </c>
      <c r="F124" t="str">
        <f>IFERROR(VLOOKUP(D124,'Lookup Table'!$A$2:$B$18,2,FALSE),"")</f>
        <v>Soups</v>
      </c>
    </row>
    <row r="125" spans="1:6" x14ac:dyDescent="0.25">
      <c r="A125" s="29">
        <v>1148</v>
      </c>
      <c r="B125" s="29" t="s">
        <v>140</v>
      </c>
      <c r="C125" s="29" t="s">
        <v>141</v>
      </c>
      <c r="D125" s="29" t="s">
        <v>148</v>
      </c>
      <c r="E125" s="23">
        <v>1803.1999999999998</v>
      </c>
      <c r="F125" t="str">
        <f>IFERROR(VLOOKUP(D125,'Lookup Table'!$A$2:$B$18,2,FALSE),"")</f>
        <v>Canned Meat</v>
      </c>
    </row>
    <row r="126" spans="1:6" x14ac:dyDescent="0.25">
      <c r="A126" s="29">
        <v>1150</v>
      </c>
      <c r="B126" s="29" t="s">
        <v>150</v>
      </c>
      <c r="C126" s="29" t="s">
        <v>117</v>
      </c>
      <c r="D126" s="29" t="s">
        <v>151</v>
      </c>
      <c r="E126" s="23">
        <v>3062.3999999999996</v>
      </c>
      <c r="F126" t="str">
        <f>IFERROR(VLOOKUP(D126,'Lookup Table'!$A$2:$B$18,2,FALSE),"")</f>
        <v>Dairy Products</v>
      </c>
    </row>
    <row r="127" spans="1:6" x14ac:dyDescent="0.25">
      <c r="A127" s="29">
        <v>1151</v>
      </c>
      <c r="B127" s="29" t="s">
        <v>137</v>
      </c>
      <c r="C127" s="29" t="s">
        <v>129</v>
      </c>
      <c r="D127" s="29" t="s">
        <v>161</v>
      </c>
      <c r="E127" s="23">
        <v>910</v>
      </c>
      <c r="F127" t="str">
        <f>IFERROR(VLOOKUP(D127,'Lookup Table'!$A$2:$B$18,2,FALSE),"")</f>
        <v>Beverages</v>
      </c>
    </row>
    <row r="128" spans="1:6" x14ac:dyDescent="0.25">
      <c r="A128" s="29">
        <v>1152</v>
      </c>
      <c r="B128" s="29" t="s">
        <v>128</v>
      </c>
      <c r="C128" s="29" t="s">
        <v>129</v>
      </c>
      <c r="D128" s="29" t="s">
        <v>138</v>
      </c>
      <c r="E128" s="23">
        <v>1520</v>
      </c>
      <c r="F128" t="str">
        <f>IFERROR(VLOOKUP(D128,'Lookup Table'!$A$2:$B$18,2,FALSE),"")</f>
        <v>Sauces</v>
      </c>
    </row>
    <row r="129" spans="1:6" x14ac:dyDescent="0.25">
      <c r="A129" s="29">
        <v>1153</v>
      </c>
      <c r="B129" s="29" t="s">
        <v>128</v>
      </c>
      <c r="C129" s="29" t="s">
        <v>129</v>
      </c>
      <c r="D129" s="29" t="s">
        <v>130</v>
      </c>
      <c r="E129" s="23">
        <v>736</v>
      </c>
      <c r="F129" t="str">
        <f>IFERROR(VLOOKUP(D129,'Lookup Table'!$A$2:$B$18,2,FALSE),"")</f>
        <v>Baked Goods &amp; Mixes</v>
      </c>
    </row>
    <row r="130" spans="1:6" x14ac:dyDescent="0.25">
      <c r="A130" s="29">
        <v>1154</v>
      </c>
      <c r="B130" s="29" t="s">
        <v>142</v>
      </c>
      <c r="C130" s="29" t="s">
        <v>123</v>
      </c>
      <c r="D130" s="29" t="s">
        <v>156</v>
      </c>
      <c r="E130" s="23">
        <v>490</v>
      </c>
      <c r="F130" t="str">
        <f>IFERROR(VLOOKUP(D130,'Lookup Table'!$A$2:$B$18,2,FALSE),"")</f>
        <v/>
      </c>
    </row>
    <row r="131" spans="1:6" x14ac:dyDescent="0.25">
      <c r="A131" s="29">
        <v>1156</v>
      </c>
      <c r="B131" s="29" t="s">
        <v>140</v>
      </c>
      <c r="C131" s="29" t="s">
        <v>141</v>
      </c>
      <c r="D131" s="29" t="s">
        <v>135</v>
      </c>
      <c r="E131" s="23">
        <v>579</v>
      </c>
      <c r="F131" t="str">
        <f>IFERROR(VLOOKUP(D131,'Lookup Table'!$A$2:$B$18,2,FALSE),"")</f>
        <v>Soups</v>
      </c>
    </row>
    <row r="132" spans="1:6" x14ac:dyDescent="0.25">
      <c r="A132" s="29">
        <v>1157</v>
      </c>
      <c r="B132" s="29" t="s">
        <v>140</v>
      </c>
      <c r="C132" s="29" t="s">
        <v>141</v>
      </c>
      <c r="D132" s="29" t="s">
        <v>148</v>
      </c>
      <c r="E132" s="23">
        <v>717.59999999999991</v>
      </c>
      <c r="F132" t="str">
        <f>IFERROR(VLOOKUP(D132,'Lookup Table'!$A$2:$B$18,2,FALSE),"")</f>
        <v>Canned Meat</v>
      </c>
    </row>
    <row r="133" spans="1:6" x14ac:dyDescent="0.25">
      <c r="A133" s="29">
        <v>1158</v>
      </c>
      <c r="B133" s="29" t="s">
        <v>132</v>
      </c>
      <c r="C133" s="29" t="s">
        <v>117</v>
      </c>
      <c r="D133" s="29" t="s">
        <v>161</v>
      </c>
      <c r="E133" s="23">
        <v>1106</v>
      </c>
      <c r="F133" t="str">
        <f>IFERROR(VLOOKUP(D133,'Lookup Table'!$A$2:$B$18,2,FALSE),"")</f>
        <v>Beverages</v>
      </c>
    </row>
    <row r="134" spans="1:6" x14ac:dyDescent="0.25">
      <c r="A134" s="29">
        <v>1159</v>
      </c>
      <c r="B134" s="29" t="s">
        <v>137</v>
      </c>
      <c r="C134" s="29" t="s">
        <v>129</v>
      </c>
      <c r="D134" s="29" t="s">
        <v>133</v>
      </c>
      <c r="E134" s="23">
        <v>561</v>
      </c>
      <c r="F134" t="str">
        <f>IFERROR(VLOOKUP(D134,'Lookup Table'!$A$2:$B$18,2,FALSE),"")</f>
        <v>Candy</v>
      </c>
    </row>
    <row r="135" spans="1:6" x14ac:dyDescent="0.25">
      <c r="A135" s="29">
        <v>1161</v>
      </c>
      <c r="B135" s="29" t="s">
        <v>122</v>
      </c>
      <c r="C135" s="29" t="s">
        <v>123</v>
      </c>
      <c r="D135" s="29" t="s">
        <v>157</v>
      </c>
      <c r="E135" s="23">
        <v>7938</v>
      </c>
      <c r="F135" t="str">
        <f>IFERROR(VLOOKUP(D135,'Lookup Table'!$A$2:$B$18,2,FALSE),"")</f>
        <v/>
      </c>
    </row>
    <row r="136" spans="1:6" x14ac:dyDescent="0.25">
      <c r="A136" s="29">
        <v>1164</v>
      </c>
      <c r="B136" s="29" t="s">
        <v>128</v>
      </c>
      <c r="C136" s="29" t="s">
        <v>129</v>
      </c>
      <c r="D136" s="29" t="s">
        <v>151</v>
      </c>
      <c r="E136" s="23">
        <v>1044</v>
      </c>
      <c r="F136" t="str">
        <f>IFERROR(VLOOKUP(D136,'Lookup Table'!$A$2:$B$18,2,FALSE),"")</f>
        <v>Dairy Products</v>
      </c>
    </row>
    <row r="137" spans="1:6" x14ac:dyDescent="0.25">
      <c r="A137" s="29">
        <v>1167</v>
      </c>
      <c r="B137" s="29" t="s">
        <v>116</v>
      </c>
      <c r="C137" s="29" t="s">
        <v>117</v>
      </c>
      <c r="D137" s="29" t="s">
        <v>153</v>
      </c>
      <c r="E137" s="23">
        <v>240</v>
      </c>
      <c r="F137" t="str">
        <f>IFERROR(VLOOKUP(D137,'Lookup Table'!$A$2:$B$18,2,FALSE),"")</f>
        <v>Condiments</v>
      </c>
    </row>
    <row r="138" spans="1:6" x14ac:dyDescent="0.25">
      <c r="A138" s="29">
        <v>1168</v>
      </c>
      <c r="B138" s="29" t="s">
        <v>116</v>
      </c>
      <c r="C138" s="29" t="s">
        <v>117</v>
      </c>
      <c r="D138" s="29" t="s">
        <v>138</v>
      </c>
      <c r="E138" s="23">
        <v>1120</v>
      </c>
      <c r="F138" t="str">
        <f>IFERROR(VLOOKUP(D138,'Lookup Table'!$A$2:$B$18,2,FALSE),"")</f>
        <v>Sauces</v>
      </c>
    </row>
    <row r="139" spans="1:6" x14ac:dyDescent="0.25">
      <c r="A139" s="29">
        <v>1172</v>
      </c>
      <c r="B139" s="29" t="s">
        <v>142</v>
      </c>
      <c r="C139" s="29" t="s">
        <v>123</v>
      </c>
      <c r="D139" s="29" t="s">
        <v>154</v>
      </c>
      <c r="E139" s="23">
        <v>740</v>
      </c>
      <c r="F139" t="str">
        <f>IFERROR(VLOOKUP(D139,'Lookup Table'!$A$2:$B$18,2,FALSE),"")</f>
        <v/>
      </c>
    </row>
    <row r="140" spans="1:6" x14ac:dyDescent="0.25">
      <c r="A140" s="29">
        <v>1174</v>
      </c>
      <c r="B140" s="29" t="s">
        <v>142</v>
      </c>
      <c r="C140" s="29" t="s">
        <v>123</v>
      </c>
      <c r="D140" s="29" t="s">
        <v>120</v>
      </c>
      <c r="E140" s="23">
        <v>315</v>
      </c>
      <c r="F140" t="str">
        <f>IFERROR(VLOOKUP(D140,'Lookup Table'!$A$2:$B$18,2,FALSE),"")</f>
        <v>Dried Fruit &amp; Nuts</v>
      </c>
    </row>
    <row r="141" spans="1:6" x14ac:dyDescent="0.25">
      <c r="A141" s="29">
        <v>1175</v>
      </c>
      <c r="B141" s="29" t="s">
        <v>140</v>
      </c>
      <c r="C141" s="29" t="s">
        <v>141</v>
      </c>
      <c r="D141" s="29" t="s">
        <v>138</v>
      </c>
      <c r="E141" s="23">
        <v>1080</v>
      </c>
      <c r="F141" t="str">
        <f>IFERROR(VLOOKUP(D141,'Lookup Table'!$A$2:$B$18,2,FALSE),"")</f>
        <v>Sauces</v>
      </c>
    </row>
    <row r="142" spans="1:6" x14ac:dyDescent="0.25">
      <c r="A142" s="29">
        <v>1176</v>
      </c>
      <c r="B142" s="29" t="s">
        <v>128</v>
      </c>
      <c r="C142" s="29" t="s">
        <v>129</v>
      </c>
      <c r="D142" s="29" t="s">
        <v>148</v>
      </c>
      <c r="E142" s="23">
        <v>1306.3999999999999</v>
      </c>
      <c r="F142" t="str">
        <f>IFERROR(VLOOKUP(D142,'Lookup Table'!$A$2:$B$18,2,FALSE),"")</f>
        <v>Canned Meat</v>
      </c>
    </row>
    <row r="143" spans="1:6" x14ac:dyDescent="0.25">
      <c r="A143" s="29">
        <v>1177</v>
      </c>
      <c r="B143" s="29" t="s">
        <v>140</v>
      </c>
      <c r="C143" s="29" t="s">
        <v>141</v>
      </c>
      <c r="D143" s="29" t="s">
        <v>127</v>
      </c>
      <c r="E143" s="23">
        <v>3404</v>
      </c>
      <c r="F143" t="str">
        <f>IFERROR(VLOOKUP(D143,'Lookup Table'!$A$2:$B$18,2,FALSE),"")</f>
        <v>Beverages</v>
      </c>
    </row>
    <row r="144" spans="1:6" x14ac:dyDescent="0.25">
      <c r="A144" s="29">
        <v>1178</v>
      </c>
      <c r="B144" s="29" t="s">
        <v>150</v>
      </c>
      <c r="C144" s="29" t="s">
        <v>117</v>
      </c>
      <c r="D144" s="29" t="s">
        <v>135</v>
      </c>
      <c r="E144" s="23">
        <v>733.4</v>
      </c>
      <c r="F144" t="str">
        <f>IFERROR(VLOOKUP(D144,'Lookup Table'!$A$2:$B$18,2,FALSE),"")</f>
        <v>Soups</v>
      </c>
    </row>
    <row r="145" spans="1:6" x14ac:dyDescent="0.25">
      <c r="A145" s="29">
        <v>1179</v>
      </c>
      <c r="B145" s="29" t="s">
        <v>137</v>
      </c>
      <c r="C145" s="29" t="s">
        <v>129</v>
      </c>
      <c r="D145" s="29" t="s">
        <v>133</v>
      </c>
      <c r="E145" s="23">
        <v>1224</v>
      </c>
      <c r="F145" t="str">
        <f>IFERROR(VLOOKUP(D145,'Lookup Table'!$A$2:$B$18,2,FALSE),"")</f>
        <v>Candy</v>
      </c>
    </row>
    <row r="146" spans="1:6" x14ac:dyDescent="0.25">
      <c r="A146" s="29">
        <v>1180</v>
      </c>
      <c r="B146" s="29" t="s">
        <v>128</v>
      </c>
      <c r="C146" s="29" t="s">
        <v>129</v>
      </c>
      <c r="D146" s="29" t="s">
        <v>133</v>
      </c>
      <c r="E146" s="23">
        <v>1173</v>
      </c>
      <c r="F146" t="str">
        <f>IFERROR(VLOOKUP(D146,'Lookup Table'!$A$2:$B$18,2,FALSE),"")</f>
        <v>Candy</v>
      </c>
    </row>
    <row r="147" spans="1:6" x14ac:dyDescent="0.25">
      <c r="A147" s="29">
        <v>1181</v>
      </c>
      <c r="B147" s="29" t="s">
        <v>142</v>
      </c>
      <c r="C147" s="29" t="s">
        <v>123</v>
      </c>
      <c r="D147" s="29" t="s">
        <v>146</v>
      </c>
      <c r="E147" s="23">
        <v>2046</v>
      </c>
      <c r="F147" t="str">
        <f>IFERROR(VLOOKUP(D147,'Lookup Table'!$A$2:$B$18,2,FALSE),"")</f>
        <v>Condiments</v>
      </c>
    </row>
    <row r="148" spans="1:6" x14ac:dyDescent="0.25">
      <c r="A148" s="29">
        <v>1182</v>
      </c>
      <c r="B148" s="29" t="s">
        <v>140</v>
      </c>
      <c r="C148" s="29" t="s">
        <v>141</v>
      </c>
      <c r="D148" s="29" t="s">
        <v>144</v>
      </c>
      <c r="E148" s="23">
        <v>450</v>
      </c>
      <c r="F148" t="str">
        <f>IFERROR(VLOOKUP(D148,'Lookup Table'!$A$2:$B$18,2,FALSE),"")</f>
        <v>Jams, Preserves</v>
      </c>
    </row>
    <row r="149" spans="1:6" x14ac:dyDescent="0.25">
      <c r="A149" s="29">
        <v>1183</v>
      </c>
      <c r="B149" s="29" t="s">
        <v>132</v>
      </c>
      <c r="C149" s="29" t="s">
        <v>117</v>
      </c>
      <c r="D149" s="29" t="s">
        <v>155</v>
      </c>
      <c r="E149" s="23">
        <v>3822</v>
      </c>
      <c r="F149" t="str">
        <f>IFERROR(VLOOKUP(D149,'Lookup Table'!$A$2:$B$18,2,FALSE),"")</f>
        <v/>
      </c>
    </row>
    <row r="150" spans="1:6" x14ac:dyDescent="0.25">
      <c r="A150" s="29">
        <v>1184</v>
      </c>
      <c r="B150" s="29" t="s">
        <v>137</v>
      </c>
      <c r="C150" s="29" t="s">
        <v>129</v>
      </c>
      <c r="D150" s="29" t="s">
        <v>124</v>
      </c>
      <c r="E150" s="23">
        <v>1380</v>
      </c>
      <c r="F150" t="str">
        <f>IFERROR(VLOOKUP(D150,'Lookup Table'!$A$2:$B$18,2,FALSE),"")</f>
        <v>Dried Fruit &amp; Nuts</v>
      </c>
    </row>
    <row r="151" spans="1:6" x14ac:dyDescent="0.25">
      <c r="A151" s="29">
        <v>1185</v>
      </c>
      <c r="B151" s="29" t="s">
        <v>137</v>
      </c>
      <c r="C151" s="29" t="s">
        <v>129</v>
      </c>
      <c r="D151" s="29" t="s">
        <v>125</v>
      </c>
      <c r="E151" s="23">
        <v>742</v>
      </c>
      <c r="F151" t="str">
        <f>IFERROR(VLOOKUP(D151,'Lookup Table'!$A$2:$B$18,2,FALSE),"")</f>
        <v>Dried Fruit &amp; Nuts</v>
      </c>
    </row>
    <row r="152" spans="1:6" x14ac:dyDescent="0.25">
      <c r="A152" s="29">
        <v>1187</v>
      </c>
      <c r="B152" s="29" t="s">
        <v>116</v>
      </c>
      <c r="C152" s="29" t="s">
        <v>117</v>
      </c>
      <c r="D152" s="29" t="s">
        <v>143</v>
      </c>
      <c r="E152" s="23">
        <v>263.12</v>
      </c>
      <c r="F152" t="str">
        <f>IFERROR(VLOOKUP(D152,'Lookup Table'!$A$2:$B$18,2,FALSE),"")</f>
        <v>Beverages</v>
      </c>
    </row>
    <row r="153" spans="1:6" x14ac:dyDescent="0.25">
      <c r="A153" s="29">
        <v>1188</v>
      </c>
      <c r="B153" s="29" t="s">
        <v>128</v>
      </c>
      <c r="C153" s="29" t="s">
        <v>129</v>
      </c>
      <c r="D153" s="29" t="s">
        <v>143</v>
      </c>
      <c r="E153" s="23">
        <v>242.19000000000003</v>
      </c>
      <c r="F153" t="str">
        <f>IFERROR(VLOOKUP(D153,'Lookup Table'!$A$2:$B$18,2,FALSE),"")</f>
        <v>Beverages</v>
      </c>
    </row>
    <row r="154" spans="1:6" x14ac:dyDescent="0.25">
      <c r="A154" s="29">
        <v>1189</v>
      </c>
      <c r="B154" s="29" t="s">
        <v>140</v>
      </c>
      <c r="C154" s="29" t="s">
        <v>141</v>
      </c>
      <c r="D154" s="29" t="s">
        <v>135</v>
      </c>
      <c r="E154" s="23">
        <v>318.45</v>
      </c>
      <c r="F154" t="str">
        <f>IFERROR(VLOOKUP(D154,'Lookup Table'!$A$2:$B$18,2,FALSE),"")</f>
        <v>Soups</v>
      </c>
    </row>
    <row r="155" spans="1:6" x14ac:dyDescent="0.25">
      <c r="A155" s="29">
        <v>1190</v>
      </c>
      <c r="B155" s="29" t="s">
        <v>140</v>
      </c>
      <c r="C155" s="29" t="s">
        <v>141</v>
      </c>
      <c r="D155" s="29" t="s">
        <v>148</v>
      </c>
      <c r="E155" s="23">
        <v>864.8</v>
      </c>
      <c r="F155" t="str">
        <f>IFERROR(VLOOKUP(D155,'Lookup Table'!$A$2:$B$18,2,FALSE),"")</f>
        <v>Canned Meat</v>
      </c>
    </row>
    <row r="156" spans="1:6" x14ac:dyDescent="0.25">
      <c r="A156" s="29">
        <v>1192</v>
      </c>
      <c r="B156" s="29" t="s">
        <v>150</v>
      </c>
      <c r="C156" s="29" t="s">
        <v>117</v>
      </c>
      <c r="D156" s="29" t="s">
        <v>151</v>
      </c>
      <c r="E156" s="23">
        <v>939.59999999999991</v>
      </c>
      <c r="F156" t="str">
        <f>IFERROR(VLOOKUP(D156,'Lookup Table'!$A$2:$B$18,2,FALSE),"")</f>
        <v>Dairy Products</v>
      </c>
    </row>
    <row r="157" spans="1:6" x14ac:dyDescent="0.25">
      <c r="A157" s="29">
        <v>1193</v>
      </c>
      <c r="B157" s="29" t="s">
        <v>137</v>
      </c>
      <c r="C157" s="29" t="s">
        <v>129</v>
      </c>
      <c r="D157" s="29" t="s">
        <v>161</v>
      </c>
      <c r="E157" s="23">
        <v>1176</v>
      </c>
      <c r="F157" t="str">
        <f>IFERROR(VLOOKUP(D157,'Lookup Table'!$A$2:$B$18,2,FALSE),"")</f>
        <v>Beverages</v>
      </c>
    </row>
    <row r="158" spans="1:6" x14ac:dyDescent="0.25">
      <c r="A158" s="29">
        <v>1194</v>
      </c>
      <c r="B158" s="29" t="s">
        <v>128</v>
      </c>
      <c r="C158" s="29" t="s">
        <v>129</v>
      </c>
      <c r="D158" s="29" t="s">
        <v>138</v>
      </c>
      <c r="E158" s="23">
        <v>3640</v>
      </c>
      <c r="F158" t="str">
        <f>IFERROR(VLOOKUP(D158,'Lookup Table'!$A$2:$B$18,2,FALSE),"")</f>
        <v>Sauces</v>
      </c>
    </row>
    <row r="159" spans="1:6" x14ac:dyDescent="0.25">
      <c r="A159" s="29">
        <v>1195</v>
      </c>
      <c r="B159" s="29" t="s">
        <v>128</v>
      </c>
      <c r="C159" s="29" t="s">
        <v>129</v>
      </c>
      <c r="D159" s="29" t="s">
        <v>130</v>
      </c>
      <c r="E159" s="23">
        <v>331.2</v>
      </c>
      <c r="F159" t="str">
        <f>IFERROR(VLOOKUP(D159,'Lookup Table'!$A$2:$B$18,2,FALSE),"")</f>
        <v>Baked Goods &amp; Mixes</v>
      </c>
    </row>
    <row r="160" spans="1:6" x14ac:dyDescent="0.25">
      <c r="A160" s="29">
        <v>1196</v>
      </c>
      <c r="B160" s="29" t="s">
        <v>142</v>
      </c>
      <c r="C160" s="29" t="s">
        <v>123</v>
      </c>
      <c r="D160" s="29" t="s">
        <v>156</v>
      </c>
      <c r="E160" s="23">
        <v>340</v>
      </c>
      <c r="F160" t="str">
        <f>IFERROR(VLOOKUP(D160,'Lookup Table'!$A$2:$B$18,2,FALSE),"")</f>
        <v/>
      </c>
    </row>
    <row r="161" spans="1:6" x14ac:dyDescent="0.25">
      <c r="A161" s="29">
        <v>1198</v>
      </c>
      <c r="B161" s="29" t="s">
        <v>140</v>
      </c>
      <c r="C161" s="29" t="s">
        <v>141</v>
      </c>
      <c r="D161" s="29" t="s">
        <v>135</v>
      </c>
      <c r="E161" s="23">
        <v>241.25</v>
      </c>
      <c r="F161" t="str">
        <f>IFERROR(VLOOKUP(D161,'Lookup Table'!$A$2:$B$18,2,FALSE),"")</f>
        <v>Soups</v>
      </c>
    </row>
    <row r="162" spans="1:6" x14ac:dyDescent="0.25">
      <c r="A162" s="29">
        <v>1199</v>
      </c>
      <c r="B162" s="29" t="s">
        <v>140</v>
      </c>
      <c r="C162" s="29" t="s">
        <v>141</v>
      </c>
      <c r="D162" s="29" t="s">
        <v>148</v>
      </c>
      <c r="E162" s="23">
        <v>220.79999999999998</v>
      </c>
      <c r="F162" t="str">
        <f>IFERROR(VLOOKUP(D162,'Lookup Table'!$A$2:$B$18,2,FALSE),"")</f>
        <v>Canned Meat</v>
      </c>
    </row>
    <row r="163" spans="1:6" x14ac:dyDescent="0.25">
      <c r="A163" s="29">
        <v>1200</v>
      </c>
      <c r="B163" s="29" t="s">
        <v>132</v>
      </c>
      <c r="C163" s="29" t="s">
        <v>117</v>
      </c>
      <c r="D163" s="29" t="s">
        <v>161</v>
      </c>
      <c r="E163" s="23">
        <v>322</v>
      </c>
      <c r="F163" t="str">
        <f>IFERROR(VLOOKUP(D163,'Lookup Table'!$A$2:$B$18,2,FALSE),"")</f>
        <v>Beverages</v>
      </c>
    </row>
    <row r="164" spans="1:6" x14ac:dyDescent="0.25">
      <c r="A164" s="29">
        <v>1201</v>
      </c>
      <c r="B164" s="29" t="s">
        <v>137</v>
      </c>
      <c r="C164" s="29" t="s">
        <v>129</v>
      </c>
      <c r="D164" s="29" t="s">
        <v>133</v>
      </c>
      <c r="E164" s="23">
        <v>969</v>
      </c>
      <c r="F164" t="str">
        <f>IFERROR(VLOOKUP(D164,'Lookup Table'!$A$2:$B$18,2,FALSE),"")</f>
        <v>Candy</v>
      </c>
    </row>
    <row r="165" spans="1:6" x14ac:dyDescent="0.25">
      <c r="A165" s="29">
        <v>1203</v>
      </c>
      <c r="B165" s="29" t="s">
        <v>122</v>
      </c>
      <c r="C165" s="29" t="s">
        <v>123</v>
      </c>
      <c r="D165" s="29" t="s">
        <v>157</v>
      </c>
      <c r="E165" s="23">
        <v>4455</v>
      </c>
      <c r="F165" t="str">
        <f>IFERROR(VLOOKUP(D165,'Lookup Table'!$A$2:$B$18,2,FALSE),"")</f>
        <v/>
      </c>
    </row>
    <row r="166" spans="1:6" x14ac:dyDescent="0.25">
      <c r="A166" s="29">
        <v>1206</v>
      </c>
      <c r="B166" s="29" t="s">
        <v>128</v>
      </c>
      <c r="C166" s="29" t="s">
        <v>129</v>
      </c>
      <c r="D166" s="29" t="s">
        <v>151</v>
      </c>
      <c r="E166" s="23">
        <v>939.59999999999991</v>
      </c>
      <c r="F166" t="str">
        <f>IFERROR(VLOOKUP(D166,'Lookup Table'!$A$2:$B$18,2,FALSE),"")</f>
        <v>Dairy Products</v>
      </c>
    </row>
    <row r="167" spans="1:6" x14ac:dyDescent="0.25">
      <c r="A167" s="29">
        <v>1209</v>
      </c>
      <c r="B167" s="29" t="s">
        <v>116</v>
      </c>
      <c r="C167" s="29" t="s">
        <v>117</v>
      </c>
      <c r="D167" s="29" t="s">
        <v>153</v>
      </c>
      <c r="E167" s="23">
        <v>990</v>
      </c>
      <c r="F167" t="str">
        <f>IFERROR(VLOOKUP(D167,'Lookup Table'!$A$2:$B$18,2,FALSE),"")</f>
        <v>Condiments</v>
      </c>
    </row>
    <row r="168" spans="1:6" x14ac:dyDescent="0.25">
      <c r="A168" s="29">
        <v>1210</v>
      </c>
      <c r="B168" s="29" t="s">
        <v>116</v>
      </c>
      <c r="C168" s="29" t="s">
        <v>117</v>
      </c>
      <c r="D168" s="29" t="s">
        <v>138</v>
      </c>
      <c r="E168" s="23">
        <v>400</v>
      </c>
      <c r="F168" t="str">
        <f>IFERROR(VLOOKUP(D168,'Lookup Table'!$A$2:$B$18,2,FALSE),"")</f>
        <v>Sauces</v>
      </c>
    </row>
    <row r="169" spans="1:6" x14ac:dyDescent="0.25">
      <c r="A169" s="29">
        <v>1214</v>
      </c>
      <c r="B169" s="29" t="s">
        <v>142</v>
      </c>
      <c r="C169" s="29" t="s">
        <v>123</v>
      </c>
      <c r="D169" s="29" t="s">
        <v>154</v>
      </c>
      <c r="E169" s="23">
        <v>800</v>
      </c>
      <c r="F169" t="str">
        <f>IFERROR(VLOOKUP(D169,'Lookup Table'!$A$2:$B$18,2,FALSE),"")</f>
        <v/>
      </c>
    </row>
    <row r="170" spans="1:6" x14ac:dyDescent="0.25">
      <c r="A170" s="29">
        <v>1216</v>
      </c>
      <c r="B170" s="29" t="s">
        <v>142</v>
      </c>
      <c r="C170" s="29" t="s">
        <v>123</v>
      </c>
      <c r="D170" s="29" t="s">
        <v>120</v>
      </c>
      <c r="E170" s="23">
        <v>94.5</v>
      </c>
      <c r="F170" t="str">
        <f>IFERROR(VLOOKUP(D170,'Lookup Table'!$A$2:$B$18,2,FALSE),"")</f>
        <v>Dried Fruit &amp; Nuts</v>
      </c>
    </row>
    <row r="171" spans="1:6" x14ac:dyDescent="0.25">
      <c r="A171" s="29">
        <v>1217</v>
      </c>
      <c r="B171" s="29" t="s">
        <v>140</v>
      </c>
      <c r="C171" s="29" t="s">
        <v>141</v>
      </c>
      <c r="D171" s="29" t="s">
        <v>138</v>
      </c>
      <c r="E171" s="23">
        <v>3880</v>
      </c>
      <c r="F171" t="str">
        <f>IFERROR(VLOOKUP(D171,'Lookup Table'!$A$2:$B$18,2,FALSE),"")</f>
        <v>Sauces</v>
      </c>
    </row>
    <row r="172" spans="1:6" x14ac:dyDescent="0.25">
      <c r="A172" s="29">
        <v>1218</v>
      </c>
      <c r="B172" s="29" t="s">
        <v>128</v>
      </c>
      <c r="C172" s="29" t="s">
        <v>129</v>
      </c>
      <c r="D172" s="29" t="s">
        <v>148</v>
      </c>
      <c r="E172" s="23">
        <v>772.8</v>
      </c>
      <c r="F172" t="str">
        <f>IFERROR(VLOOKUP(D172,'Lookup Table'!$A$2:$B$18,2,FALSE),"")</f>
        <v>Canned Meat</v>
      </c>
    </row>
    <row r="173" spans="1:6" x14ac:dyDescent="0.25">
      <c r="A173" s="29">
        <v>1219</v>
      </c>
      <c r="B173" s="29" t="s">
        <v>140</v>
      </c>
      <c r="C173" s="29" t="s">
        <v>141</v>
      </c>
      <c r="D173" s="29" t="s">
        <v>127</v>
      </c>
      <c r="E173" s="23">
        <v>1104</v>
      </c>
      <c r="F173" t="str">
        <f>IFERROR(VLOOKUP(D173,'Lookup Table'!$A$2:$B$18,2,FALSE),"")</f>
        <v>Beverages</v>
      </c>
    </row>
    <row r="174" spans="1:6" x14ac:dyDescent="0.25">
      <c r="A174" s="29">
        <v>1220</v>
      </c>
      <c r="B174" s="29" t="s">
        <v>150</v>
      </c>
      <c r="C174" s="29" t="s">
        <v>117</v>
      </c>
      <c r="D174" s="29" t="s">
        <v>135</v>
      </c>
      <c r="E174" s="23">
        <v>868.5</v>
      </c>
      <c r="F174" t="str">
        <f>IFERROR(VLOOKUP(D174,'Lookup Table'!$A$2:$B$18,2,FALSE),"")</f>
        <v>Soups</v>
      </c>
    </row>
    <row r="175" spans="1:6" x14ac:dyDescent="0.25">
      <c r="A175" s="29">
        <v>1221</v>
      </c>
      <c r="B175" s="29" t="s">
        <v>137</v>
      </c>
      <c r="C175" s="29" t="s">
        <v>129</v>
      </c>
      <c r="D175" s="29" t="s">
        <v>133</v>
      </c>
      <c r="E175" s="23">
        <v>357</v>
      </c>
      <c r="F175" t="str">
        <f>IFERROR(VLOOKUP(D175,'Lookup Table'!$A$2:$B$18,2,FALSE),"")</f>
        <v>Candy</v>
      </c>
    </row>
    <row r="176" spans="1:6" x14ac:dyDescent="0.25">
      <c r="A176" s="29">
        <v>1222</v>
      </c>
      <c r="B176" s="29" t="s">
        <v>140</v>
      </c>
      <c r="C176" s="29" t="s">
        <v>141</v>
      </c>
      <c r="D176" s="29" t="s">
        <v>127</v>
      </c>
      <c r="E176" s="23">
        <v>1288</v>
      </c>
      <c r="F176" t="str">
        <f>IFERROR(VLOOKUP(D176,'Lookup Table'!$A$2:$B$18,2,FALSE),"")</f>
        <v>Beverages</v>
      </c>
    </row>
    <row r="177" spans="1:6" x14ac:dyDescent="0.25">
      <c r="A177" s="29">
        <v>1223</v>
      </c>
      <c r="B177" s="29" t="s">
        <v>128</v>
      </c>
      <c r="C177" s="29" t="s">
        <v>129</v>
      </c>
      <c r="D177" s="29" t="s">
        <v>133</v>
      </c>
      <c r="E177" s="23">
        <v>726.75</v>
      </c>
      <c r="F177" t="str">
        <f>IFERROR(VLOOKUP(D177,'Lookup Table'!$A$2:$B$18,2,FALSE),"")</f>
        <v>Candy</v>
      </c>
    </row>
    <row r="178" spans="1:6" x14ac:dyDescent="0.25">
      <c r="A178" s="29">
        <v>1224</v>
      </c>
      <c r="B178" s="29" t="s">
        <v>142</v>
      </c>
      <c r="C178" s="29" t="s">
        <v>123</v>
      </c>
      <c r="D178" s="29" t="s">
        <v>143</v>
      </c>
      <c r="E178" s="23">
        <v>68.77000000000001</v>
      </c>
      <c r="F178" t="str">
        <f>IFERROR(VLOOKUP(D178,'Lookup Table'!$A$2:$B$18,2,FALSE),"")</f>
        <v>Beverages</v>
      </c>
    </row>
    <row r="179" spans="1:6" x14ac:dyDescent="0.25">
      <c r="A179" s="29">
        <v>1225</v>
      </c>
      <c r="B179" s="29" t="s">
        <v>128</v>
      </c>
      <c r="C179" s="29" t="s">
        <v>129</v>
      </c>
      <c r="D179" s="29" t="s">
        <v>127</v>
      </c>
      <c r="E179" s="23">
        <v>3956</v>
      </c>
      <c r="F179" t="str">
        <f>IFERROR(VLOOKUP(D179,'Lookup Table'!$A$2:$B$18,2,FALSE),"")</f>
        <v>Beverages</v>
      </c>
    </row>
    <row r="180" spans="1:6" x14ac:dyDescent="0.25">
      <c r="A180" s="29">
        <v>1226</v>
      </c>
      <c r="B180" s="29" t="s">
        <v>142</v>
      </c>
      <c r="C180" s="29" t="s">
        <v>123</v>
      </c>
      <c r="D180" s="29" t="s">
        <v>144</v>
      </c>
      <c r="E180" s="23">
        <v>1175</v>
      </c>
      <c r="F180" t="str">
        <f>IFERROR(VLOOKUP(D180,'Lookup Table'!$A$2:$B$18,2,FALSE),"")</f>
        <v>Jams, Preserves</v>
      </c>
    </row>
    <row r="181" spans="1:6" x14ac:dyDescent="0.25">
      <c r="A181" s="29">
        <v>1227</v>
      </c>
      <c r="B181" s="29" t="s">
        <v>142</v>
      </c>
      <c r="C181" s="29" t="s">
        <v>123</v>
      </c>
      <c r="D181" s="29" t="s">
        <v>146</v>
      </c>
      <c r="E181" s="23">
        <v>2134</v>
      </c>
      <c r="F181" t="str">
        <f>IFERROR(VLOOKUP(D181,'Lookup Table'!$A$2:$B$18,2,FALSE),"")</f>
        <v>Condiments</v>
      </c>
    </row>
    <row r="182" spans="1:6" x14ac:dyDescent="0.25">
      <c r="A182" s="29">
        <v>1228</v>
      </c>
      <c r="B182" s="29" t="s">
        <v>142</v>
      </c>
      <c r="C182" s="29" t="s">
        <v>123</v>
      </c>
      <c r="D182" s="29" t="s">
        <v>130</v>
      </c>
      <c r="E182" s="23">
        <v>883.19999999999993</v>
      </c>
      <c r="F182" t="str">
        <f>IFERROR(VLOOKUP(D182,'Lookup Table'!$A$2:$B$18,2,FALSE),"")</f>
        <v>Baked Goods &amp; Mixes</v>
      </c>
    </row>
    <row r="183" spans="1:6" x14ac:dyDescent="0.25">
      <c r="A183" s="29">
        <v>1229</v>
      </c>
      <c r="B183" s="29" t="s">
        <v>140</v>
      </c>
      <c r="C183" s="29" t="s">
        <v>141</v>
      </c>
      <c r="D183" s="29" t="s">
        <v>120</v>
      </c>
      <c r="E183" s="23">
        <v>108.5</v>
      </c>
      <c r="F183" t="str">
        <f>IFERROR(VLOOKUP(D183,'Lookup Table'!$A$2:$B$18,2,FALSE),"")</f>
        <v>Dried Fruit &amp; Nuts</v>
      </c>
    </row>
    <row r="184" spans="1:6" x14ac:dyDescent="0.25">
      <c r="A184" s="29">
        <v>1230</v>
      </c>
      <c r="B184" s="29" t="s">
        <v>140</v>
      </c>
      <c r="C184" s="29" t="s">
        <v>141</v>
      </c>
      <c r="D184" s="29" t="s">
        <v>143</v>
      </c>
      <c r="E184" s="23">
        <v>155.48000000000002</v>
      </c>
      <c r="F184" t="str">
        <f>IFERROR(VLOOKUP(D184,'Lookup Table'!$A$2:$B$18,2,FALSE),"")</f>
        <v>Beverages</v>
      </c>
    </row>
    <row r="185" spans="1:6" x14ac:dyDescent="0.25">
      <c r="A185" s="29">
        <v>1231</v>
      </c>
      <c r="B185" s="29" t="s">
        <v>128</v>
      </c>
      <c r="C185" s="29" t="s">
        <v>129</v>
      </c>
      <c r="D185" s="29" t="s">
        <v>126</v>
      </c>
      <c r="E185" s="23">
        <v>1638</v>
      </c>
      <c r="F185" t="str">
        <f>IFERROR(VLOOKUP(D185,'Lookup Table'!$A$2:$B$18,2,FALSE),"")</f>
        <v>Beverages</v>
      </c>
    </row>
    <row r="186" spans="1:6" x14ac:dyDescent="0.25">
      <c r="A186" s="29">
        <v>1232</v>
      </c>
      <c r="B186" s="29" t="s">
        <v>128</v>
      </c>
      <c r="C186" s="29" t="s">
        <v>129</v>
      </c>
      <c r="D186" s="29" t="s">
        <v>127</v>
      </c>
      <c r="E186" s="23">
        <v>644</v>
      </c>
      <c r="F186" t="str">
        <f>IFERROR(VLOOKUP(D186,'Lookup Table'!$A$2:$B$18,2,FALSE),"")</f>
        <v>Beverages</v>
      </c>
    </row>
    <row r="187" spans="1:6" x14ac:dyDescent="0.25">
      <c r="A187" s="29">
        <v>1233</v>
      </c>
      <c r="B187" s="29" t="s">
        <v>128</v>
      </c>
      <c r="C187" s="29" t="s">
        <v>129</v>
      </c>
      <c r="D187" s="29" t="s">
        <v>143</v>
      </c>
      <c r="E187" s="23">
        <v>131.56</v>
      </c>
      <c r="F187" t="str">
        <f>IFERROR(VLOOKUP(D187,'Lookup Table'!$A$2:$B$18,2,FALSE),"")</f>
        <v>Beverages</v>
      </c>
    </row>
    <row r="188" spans="1:6" x14ac:dyDescent="0.25">
      <c r="A188" s="29">
        <v>1234</v>
      </c>
      <c r="B188" s="29" t="s">
        <v>140</v>
      </c>
      <c r="C188" s="29" t="s">
        <v>141</v>
      </c>
      <c r="D188" s="29" t="s">
        <v>135</v>
      </c>
      <c r="E188" s="23">
        <v>936.05000000000007</v>
      </c>
      <c r="F188" t="str">
        <f>IFERROR(VLOOKUP(D188,'Lookup Table'!$A$2:$B$18,2,FALSE),"")</f>
        <v>Soups</v>
      </c>
    </row>
    <row r="189" spans="1:6" x14ac:dyDescent="0.25">
      <c r="A189" s="29">
        <v>1235</v>
      </c>
      <c r="B189" s="29" t="s">
        <v>140</v>
      </c>
      <c r="C189" s="29" t="s">
        <v>141</v>
      </c>
      <c r="D189" s="29" t="s">
        <v>148</v>
      </c>
      <c r="E189" s="23">
        <v>1472</v>
      </c>
      <c r="F189" t="str">
        <f>IFERROR(VLOOKUP(D189,'Lookup Table'!$A$2:$B$18,2,FALSE),"")</f>
        <v>Canned Meat</v>
      </c>
    </row>
    <row r="190" spans="1:6" x14ac:dyDescent="0.25">
      <c r="A190" s="29">
        <v>1237</v>
      </c>
      <c r="B190" s="29" t="s">
        <v>150</v>
      </c>
      <c r="C190" s="29" t="s">
        <v>117</v>
      </c>
      <c r="D190" s="29" t="s">
        <v>151</v>
      </c>
      <c r="E190" s="23">
        <v>1113.5999999999999</v>
      </c>
      <c r="F190" t="str">
        <f>IFERROR(VLOOKUP(D190,'Lookup Table'!$A$2:$B$18,2,FALSE),"")</f>
        <v>Dairy Products</v>
      </c>
    </row>
    <row r="191" spans="1:6" x14ac:dyDescent="0.25">
      <c r="A191" s="29">
        <v>1238</v>
      </c>
      <c r="B191" s="29" t="s">
        <v>137</v>
      </c>
      <c r="C191" s="29" t="s">
        <v>129</v>
      </c>
      <c r="D191" s="29" t="s">
        <v>161</v>
      </c>
      <c r="E191" s="23">
        <v>728</v>
      </c>
      <c r="F191" t="str">
        <f>IFERROR(VLOOKUP(D191,'Lookup Table'!$A$2:$B$18,2,FALSE),"")</f>
        <v>Beverages</v>
      </c>
    </row>
    <row r="192" spans="1:6" x14ac:dyDescent="0.25">
      <c r="A192" s="29">
        <v>1239</v>
      </c>
      <c r="B192" s="29" t="s">
        <v>128</v>
      </c>
      <c r="C192" s="29" t="s">
        <v>129</v>
      </c>
      <c r="D192" s="29" t="s">
        <v>138</v>
      </c>
      <c r="E192" s="23">
        <v>3120</v>
      </c>
      <c r="F192" t="str">
        <f>IFERROR(VLOOKUP(D192,'Lookup Table'!$A$2:$B$18,2,FALSE),"")</f>
        <v>Sauces</v>
      </c>
    </row>
    <row r="193" spans="1:6" x14ac:dyDescent="0.25">
      <c r="A193" s="29">
        <v>1240</v>
      </c>
      <c r="B193" s="29" t="s">
        <v>128</v>
      </c>
      <c r="C193" s="29" t="s">
        <v>129</v>
      </c>
      <c r="D193" s="29" t="s">
        <v>130</v>
      </c>
      <c r="E193" s="23">
        <v>496.79999999999995</v>
      </c>
      <c r="F193" t="str">
        <f>IFERROR(VLOOKUP(D193,'Lookup Table'!$A$2:$B$18,2,FALSE),"")</f>
        <v>Baked Goods &amp; Mixes</v>
      </c>
    </row>
    <row r="194" spans="1:6" x14ac:dyDescent="0.25">
      <c r="A194" s="29">
        <v>1241</v>
      </c>
      <c r="B194" s="29" t="s">
        <v>142</v>
      </c>
      <c r="C194" s="29" t="s">
        <v>123</v>
      </c>
      <c r="D194" s="29" t="s">
        <v>156</v>
      </c>
      <c r="E194" s="23">
        <v>550</v>
      </c>
      <c r="F194" t="str">
        <f>IFERROR(VLOOKUP(D194,'Lookup Table'!$A$2:$B$18,2,FALSE),"")</f>
        <v/>
      </c>
    </row>
    <row r="195" spans="1:6" x14ac:dyDescent="0.25">
      <c r="A195" s="29">
        <v>1243</v>
      </c>
      <c r="B195" s="29" t="s">
        <v>140</v>
      </c>
      <c r="C195" s="29" t="s">
        <v>141</v>
      </c>
      <c r="D195" s="29" t="s">
        <v>135</v>
      </c>
      <c r="E195" s="23">
        <v>183.35</v>
      </c>
      <c r="F195" t="str">
        <f>IFERROR(VLOOKUP(D195,'Lookup Table'!$A$2:$B$18,2,FALSE),"")</f>
        <v>Soups</v>
      </c>
    </row>
    <row r="196" spans="1:6" x14ac:dyDescent="0.25">
      <c r="A196" s="29">
        <v>1244</v>
      </c>
      <c r="B196" s="29" t="s">
        <v>140</v>
      </c>
      <c r="C196" s="29" t="s">
        <v>141</v>
      </c>
      <c r="D196" s="29" t="s">
        <v>148</v>
      </c>
      <c r="E196" s="23">
        <v>1214.3999999999999</v>
      </c>
      <c r="F196" t="str">
        <f>IFERROR(VLOOKUP(D196,'Lookup Table'!$A$2:$B$18,2,FALSE),"")</f>
        <v>Canned Meat</v>
      </c>
    </row>
    <row r="197" spans="1:6" x14ac:dyDescent="0.25">
      <c r="A197" s="29">
        <v>1245</v>
      </c>
      <c r="B197" s="29" t="s">
        <v>132</v>
      </c>
      <c r="C197" s="29" t="s">
        <v>117</v>
      </c>
      <c r="D197" s="29" t="s">
        <v>161</v>
      </c>
      <c r="E197" s="23">
        <v>588</v>
      </c>
      <c r="F197" t="str">
        <f>IFERROR(VLOOKUP(D197,'Lookup Table'!$A$2:$B$18,2,FALSE),"")</f>
        <v>Beverages</v>
      </c>
    </row>
    <row r="198" spans="1:6" x14ac:dyDescent="0.25">
      <c r="A198" s="29">
        <v>1246</v>
      </c>
      <c r="B198" s="29" t="s">
        <v>137</v>
      </c>
      <c r="C198" s="29" t="s">
        <v>129</v>
      </c>
      <c r="D198" s="29" t="s">
        <v>133</v>
      </c>
      <c r="E198" s="23">
        <v>918</v>
      </c>
      <c r="F198" t="str">
        <f>IFERROR(VLOOKUP(D198,'Lookup Table'!$A$2:$B$18,2,FALSE),"")</f>
        <v>Candy</v>
      </c>
    </row>
    <row r="199" spans="1:6" x14ac:dyDescent="0.25">
      <c r="A199" s="29">
        <v>1248</v>
      </c>
      <c r="B199" s="29" t="s">
        <v>122</v>
      </c>
      <c r="C199" s="29" t="s">
        <v>123</v>
      </c>
      <c r="D199" s="29" t="s">
        <v>157</v>
      </c>
      <c r="E199" s="23">
        <v>2592</v>
      </c>
      <c r="F199" t="str">
        <f>IFERROR(VLOOKUP(D199,'Lookup Table'!$A$2:$B$18,2,FALSE),"")</f>
        <v/>
      </c>
    </row>
    <row r="200" spans="1:6" x14ac:dyDescent="0.25">
      <c r="A200" s="29">
        <v>1250</v>
      </c>
      <c r="B200" s="29" t="s">
        <v>142</v>
      </c>
      <c r="C200" s="29" t="s">
        <v>123</v>
      </c>
      <c r="D200" s="29" t="s">
        <v>130</v>
      </c>
      <c r="E200" s="23">
        <v>763.59999999999991</v>
      </c>
      <c r="F200" t="str">
        <f>IFERROR(VLOOKUP(D200,'Lookup Table'!$A$2:$B$18,2,FALSE),"")</f>
        <v>Baked Goods &amp; Mixes</v>
      </c>
    </row>
    <row r="201" spans="1:6" x14ac:dyDescent="0.25">
      <c r="A201" s="29">
        <v>1251</v>
      </c>
      <c r="B201" s="29" t="s">
        <v>140</v>
      </c>
      <c r="C201" s="29" t="s">
        <v>141</v>
      </c>
      <c r="D201" s="29" t="s">
        <v>120</v>
      </c>
      <c r="E201" s="23">
        <v>318.5</v>
      </c>
      <c r="F201" t="str">
        <f>IFERROR(VLOOKUP(D201,'Lookup Table'!$A$2:$B$18,2,FALSE),"")</f>
        <v>Dried Fruit &amp; Nuts</v>
      </c>
    </row>
    <row r="202" spans="1:6" x14ac:dyDescent="0.25">
      <c r="A202" s="29">
        <v>1252</v>
      </c>
      <c r="B202" s="29" t="s">
        <v>140</v>
      </c>
      <c r="C202" s="29" t="s">
        <v>141</v>
      </c>
      <c r="D202" s="29" t="s">
        <v>143</v>
      </c>
      <c r="E202" s="23">
        <v>191.36</v>
      </c>
      <c r="F202" t="str">
        <f>IFERROR(VLOOKUP(D202,'Lookup Table'!$A$2:$B$18,2,FALSE),"")</f>
        <v>Beverages</v>
      </c>
    </row>
    <row r="203" spans="1:6" x14ac:dyDescent="0.25">
      <c r="A203" s="29">
        <v>1253</v>
      </c>
      <c r="B203" s="29" t="s">
        <v>128</v>
      </c>
      <c r="C203" s="29" t="s">
        <v>129</v>
      </c>
      <c r="D203" s="29" t="s">
        <v>126</v>
      </c>
      <c r="E203" s="23">
        <v>1044</v>
      </c>
      <c r="F203" t="str">
        <f>IFERROR(VLOOKUP(D203,'Lookup Table'!$A$2:$B$18,2,FALSE),"")</f>
        <v>Beverages</v>
      </c>
    </row>
    <row r="204" spans="1:6" x14ac:dyDescent="0.25">
      <c r="A204" s="29">
        <v>1254</v>
      </c>
      <c r="B204" s="29" t="s">
        <v>128</v>
      </c>
      <c r="C204" s="29" t="s">
        <v>129</v>
      </c>
      <c r="D204" s="29" t="s">
        <v>127</v>
      </c>
      <c r="E204" s="23">
        <v>4462</v>
      </c>
      <c r="F204" t="str">
        <f>IFERROR(VLOOKUP(D204,'Lookup Table'!$A$2:$B$18,2,FALSE),"")</f>
        <v>Beverages</v>
      </c>
    </row>
    <row r="205" spans="1:6" x14ac:dyDescent="0.25">
      <c r="A205" s="29">
        <v>1255</v>
      </c>
      <c r="B205" s="29" t="s">
        <v>128</v>
      </c>
      <c r="C205" s="29" t="s">
        <v>129</v>
      </c>
      <c r="D205" s="29" t="s">
        <v>143</v>
      </c>
      <c r="E205" s="23">
        <v>41.86</v>
      </c>
      <c r="F205" t="str">
        <f>IFERROR(VLOOKUP(D205,'Lookup Table'!$A$2:$B$18,2,FALSE),"")</f>
        <v>Beverages</v>
      </c>
    </row>
    <row r="206" spans="1:6" x14ac:dyDescent="0.25">
      <c r="A206" s="29">
        <v>1256</v>
      </c>
      <c r="B206" s="29" t="s">
        <v>140</v>
      </c>
      <c r="C206" s="29" t="s">
        <v>141</v>
      </c>
      <c r="D206" s="29" t="s">
        <v>135</v>
      </c>
      <c r="E206" s="23">
        <v>656.2</v>
      </c>
      <c r="F206" t="str">
        <f>IFERROR(VLOOKUP(D206,'Lookup Table'!$A$2:$B$18,2,FALSE),"")</f>
        <v>Soups</v>
      </c>
    </row>
    <row r="207" spans="1:6" x14ac:dyDescent="0.25">
      <c r="A207" s="29">
        <v>1257</v>
      </c>
      <c r="B207" s="29" t="s">
        <v>140</v>
      </c>
      <c r="C207" s="29" t="s">
        <v>141</v>
      </c>
      <c r="D207" s="29" t="s">
        <v>148</v>
      </c>
      <c r="E207" s="23">
        <v>588.79999999999995</v>
      </c>
      <c r="F207" t="str">
        <f>IFERROR(VLOOKUP(D207,'Lookup Table'!$A$2:$B$18,2,FALSE),"")</f>
        <v>Canned Meat</v>
      </c>
    </row>
    <row r="208" spans="1:6" x14ac:dyDescent="0.25">
      <c r="A208" s="29">
        <v>1259</v>
      </c>
      <c r="B208" s="29" t="s">
        <v>150</v>
      </c>
      <c r="C208" s="29" t="s">
        <v>117</v>
      </c>
      <c r="D208" s="29" t="s">
        <v>151</v>
      </c>
      <c r="E208" s="23">
        <v>1983.6</v>
      </c>
      <c r="F208" t="str">
        <f>IFERROR(VLOOKUP(D208,'Lookup Table'!$A$2:$B$18,2,FALSE),"")</f>
        <v>Dairy Products</v>
      </c>
    </row>
    <row r="209" spans="1:6" x14ac:dyDescent="0.25">
      <c r="A209" s="29">
        <v>1260</v>
      </c>
      <c r="B209" s="29" t="s">
        <v>137</v>
      </c>
      <c r="C209" s="29" t="s">
        <v>129</v>
      </c>
      <c r="D209" s="29" t="s">
        <v>161</v>
      </c>
      <c r="E209" s="23">
        <v>938</v>
      </c>
      <c r="F209" t="str">
        <f>IFERROR(VLOOKUP(D209,'Lookup Table'!$A$2:$B$18,2,FALSE),"")</f>
        <v>Beverages</v>
      </c>
    </row>
    <row r="210" spans="1:6" x14ac:dyDescent="0.25">
      <c r="A210" s="29">
        <v>1261</v>
      </c>
      <c r="B210" s="29" t="s">
        <v>128</v>
      </c>
      <c r="C210" s="29" t="s">
        <v>129</v>
      </c>
      <c r="D210" s="29" t="s">
        <v>138</v>
      </c>
      <c r="E210" s="23">
        <v>1920</v>
      </c>
      <c r="F210" t="str">
        <f>IFERROR(VLOOKUP(D210,'Lookup Table'!$A$2:$B$18,2,FALSE),"")</f>
        <v>Sauces</v>
      </c>
    </row>
    <row r="211" spans="1:6" x14ac:dyDescent="0.25">
      <c r="A211" s="29">
        <v>1262</v>
      </c>
      <c r="B211" s="29" t="s">
        <v>128</v>
      </c>
      <c r="C211" s="29" t="s">
        <v>129</v>
      </c>
      <c r="D211" s="29" t="s">
        <v>130</v>
      </c>
      <c r="E211" s="23">
        <v>708.4</v>
      </c>
      <c r="F211" t="str">
        <f>IFERROR(VLOOKUP(D211,'Lookup Table'!$A$2:$B$18,2,FALSE),"")</f>
        <v>Baked Goods &amp; Mixes</v>
      </c>
    </row>
    <row r="212" spans="1:6" x14ac:dyDescent="0.25">
      <c r="A212" s="29">
        <v>1263</v>
      </c>
      <c r="B212" s="29" t="s">
        <v>142</v>
      </c>
      <c r="C212" s="29" t="s">
        <v>123</v>
      </c>
      <c r="D212" s="29" t="s">
        <v>156</v>
      </c>
      <c r="E212" s="23">
        <v>940</v>
      </c>
      <c r="F212" t="str">
        <f>IFERROR(VLOOKUP(D212,'Lookup Table'!$A$2:$B$18,2,FALSE),"")</f>
        <v/>
      </c>
    </row>
    <row r="213" spans="1:6" x14ac:dyDescent="0.25">
      <c r="A213" s="29">
        <v>1265</v>
      </c>
      <c r="B213" s="29" t="s">
        <v>140</v>
      </c>
      <c r="C213" s="29" t="s">
        <v>141</v>
      </c>
      <c r="D213" s="29" t="s">
        <v>135</v>
      </c>
      <c r="E213" s="23">
        <v>414.95</v>
      </c>
      <c r="F213" t="str">
        <f>IFERROR(VLOOKUP(D213,'Lookup Table'!$A$2:$B$18,2,FALSE),"")</f>
        <v>Soups</v>
      </c>
    </row>
    <row r="214" spans="1:6" x14ac:dyDescent="0.25">
      <c r="A214" s="29">
        <v>1266</v>
      </c>
      <c r="B214" s="29" t="s">
        <v>140</v>
      </c>
      <c r="C214" s="29" t="s">
        <v>141</v>
      </c>
      <c r="D214" s="29" t="s">
        <v>148</v>
      </c>
      <c r="E214" s="23">
        <v>1306.3999999999999</v>
      </c>
      <c r="F214" t="str">
        <f>IFERROR(VLOOKUP(D214,'Lookup Table'!$A$2:$B$18,2,FALSE),"")</f>
        <v>Canned Meat</v>
      </c>
    </row>
    <row r="215" spans="1:6" x14ac:dyDescent="0.25">
      <c r="A215" s="29">
        <v>1267</v>
      </c>
      <c r="B215" s="29" t="s">
        <v>132</v>
      </c>
      <c r="C215" s="29" t="s">
        <v>117</v>
      </c>
      <c r="D215" s="29" t="s">
        <v>161</v>
      </c>
      <c r="E215" s="23">
        <v>700</v>
      </c>
      <c r="F215" t="str">
        <f>IFERROR(VLOOKUP(D215,'Lookup Table'!$A$2:$B$18,2,FALSE),"")</f>
        <v>Beverages</v>
      </c>
    </row>
    <row r="216" spans="1:6" x14ac:dyDescent="0.25">
      <c r="A216" s="29">
        <v>1268</v>
      </c>
      <c r="B216" s="29" t="s">
        <v>137</v>
      </c>
      <c r="C216" s="29" t="s">
        <v>129</v>
      </c>
      <c r="D216" s="29" t="s">
        <v>133</v>
      </c>
      <c r="E216" s="23">
        <v>1224</v>
      </c>
      <c r="F216" t="str">
        <f>IFERROR(VLOOKUP(D216,'Lookup Table'!$A$2:$B$18,2,FALSE),"")</f>
        <v>Candy</v>
      </c>
    </row>
    <row r="217" spans="1:6" x14ac:dyDescent="0.25">
      <c r="A217" s="29">
        <v>1270</v>
      </c>
      <c r="B217" s="29" t="s">
        <v>122</v>
      </c>
      <c r="C217" s="29" t="s">
        <v>123</v>
      </c>
      <c r="D217" s="29" t="s">
        <v>157</v>
      </c>
      <c r="E217" s="23">
        <v>4374</v>
      </c>
      <c r="F217" t="str">
        <f>IFERROR(VLOOKUP(D217,'Lookup Table'!$A$2:$B$18,2,FALSE),"")</f>
        <v/>
      </c>
    </row>
    <row r="218" spans="1:6" x14ac:dyDescent="0.25">
      <c r="A218" s="29">
        <v>1273</v>
      </c>
      <c r="B218" s="29" t="s">
        <v>128</v>
      </c>
      <c r="C218" s="29" t="s">
        <v>129</v>
      </c>
      <c r="D218" s="29" t="s">
        <v>151</v>
      </c>
      <c r="E218" s="23">
        <v>2192.3999999999996</v>
      </c>
      <c r="F218" t="str">
        <f>IFERROR(VLOOKUP(D218,'Lookup Table'!$A$2:$B$18,2,FALSE),"")</f>
        <v>Dairy Products</v>
      </c>
    </row>
    <row r="219" spans="1:6" x14ac:dyDescent="0.25">
      <c r="A219" s="29">
        <v>1276</v>
      </c>
      <c r="B219" s="29" t="s">
        <v>116</v>
      </c>
      <c r="C219" s="29" t="s">
        <v>117</v>
      </c>
      <c r="D219" s="29" t="s">
        <v>153</v>
      </c>
      <c r="E219" s="23">
        <v>710</v>
      </c>
      <c r="F219" t="str">
        <f>IFERROR(VLOOKUP(D219,'Lookup Table'!$A$2:$B$18,2,FALSE),"")</f>
        <v>Condiments</v>
      </c>
    </row>
    <row r="220" spans="1:6" x14ac:dyDescent="0.25">
      <c r="A220" s="29">
        <v>1277</v>
      </c>
      <c r="B220" s="29" t="s">
        <v>116</v>
      </c>
      <c r="C220" s="29" t="s">
        <v>117</v>
      </c>
      <c r="D220" s="29" t="s">
        <v>138</v>
      </c>
      <c r="E220" s="23">
        <v>3520</v>
      </c>
      <c r="F220" t="str">
        <f>IFERROR(VLOOKUP(D220,'Lookup Table'!$A$2:$B$18,2,FALSE),"")</f>
        <v>Sauces</v>
      </c>
    </row>
    <row r="221" spans="1:6" x14ac:dyDescent="0.25">
      <c r="A221" s="29">
        <v>1281</v>
      </c>
      <c r="B221" s="29" t="s">
        <v>142</v>
      </c>
      <c r="C221" s="29" t="s">
        <v>123</v>
      </c>
      <c r="D221" s="29" t="s">
        <v>154</v>
      </c>
      <c r="E221" s="23">
        <v>590</v>
      </c>
      <c r="F221" t="str">
        <f>IFERROR(VLOOKUP(D221,'Lookup Table'!$A$2:$B$18,2,FALSE),"")</f>
        <v/>
      </c>
    </row>
    <row r="222" spans="1:6" x14ac:dyDescent="0.25">
      <c r="A222" s="29">
        <v>1282</v>
      </c>
      <c r="B222" s="29" t="s">
        <v>137</v>
      </c>
      <c r="C222" s="29" t="s">
        <v>129</v>
      </c>
      <c r="D222" s="29" t="s">
        <v>138</v>
      </c>
      <c r="E222" s="23">
        <v>3760</v>
      </c>
      <c r="F222" t="str">
        <f>IFERROR(VLOOKUP(D222,'Lookup Table'!$A$2:$B$18,2,FALSE),"")</f>
        <v>Sauces</v>
      </c>
    </row>
    <row r="223" spans="1:6" x14ac:dyDescent="0.25">
      <c r="A223" s="29">
        <v>1283</v>
      </c>
      <c r="B223" s="29" t="s">
        <v>140</v>
      </c>
      <c r="C223" s="29" t="s">
        <v>141</v>
      </c>
      <c r="D223" s="29" t="s">
        <v>127</v>
      </c>
      <c r="E223" s="23">
        <v>3956</v>
      </c>
      <c r="F223" t="str">
        <f>IFERROR(VLOOKUP(D223,'Lookup Table'!$A$2:$B$18,2,FALSE),"")</f>
        <v>Beverages</v>
      </c>
    </row>
    <row r="224" spans="1:6" x14ac:dyDescent="0.25">
      <c r="A224" s="29">
        <v>1284</v>
      </c>
      <c r="B224" s="29" t="s">
        <v>128</v>
      </c>
      <c r="C224" s="29" t="s">
        <v>129</v>
      </c>
      <c r="D224" s="29" t="s">
        <v>133</v>
      </c>
      <c r="E224" s="23">
        <v>777.75</v>
      </c>
      <c r="F224" t="str">
        <f>IFERROR(VLOOKUP(D224,'Lookup Table'!$A$2:$B$18,2,FALSE),"")</f>
        <v>Candy</v>
      </c>
    </row>
    <row r="225" spans="1:6" x14ac:dyDescent="0.25">
      <c r="A225" s="29">
        <v>1285</v>
      </c>
      <c r="B225" s="29" t="s">
        <v>142</v>
      </c>
      <c r="C225" s="29" t="s">
        <v>123</v>
      </c>
      <c r="D225" s="29" t="s">
        <v>143</v>
      </c>
      <c r="E225" s="23">
        <v>95.68</v>
      </c>
      <c r="F225" t="str">
        <f>IFERROR(VLOOKUP(D225,'Lookup Table'!$A$2:$B$18,2,FALSE),"")</f>
        <v>Beverages</v>
      </c>
    </row>
    <row r="226" spans="1:6" x14ac:dyDescent="0.25">
      <c r="A226" s="29">
        <v>1286</v>
      </c>
      <c r="B226" s="29" t="s">
        <v>128</v>
      </c>
      <c r="C226" s="29" t="s">
        <v>129</v>
      </c>
      <c r="D226" s="29" t="s">
        <v>127</v>
      </c>
      <c r="E226" s="23">
        <v>2852</v>
      </c>
      <c r="F226" t="str">
        <f>IFERROR(VLOOKUP(D226,'Lookup Table'!$A$2:$B$18,2,FALSE),"")</f>
        <v>Beverages</v>
      </c>
    </row>
    <row r="227" spans="1:6" x14ac:dyDescent="0.25">
      <c r="A227" s="29">
        <v>1287</v>
      </c>
      <c r="B227" s="29" t="s">
        <v>142</v>
      </c>
      <c r="C227" s="29" t="s">
        <v>123</v>
      </c>
      <c r="D227" s="29" t="s">
        <v>144</v>
      </c>
      <c r="E227" s="23">
        <v>1500</v>
      </c>
      <c r="F227" t="str">
        <f>IFERROR(VLOOKUP(D227,'Lookup Table'!$A$2:$B$18,2,FALSE),"")</f>
        <v>Jams, Preserves</v>
      </c>
    </row>
    <row r="228" spans="1:6" x14ac:dyDescent="0.25">
      <c r="A228" s="29">
        <v>1288</v>
      </c>
      <c r="B228" s="29" t="s">
        <v>142</v>
      </c>
      <c r="C228" s="29" t="s">
        <v>123</v>
      </c>
      <c r="D228" s="29" t="s">
        <v>146</v>
      </c>
      <c r="E228" s="23">
        <v>1122</v>
      </c>
      <c r="F228" t="str">
        <f>IFERROR(VLOOKUP(D228,'Lookup Table'!$A$2:$B$18,2,FALSE),"")</f>
        <v>Condiments</v>
      </c>
    </row>
    <row r="229" spans="1:6" x14ac:dyDescent="0.25">
      <c r="A229" s="29">
        <v>1289</v>
      </c>
      <c r="B229" s="29" t="s">
        <v>142</v>
      </c>
      <c r="C229" s="29" t="s">
        <v>123</v>
      </c>
      <c r="D229" s="29" t="s">
        <v>130</v>
      </c>
      <c r="E229" s="23">
        <v>450.79999999999995</v>
      </c>
      <c r="F229" t="str">
        <f>IFERROR(VLOOKUP(D229,'Lookup Table'!$A$2:$B$18,2,FALSE),"")</f>
        <v>Baked Goods &amp; Mixes</v>
      </c>
    </row>
    <row r="230" spans="1:6" x14ac:dyDescent="0.25">
      <c r="A230" s="29">
        <v>1290</v>
      </c>
      <c r="B230" s="29" t="s">
        <v>140</v>
      </c>
      <c r="C230" s="29" t="s">
        <v>141</v>
      </c>
      <c r="D230" s="29" t="s">
        <v>120</v>
      </c>
      <c r="E230" s="23">
        <v>70</v>
      </c>
      <c r="F230" t="str">
        <f>IFERROR(VLOOKUP(D230,'Lookup Table'!$A$2:$B$18,2,FALSE),"")</f>
        <v>Dried Fruit &amp; Nuts</v>
      </c>
    </row>
    <row r="231" spans="1:6" x14ac:dyDescent="0.25">
      <c r="A231" s="29">
        <v>1291</v>
      </c>
      <c r="B231" s="29" t="s">
        <v>140</v>
      </c>
      <c r="C231" s="29" t="s">
        <v>141</v>
      </c>
      <c r="D231" s="29" t="s">
        <v>143</v>
      </c>
      <c r="E231" s="23">
        <v>146.51000000000002</v>
      </c>
      <c r="F231" t="str">
        <f>IFERROR(VLOOKUP(D231,'Lookup Table'!$A$2:$B$18,2,FALSE),"")</f>
        <v>Beverages</v>
      </c>
    </row>
    <row r="232" spans="1:6" x14ac:dyDescent="0.25">
      <c r="A232" s="29">
        <v>1292</v>
      </c>
      <c r="B232" s="29" t="s">
        <v>128</v>
      </c>
      <c r="C232" s="29" t="s">
        <v>129</v>
      </c>
      <c r="D232" s="29" t="s">
        <v>126</v>
      </c>
      <c r="E232" s="23">
        <v>396</v>
      </c>
      <c r="F232" t="str">
        <f>IFERROR(VLOOKUP(D232,'Lookup Table'!$A$2:$B$18,2,FALSE),"")</f>
        <v>Beverages</v>
      </c>
    </row>
    <row r="233" spans="1:6" x14ac:dyDescent="0.25">
      <c r="A233" s="29">
        <v>1293</v>
      </c>
      <c r="B233" s="29" t="s">
        <v>128</v>
      </c>
      <c r="C233" s="29" t="s">
        <v>129</v>
      </c>
      <c r="D233" s="29" t="s">
        <v>127</v>
      </c>
      <c r="E233" s="23">
        <v>3358</v>
      </c>
      <c r="F233" t="str">
        <f>IFERROR(VLOOKUP(D233,'Lookup Table'!$A$2:$B$18,2,FALSE),"")</f>
        <v>Beverages</v>
      </c>
    </row>
    <row r="234" spans="1:6" x14ac:dyDescent="0.25">
      <c r="A234" s="29">
        <v>1294</v>
      </c>
      <c r="B234" s="29" t="s">
        <v>128</v>
      </c>
      <c r="C234" s="29" t="s">
        <v>129</v>
      </c>
      <c r="D234" s="29" t="s">
        <v>143</v>
      </c>
      <c r="E234" s="23">
        <v>254.15</v>
      </c>
      <c r="F234" t="str">
        <f>IFERROR(VLOOKUP(D234,'Lookup Table'!$A$2:$B$18,2,FALSE),"")</f>
        <v>Beverages</v>
      </c>
    </row>
    <row r="235" spans="1:6" x14ac:dyDescent="0.25">
      <c r="A235" s="29">
        <v>1295</v>
      </c>
      <c r="B235" s="29" t="s">
        <v>140</v>
      </c>
      <c r="C235" s="29" t="s">
        <v>141</v>
      </c>
      <c r="D235" s="29" t="s">
        <v>135</v>
      </c>
      <c r="E235" s="23">
        <v>424.6</v>
      </c>
      <c r="F235" t="str">
        <f>IFERROR(VLOOKUP(D235,'Lookup Table'!$A$2:$B$18,2,FALSE),"")</f>
        <v>Soups</v>
      </c>
    </row>
    <row r="236" spans="1:6" x14ac:dyDescent="0.25">
      <c r="A236" s="29">
        <v>1296</v>
      </c>
      <c r="B236" s="29" t="s">
        <v>140</v>
      </c>
      <c r="C236" s="29" t="s">
        <v>141</v>
      </c>
      <c r="D236" s="29" t="s">
        <v>148</v>
      </c>
      <c r="E236" s="23">
        <v>441.59999999999997</v>
      </c>
      <c r="F236" t="str">
        <f>IFERROR(VLOOKUP(D236,'Lookup Table'!$A$2:$B$18,2,FALSE),"")</f>
        <v>Canned Meat</v>
      </c>
    </row>
    <row r="237" spans="1:6" x14ac:dyDescent="0.25">
      <c r="A237" s="29">
        <v>1298</v>
      </c>
      <c r="B237" s="29" t="s">
        <v>150</v>
      </c>
      <c r="C237" s="29" t="s">
        <v>117</v>
      </c>
      <c r="D237" s="29" t="s">
        <v>151</v>
      </c>
      <c r="E237" s="23">
        <v>2436</v>
      </c>
      <c r="F237" t="str">
        <f>IFERROR(VLOOKUP(D237,'Lookup Table'!$A$2:$B$18,2,FALSE),"")</f>
        <v>Dairy Products</v>
      </c>
    </row>
    <row r="238" spans="1:6" x14ac:dyDescent="0.25">
      <c r="A238" s="29">
        <v>1299</v>
      </c>
      <c r="B238" s="29" t="s">
        <v>137</v>
      </c>
      <c r="C238" s="29" t="s">
        <v>129</v>
      </c>
      <c r="D238" s="29" t="s">
        <v>161</v>
      </c>
      <c r="E238" s="23">
        <v>1372</v>
      </c>
      <c r="F238" t="str">
        <f>IFERROR(VLOOKUP(D238,'Lookup Table'!$A$2:$B$18,2,FALSE),"")</f>
        <v>Beverages</v>
      </c>
    </row>
    <row r="239" spans="1:6" x14ac:dyDescent="0.25">
      <c r="A239" s="29">
        <v>1300</v>
      </c>
      <c r="B239" s="29" t="s">
        <v>128</v>
      </c>
      <c r="C239" s="29" t="s">
        <v>129</v>
      </c>
      <c r="D239" s="29" t="s">
        <v>138</v>
      </c>
      <c r="E239" s="23">
        <v>1920</v>
      </c>
      <c r="F239" t="str">
        <f>IFERROR(VLOOKUP(D239,'Lookup Table'!$A$2:$B$18,2,FALSE),"")</f>
        <v>Sauces</v>
      </c>
    </row>
    <row r="240" spans="1:6" x14ac:dyDescent="0.25">
      <c r="A240" s="29">
        <v>1301</v>
      </c>
      <c r="B240" s="29" t="s">
        <v>128</v>
      </c>
      <c r="C240" s="29" t="s">
        <v>129</v>
      </c>
      <c r="D240" s="29" t="s">
        <v>130</v>
      </c>
      <c r="E240" s="23">
        <v>919.99999999999989</v>
      </c>
      <c r="F240" t="str">
        <f>IFERROR(VLOOKUP(D240,'Lookup Table'!$A$2:$B$18,2,FALSE),"")</f>
        <v>Baked Goods &amp; Mixes</v>
      </c>
    </row>
    <row r="241" spans="1:6" x14ac:dyDescent="0.25">
      <c r="A241" s="29">
        <v>1302</v>
      </c>
      <c r="B241" s="29" t="s">
        <v>142</v>
      </c>
      <c r="C241" s="29" t="s">
        <v>123</v>
      </c>
      <c r="D241" s="29" t="s">
        <v>156</v>
      </c>
      <c r="E241" s="23">
        <v>900</v>
      </c>
      <c r="F241" t="str">
        <f>IFERROR(VLOOKUP(D241,'Lookup Table'!$A$2:$B$18,2,FALSE),"")</f>
        <v/>
      </c>
    </row>
    <row r="242" spans="1:6" x14ac:dyDescent="0.25">
      <c r="A242" s="29">
        <v>1304</v>
      </c>
      <c r="B242" s="29" t="s">
        <v>140</v>
      </c>
      <c r="C242" s="29" t="s">
        <v>141</v>
      </c>
      <c r="D242" s="29" t="s">
        <v>135</v>
      </c>
      <c r="E242" s="23">
        <v>685.15</v>
      </c>
      <c r="F242" t="str">
        <f>IFERROR(VLOOKUP(D242,'Lookup Table'!$A$2:$B$18,2,FALSE),"")</f>
        <v>Soups</v>
      </c>
    </row>
    <row r="243" spans="1:6" x14ac:dyDescent="0.25">
      <c r="A243" s="29">
        <v>1305</v>
      </c>
      <c r="B243" s="29" t="s">
        <v>140</v>
      </c>
      <c r="C243" s="29" t="s">
        <v>141</v>
      </c>
      <c r="D243" s="29" t="s">
        <v>148</v>
      </c>
      <c r="E243" s="23">
        <v>184</v>
      </c>
      <c r="F243" t="str">
        <f>IFERROR(VLOOKUP(D243,'Lookup Table'!$A$2:$B$18,2,FALSE),"")</f>
        <v>Canned Meat</v>
      </c>
    </row>
    <row r="244" spans="1:6" x14ac:dyDescent="0.25">
      <c r="A244" s="29">
        <v>1306</v>
      </c>
      <c r="B244" s="29" t="s">
        <v>132</v>
      </c>
      <c r="C244" s="29" t="s">
        <v>117</v>
      </c>
      <c r="D244" s="29" t="s">
        <v>161</v>
      </c>
      <c r="E244" s="23">
        <v>1092</v>
      </c>
      <c r="F244" t="str">
        <f>IFERROR(VLOOKUP(D244,'Lookup Table'!$A$2:$B$18,2,FALSE),"")</f>
        <v>Beverages</v>
      </c>
    </row>
    <row r="245" spans="1:6" x14ac:dyDescent="0.25">
      <c r="A245" s="29">
        <v>1307</v>
      </c>
      <c r="B245" s="29" t="s">
        <v>137</v>
      </c>
      <c r="C245" s="29" t="s">
        <v>129</v>
      </c>
      <c r="D245" s="29" t="s">
        <v>133</v>
      </c>
      <c r="E245" s="23">
        <v>561</v>
      </c>
      <c r="F245" t="str">
        <f>IFERROR(VLOOKUP(D245,'Lookup Table'!$A$2:$B$18,2,FALSE),"")</f>
        <v>Candy</v>
      </c>
    </row>
    <row r="246" spans="1:6" x14ac:dyDescent="0.25">
      <c r="A246" s="29">
        <v>1309</v>
      </c>
      <c r="B246" s="29" t="s">
        <v>122</v>
      </c>
      <c r="C246" s="29" t="s">
        <v>123</v>
      </c>
      <c r="D246" s="29" t="s">
        <v>157</v>
      </c>
      <c r="E246" s="23">
        <v>6642</v>
      </c>
      <c r="F246" t="str">
        <f>IFERROR(VLOOKUP(D246,'Lookup Table'!$A$2:$B$18,2,FALSE),"")</f>
        <v/>
      </c>
    </row>
    <row r="247" spans="1:6" x14ac:dyDescent="0.25">
      <c r="A247" s="29">
        <v>1312</v>
      </c>
      <c r="B247" s="29" t="s">
        <v>128</v>
      </c>
      <c r="C247" s="29" t="s">
        <v>129</v>
      </c>
      <c r="D247" s="29" t="s">
        <v>151</v>
      </c>
      <c r="E247" s="23">
        <v>3236.3999999999996</v>
      </c>
      <c r="F247" t="str">
        <f>IFERROR(VLOOKUP(D247,'Lookup Table'!$A$2:$B$18,2,FALSE),"")</f>
        <v>Dairy Products</v>
      </c>
    </row>
    <row r="248" spans="1:6" x14ac:dyDescent="0.25">
      <c r="A248" s="29">
        <v>1315</v>
      </c>
      <c r="B248" s="29" t="s">
        <v>116</v>
      </c>
      <c r="C248" s="29" t="s">
        <v>117</v>
      </c>
      <c r="D248" s="29" t="s">
        <v>153</v>
      </c>
      <c r="E248" s="23">
        <v>110</v>
      </c>
      <c r="F248" t="str">
        <f>IFERROR(VLOOKUP(D248,'Lookup Table'!$A$2:$B$18,2,FALSE),"")</f>
        <v>Condiments</v>
      </c>
    </row>
    <row r="249" spans="1:6" x14ac:dyDescent="0.25">
      <c r="A249" s="29">
        <v>1316</v>
      </c>
      <c r="B249" s="29" t="s">
        <v>116</v>
      </c>
      <c r="C249" s="29" t="s">
        <v>117</v>
      </c>
      <c r="D249" s="29" t="s">
        <v>138</v>
      </c>
      <c r="E249" s="23">
        <v>3640</v>
      </c>
      <c r="F249" t="str">
        <f>IFERROR(VLOOKUP(D249,'Lookup Table'!$A$2:$B$18,2,FALSE),"")</f>
        <v>Sauces</v>
      </c>
    </row>
    <row r="250" spans="1:6" x14ac:dyDescent="0.25">
      <c r="A250" s="29">
        <v>1320</v>
      </c>
      <c r="B250" s="29" t="s">
        <v>142</v>
      </c>
      <c r="C250" s="29" t="s">
        <v>123</v>
      </c>
      <c r="D250" s="29" t="s">
        <v>154</v>
      </c>
      <c r="E250" s="23">
        <v>120</v>
      </c>
      <c r="F250" t="str">
        <f>IFERROR(VLOOKUP(D250,'Lookup Table'!$A$2:$B$18,2,FALSE),"")</f>
        <v/>
      </c>
    </row>
    <row r="251" spans="1:6" x14ac:dyDescent="0.25">
      <c r="A251" s="29">
        <v>1322</v>
      </c>
      <c r="B251" s="29" t="s">
        <v>142</v>
      </c>
      <c r="C251" s="29" t="s">
        <v>123</v>
      </c>
      <c r="D251" s="29" t="s">
        <v>120</v>
      </c>
      <c r="E251" s="23">
        <v>273</v>
      </c>
      <c r="F251" t="str">
        <f>IFERROR(VLOOKUP(D251,'Lookup Table'!$A$2:$B$18,2,FALSE),"")</f>
        <v>Dried Fruit &amp; Nuts</v>
      </c>
    </row>
    <row r="252" spans="1:6" x14ac:dyDescent="0.25">
      <c r="A252" s="29">
        <v>1323</v>
      </c>
      <c r="B252" s="29" t="s">
        <v>140</v>
      </c>
      <c r="C252" s="29" t="s">
        <v>141</v>
      </c>
      <c r="D252" s="29" t="s">
        <v>138</v>
      </c>
      <c r="E252" s="23">
        <v>2400</v>
      </c>
      <c r="F252" t="str">
        <f>IFERROR(VLOOKUP(D252,'Lookup Table'!$A$2:$B$18,2,FALSE),"")</f>
        <v>Sauces</v>
      </c>
    </row>
    <row r="253" spans="1:6" x14ac:dyDescent="0.25">
      <c r="A253" s="29">
        <v>1324</v>
      </c>
      <c r="B253" s="29" t="s">
        <v>128</v>
      </c>
      <c r="C253" s="29" t="s">
        <v>129</v>
      </c>
      <c r="D253" s="29" t="s">
        <v>148</v>
      </c>
      <c r="E253" s="23">
        <v>423.2</v>
      </c>
      <c r="F253" t="str">
        <f>IFERROR(VLOOKUP(D253,'Lookup Table'!$A$2:$B$18,2,FALSE),"")</f>
        <v>Canned Meat</v>
      </c>
    </row>
    <row r="254" spans="1:6" x14ac:dyDescent="0.25">
      <c r="A254" s="29">
        <v>1325</v>
      </c>
      <c r="B254" s="29" t="s">
        <v>140</v>
      </c>
      <c r="C254" s="29" t="s">
        <v>141</v>
      </c>
      <c r="D254" s="29" t="s">
        <v>127</v>
      </c>
      <c r="E254" s="23">
        <v>1564</v>
      </c>
      <c r="F254" t="str">
        <f>IFERROR(VLOOKUP(D254,'Lookup Table'!$A$2:$B$18,2,FALSE),"")</f>
        <v>Beverages</v>
      </c>
    </row>
    <row r="255" spans="1:6" x14ac:dyDescent="0.25">
      <c r="A255" s="29">
        <v>1326</v>
      </c>
      <c r="B255" s="29" t="s">
        <v>150</v>
      </c>
      <c r="C255" s="29" t="s">
        <v>117</v>
      </c>
      <c r="D255" s="29" t="s">
        <v>135</v>
      </c>
      <c r="E255" s="23">
        <v>858.85</v>
      </c>
      <c r="F255" t="str">
        <f>IFERROR(VLOOKUP(D255,'Lookup Table'!$A$2:$B$18,2,FALSE),"")</f>
        <v>Soups</v>
      </c>
    </row>
    <row r="256" spans="1:6" x14ac:dyDescent="0.25">
      <c r="A256" s="29">
        <v>1327</v>
      </c>
      <c r="B256" s="29" t="s">
        <v>137</v>
      </c>
      <c r="C256" s="29" t="s">
        <v>129</v>
      </c>
      <c r="D256" s="29" t="s">
        <v>133</v>
      </c>
      <c r="E256" s="23">
        <v>1045.5</v>
      </c>
      <c r="F256" t="str">
        <f>IFERROR(VLOOKUP(D256,'Lookup Table'!$A$2:$B$18,2,FALSE),"")</f>
        <v>Candy</v>
      </c>
    </row>
    <row r="257" spans="1:6" x14ac:dyDescent="0.25">
      <c r="A257" s="29">
        <v>1328</v>
      </c>
      <c r="B257" s="29" t="s">
        <v>128</v>
      </c>
      <c r="C257" s="29" t="s">
        <v>129</v>
      </c>
      <c r="D257" s="29" t="s">
        <v>133</v>
      </c>
      <c r="E257" s="23">
        <v>548.25</v>
      </c>
      <c r="F257" t="str">
        <f>IFERROR(VLOOKUP(D257,'Lookup Table'!$A$2:$B$18,2,FALSE),"")</f>
        <v>Candy</v>
      </c>
    </row>
    <row r="258" spans="1:6" x14ac:dyDescent="0.25">
      <c r="A258" s="29">
        <v>1329</v>
      </c>
      <c r="B258" s="29" t="s">
        <v>142</v>
      </c>
      <c r="C258" s="29" t="s">
        <v>123</v>
      </c>
      <c r="D258" s="29" t="s">
        <v>146</v>
      </c>
      <c r="E258" s="23">
        <v>2112</v>
      </c>
      <c r="F258" t="str">
        <f>IFERROR(VLOOKUP(D258,'Lookup Table'!$A$2:$B$18,2,FALSE),"")</f>
        <v>Condiments</v>
      </c>
    </row>
    <row r="259" spans="1:6" x14ac:dyDescent="0.25">
      <c r="A259" s="29">
        <v>1330</v>
      </c>
      <c r="B259" s="29" t="s">
        <v>142</v>
      </c>
      <c r="C259" s="29" t="s">
        <v>123</v>
      </c>
      <c r="D259" s="29" t="s">
        <v>130</v>
      </c>
      <c r="E259" s="23">
        <v>312.79999999999995</v>
      </c>
      <c r="F259" t="str">
        <f>IFERROR(VLOOKUP(D259,'Lookup Table'!$A$2:$B$18,2,FALSE),"")</f>
        <v>Baked Goods &amp; Mixes</v>
      </c>
    </row>
    <row r="260" spans="1:6" x14ac:dyDescent="0.25">
      <c r="A260" s="29">
        <v>1331</v>
      </c>
      <c r="B260" s="29" t="s">
        <v>140</v>
      </c>
      <c r="C260" s="29" t="s">
        <v>141</v>
      </c>
      <c r="D260" s="29" t="s">
        <v>120</v>
      </c>
      <c r="E260" s="23">
        <v>147</v>
      </c>
      <c r="F260" t="str">
        <f>IFERROR(VLOOKUP(D260,'Lookup Table'!$A$2:$B$18,2,FALSE),"")</f>
        <v>Dried Fruit &amp; Nuts</v>
      </c>
    </row>
    <row r="261" spans="1:6" x14ac:dyDescent="0.25">
      <c r="A261" s="29">
        <v>1332</v>
      </c>
      <c r="B261" s="29" t="s">
        <v>140</v>
      </c>
      <c r="C261" s="29" t="s">
        <v>141</v>
      </c>
      <c r="D261" s="29" t="s">
        <v>143</v>
      </c>
      <c r="E261" s="23">
        <v>299</v>
      </c>
      <c r="F261" t="str">
        <f>IFERROR(VLOOKUP(D261,'Lookup Table'!$A$2:$B$18,2,FALSE),"")</f>
        <v>Beverages</v>
      </c>
    </row>
    <row r="262" spans="1:6" x14ac:dyDescent="0.25">
      <c r="A262" s="29">
        <v>1333</v>
      </c>
      <c r="B262" s="29" t="s">
        <v>128</v>
      </c>
      <c r="C262" s="29" t="s">
        <v>129</v>
      </c>
      <c r="D262" s="29" t="s">
        <v>126</v>
      </c>
      <c r="E262" s="23">
        <v>756</v>
      </c>
      <c r="F262" t="str">
        <f>IFERROR(VLOOKUP(D262,'Lookup Table'!$A$2:$B$18,2,FALSE),"")</f>
        <v>Beverages</v>
      </c>
    </row>
    <row r="263" spans="1:6" x14ac:dyDescent="0.25">
      <c r="A263" s="29">
        <v>1334</v>
      </c>
      <c r="B263" s="29" t="s">
        <v>128</v>
      </c>
      <c r="C263" s="29" t="s">
        <v>129</v>
      </c>
      <c r="D263" s="29" t="s">
        <v>127</v>
      </c>
      <c r="E263" s="23">
        <v>736</v>
      </c>
      <c r="F263" t="str">
        <f>IFERROR(VLOOKUP(D263,'Lookup Table'!$A$2:$B$18,2,FALSE),"")</f>
        <v>Beverages</v>
      </c>
    </row>
    <row r="264" spans="1:6" x14ac:dyDescent="0.25">
      <c r="A264" s="29">
        <v>1335</v>
      </c>
      <c r="B264" s="29" t="s">
        <v>128</v>
      </c>
      <c r="C264" s="29" t="s">
        <v>129</v>
      </c>
      <c r="D264" s="29" t="s">
        <v>143</v>
      </c>
      <c r="E264" s="23">
        <v>65.78</v>
      </c>
      <c r="F264" t="str">
        <f>IFERROR(VLOOKUP(D264,'Lookup Table'!$A$2:$B$18,2,FALSE),"")</f>
        <v>Beverages</v>
      </c>
    </row>
    <row r="265" spans="1:6" x14ac:dyDescent="0.25">
      <c r="A265" s="29">
        <v>1336</v>
      </c>
      <c r="B265" s="29" t="s">
        <v>140</v>
      </c>
      <c r="C265" s="29" t="s">
        <v>141</v>
      </c>
      <c r="D265" s="29" t="s">
        <v>135</v>
      </c>
      <c r="E265" s="23">
        <v>443.90000000000003</v>
      </c>
      <c r="F265" t="str">
        <f>IFERROR(VLOOKUP(D265,'Lookup Table'!$A$2:$B$18,2,FALSE),"")</f>
        <v>Soups</v>
      </c>
    </row>
    <row r="266" spans="1:6" x14ac:dyDescent="0.25">
      <c r="A266" s="29">
        <v>1337</v>
      </c>
      <c r="B266" s="29" t="s">
        <v>140</v>
      </c>
      <c r="C266" s="29" t="s">
        <v>141</v>
      </c>
      <c r="D266" s="29" t="s">
        <v>148</v>
      </c>
      <c r="E266" s="23">
        <v>1839.9999999999998</v>
      </c>
      <c r="F266" t="str">
        <f>IFERROR(VLOOKUP(D266,'Lookup Table'!$A$2:$B$18,2,FALSE),"")</f>
        <v>Canned Meat</v>
      </c>
    </row>
    <row r="267" spans="1:6" x14ac:dyDescent="0.25">
      <c r="A267" s="29">
        <v>1339</v>
      </c>
      <c r="B267" s="29" t="s">
        <v>150</v>
      </c>
      <c r="C267" s="29" t="s">
        <v>117</v>
      </c>
      <c r="D267" s="29" t="s">
        <v>151</v>
      </c>
      <c r="E267" s="23">
        <v>2018.3999999999999</v>
      </c>
      <c r="F267" t="str">
        <f>IFERROR(VLOOKUP(D267,'Lookup Table'!$A$2:$B$18,2,FALSE),"")</f>
        <v>Dairy Products</v>
      </c>
    </row>
    <row r="268" spans="1:6" x14ac:dyDescent="0.25">
      <c r="A268" s="29">
        <v>1340</v>
      </c>
      <c r="B268" s="29" t="s">
        <v>137</v>
      </c>
      <c r="C268" s="29" t="s">
        <v>129</v>
      </c>
      <c r="D268" s="29" t="s">
        <v>161</v>
      </c>
      <c r="E268" s="23">
        <v>1190</v>
      </c>
      <c r="F268" t="str">
        <f>IFERROR(VLOOKUP(D268,'Lookup Table'!$A$2:$B$18,2,FALSE),"")</f>
        <v>Beverages</v>
      </c>
    </row>
    <row r="269" spans="1:6" x14ac:dyDescent="0.25">
      <c r="A269" s="29">
        <v>1341</v>
      </c>
      <c r="B269" s="29" t="s">
        <v>128</v>
      </c>
      <c r="C269" s="29" t="s">
        <v>129</v>
      </c>
      <c r="D269" s="29" t="s">
        <v>138</v>
      </c>
      <c r="E269" s="23">
        <v>1120</v>
      </c>
      <c r="F269" t="str">
        <f>IFERROR(VLOOKUP(D269,'Lookup Table'!$A$2:$B$18,2,FALSE),"")</f>
        <v>Sauces</v>
      </c>
    </row>
    <row r="270" spans="1:6" x14ac:dyDescent="0.25">
      <c r="A270" s="29">
        <v>1342</v>
      </c>
      <c r="B270" s="29" t="s">
        <v>128</v>
      </c>
      <c r="C270" s="29" t="s">
        <v>129</v>
      </c>
      <c r="D270" s="29" t="s">
        <v>130</v>
      </c>
      <c r="E270" s="23">
        <v>174.79999999999998</v>
      </c>
      <c r="F270" t="str">
        <f>IFERROR(VLOOKUP(D270,'Lookup Table'!$A$2:$B$18,2,FALSE),"")</f>
        <v>Baked Goods &amp; Mixes</v>
      </c>
    </row>
    <row r="271" spans="1:6" x14ac:dyDescent="0.25">
      <c r="A271" s="29">
        <v>1343</v>
      </c>
      <c r="B271" s="29" t="s">
        <v>142</v>
      </c>
      <c r="C271" s="29" t="s">
        <v>123</v>
      </c>
      <c r="D271" s="29" t="s">
        <v>156</v>
      </c>
      <c r="E271" s="23">
        <v>990</v>
      </c>
      <c r="F271" t="str">
        <f>IFERROR(VLOOKUP(D271,'Lookup Table'!$A$2:$B$18,2,FALSE),"")</f>
        <v/>
      </c>
    </row>
    <row r="272" spans="1:6" x14ac:dyDescent="0.25">
      <c r="A272" s="29">
        <v>1345</v>
      </c>
      <c r="B272" s="29" t="s">
        <v>140</v>
      </c>
      <c r="C272" s="29" t="s">
        <v>141</v>
      </c>
      <c r="D272" s="29" t="s">
        <v>135</v>
      </c>
      <c r="E272" s="23">
        <v>357.05</v>
      </c>
      <c r="F272" t="str">
        <f>IFERROR(VLOOKUP(D272,'Lookup Table'!$A$2:$B$18,2,FALSE),"")</f>
        <v>Soups</v>
      </c>
    </row>
    <row r="273" spans="1:6" x14ac:dyDescent="0.25">
      <c r="A273" s="29">
        <v>1346</v>
      </c>
      <c r="B273" s="29" t="s">
        <v>140</v>
      </c>
      <c r="C273" s="29" t="s">
        <v>141</v>
      </c>
      <c r="D273" s="29" t="s">
        <v>148</v>
      </c>
      <c r="E273" s="23">
        <v>1177.5999999999999</v>
      </c>
      <c r="F273" t="str">
        <f>IFERROR(VLOOKUP(D273,'Lookup Table'!$A$2:$B$18,2,FALSE),"")</f>
        <v>Canned Meat</v>
      </c>
    </row>
    <row r="274" spans="1:6" x14ac:dyDescent="0.25">
      <c r="A274" s="29">
        <v>1347</v>
      </c>
      <c r="B274" s="29" t="s">
        <v>132</v>
      </c>
      <c r="C274" s="29" t="s">
        <v>117</v>
      </c>
      <c r="D274" s="29" t="s">
        <v>161</v>
      </c>
      <c r="E274" s="23">
        <v>532</v>
      </c>
      <c r="F274" t="str">
        <f>IFERROR(VLOOKUP(D274,'Lookup Table'!$A$2:$B$18,2,FALSE),"")</f>
        <v>Beverages</v>
      </c>
    </row>
    <row r="275" spans="1:6" x14ac:dyDescent="0.25">
      <c r="A275" s="29">
        <v>1348</v>
      </c>
      <c r="B275" s="29" t="s">
        <v>137</v>
      </c>
      <c r="C275" s="29" t="s">
        <v>129</v>
      </c>
      <c r="D275" s="29" t="s">
        <v>133</v>
      </c>
      <c r="E275" s="23">
        <v>191.25</v>
      </c>
      <c r="F275" t="str">
        <f>IFERROR(VLOOKUP(D275,'Lookup Table'!$A$2:$B$18,2,FALSE),"")</f>
        <v>Candy</v>
      </c>
    </row>
    <row r="276" spans="1:6" x14ac:dyDescent="0.25">
      <c r="A276" s="29">
        <v>1350</v>
      </c>
      <c r="B276" s="29" t="s">
        <v>122</v>
      </c>
      <c r="C276" s="29" t="s">
        <v>123</v>
      </c>
      <c r="D276" s="29" t="s">
        <v>157</v>
      </c>
      <c r="E276" s="23">
        <v>4212</v>
      </c>
      <c r="F276" t="str">
        <f>IFERROR(VLOOKUP(D276,'Lookup Table'!$A$2:$B$18,2,FALSE),"")</f>
        <v/>
      </c>
    </row>
    <row r="277" spans="1:6" x14ac:dyDescent="0.25">
      <c r="A277" s="29">
        <v>1353</v>
      </c>
      <c r="B277" s="29" t="s">
        <v>128</v>
      </c>
      <c r="C277" s="29" t="s">
        <v>129</v>
      </c>
      <c r="D277" s="29" t="s">
        <v>151</v>
      </c>
      <c r="E277" s="23">
        <v>835.19999999999993</v>
      </c>
      <c r="F277" t="str">
        <f>IFERROR(VLOOKUP(D277,'Lookup Table'!$A$2:$B$18,2,FALSE),"")</f>
        <v>Dairy Products</v>
      </c>
    </row>
    <row r="278" spans="1:6" x14ac:dyDescent="0.25">
      <c r="A278" s="29">
        <v>1356</v>
      </c>
      <c r="B278" s="29" t="s">
        <v>116</v>
      </c>
      <c r="C278" s="29" t="s">
        <v>117</v>
      </c>
      <c r="D278" s="29" t="s">
        <v>153</v>
      </c>
      <c r="E278" s="23">
        <v>360</v>
      </c>
      <c r="F278" t="str">
        <f>IFERROR(VLOOKUP(D278,'Lookup Table'!$A$2:$B$18,2,FALSE),"")</f>
        <v>Condiments</v>
      </c>
    </row>
    <row r="279" spans="1:6" x14ac:dyDescent="0.25">
      <c r="A279" s="29">
        <v>1357</v>
      </c>
      <c r="B279" s="29" t="s">
        <v>116</v>
      </c>
      <c r="C279" s="29" t="s">
        <v>117</v>
      </c>
      <c r="D279" s="29" t="s">
        <v>138</v>
      </c>
      <c r="E279" s="23">
        <v>960</v>
      </c>
      <c r="F279" t="str">
        <f>IFERROR(VLOOKUP(D279,'Lookup Table'!$A$2:$B$18,2,FALSE),"")</f>
        <v>Sauces</v>
      </c>
    </row>
    <row r="280" spans="1:6" x14ac:dyDescent="0.25">
      <c r="A280" s="29">
        <v>1361</v>
      </c>
      <c r="B280" s="29" t="s">
        <v>142</v>
      </c>
      <c r="C280" s="29" t="s">
        <v>123</v>
      </c>
      <c r="D280" s="29" t="s">
        <v>154</v>
      </c>
      <c r="E280" s="23">
        <v>200</v>
      </c>
      <c r="F280" t="str">
        <f>IFERROR(VLOOKUP(D280,'Lookup Table'!$A$2:$B$18,2,FALSE),"")</f>
        <v/>
      </c>
    </row>
    <row r="281" spans="1:6" x14ac:dyDescent="0.25">
      <c r="A281" s="29">
        <v>1363</v>
      </c>
      <c r="B281" s="29" t="s">
        <v>142</v>
      </c>
      <c r="C281" s="29" t="s">
        <v>123</v>
      </c>
      <c r="D281" s="29" t="s">
        <v>120</v>
      </c>
      <c r="E281" s="23">
        <v>38.5</v>
      </c>
      <c r="F281" t="str">
        <f>IFERROR(VLOOKUP(D281,'Lookup Table'!$A$2:$B$18,2,FALSE),"")</f>
        <v>Dried Fruit &amp; Nuts</v>
      </c>
    </row>
    <row r="282" spans="1:6" x14ac:dyDescent="0.25">
      <c r="A282" s="29">
        <v>1364</v>
      </c>
      <c r="B282" s="29" t="s">
        <v>140</v>
      </c>
      <c r="C282" s="29" t="s">
        <v>141</v>
      </c>
      <c r="D282" s="29" t="s">
        <v>138</v>
      </c>
      <c r="E282" s="23">
        <v>3120</v>
      </c>
      <c r="F282" t="str">
        <f>IFERROR(VLOOKUP(D282,'Lookup Table'!$A$2:$B$18,2,FALSE),"")</f>
        <v>Sauces</v>
      </c>
    </row>
    <row r="283" spans="1:6" x14ac:dyDescent="0.25">
      <c r="A283" s="29">
        <v>1365</v>
      </c>
      <c r="B283" s="29" t="s">
        <v>128</v>
      </c>
      <c r="C283" s="29" t="s">
        <v>129</v>
      </c>
      <c r="D283" s="29" t="s">
        <v>148</v>
      </c>
      <c r="E283" s="23">
        <v>1398.3999999999999</v>
      </c>
      <c r="F283" t="str">
        <f>IFERROR(VLOOKUP(D283,'Lookup Table'!$A$2:$B$18,2,FALSE),"")</f>
        <v>Canned Meat</v>
      </c>
    </row>
    <row r="284" spans="1:6" x14ac:dyDescent="0.25">
      <c r="A284" s="29">
        <v>1366</v>
      </c>
      <c r="B284" s="29" t="s">
        <v>140</v>
      </c>
      <c r="C284" s="29" t="s">
        <v>141</v>
      </c>
      <c r="D284" s="29" t="s">
        <v>127</v>
      </c>
      <c r="E284" s="23">
        <v>2622</v>
      </c>
      <c r="F284" t="str">
        <f>IFERROR(VLOOKUP(D284,'Lookup Table'!$A$2:$B$18,2,FALSE),"")</f>
        <v>Beverages</v>
      </c>
    </row>
    <row r="285" spans="1:6" x14ac:dyDescent="0.25">
      <c r="A285" s="29">
        <v>1367</v>
      </c>
      <c r="B285" s="29" t="s">
        <v>150</v>
      </c>
      <c r="C285" s="29" t="s">
        <v>117</v>
      </c>
      <c r="D285" s="29" t="s">
        <v>135</v>
      </c>
      <c r="E285" s="23">
        <v>135.1</v>
      </c>
      <c r="F285" t="str">
        <f>IFERROR(VLOOKUP(D285,'Lookup Table'!$A$2:$B$18,2,FALSE),"")</f>
        <v>Soups</v>
      </c>
    </row>
    <row r="286" spans="1:6" x14ac:dyDescent="0.25">
      <c r="A286" s="29">
        <v>1368</v>
      </c>
      <c r="B286" s="29" t="s">
        <v>116</v>
      </c>
      <c r="C286" s="29" t="s">
        <v>117</v>
      </c>
      <c r="D286" s="29" t="s">
        <v>161</v>
      </c>
      <c r="E286" s="23">
        <v>196</v>
      </c>
      <c r="F286" t="str">
        <f>IFERROR(VLOOKUP(D286,'Lookup Table'!$A$2:$B$18,2,FALSE),"")</f>
        <v>Beverages</v>
      </c>
    </row>
    <row r="287" spans="1:6" x14ac:dyDescent="0.25">
      <c r="A287" s="29">
        <v>1369</v>
      </c>
      <c r="B287" s="29" t="s">
        <v>116</v>
      </c>
      <c r="C287" s="29" t="s">
        <v>117</v>
      </c>
      <c r="D287" s="29" t="s">
        <v>120</v>
      </c>
      <c r="E287" s="23">
        <v>245</v>
      </c>
      <c r="F287" t="str">
        <f>IFERROR(VLOOKUP(D287,'Lookup Table'!$A$2:$B$18,2,FALSE),"")</f>
        <v>Dried Fruit &amp; Nuts</v>
      </c>
    </row>
    <row r="288" spans="1:6" x14ac:dyDescent="0.25">
      <c r="A288" s="29">
        <v>1370</v>
      </c>
      <c r="B288" s="29" t="s">
        <v>122</v>
      </c>
      <c r="C288" s="29" t="s">
        <v>123</v>
      </c>
      <c r="D288" s="29" t="s">
        <v>124</v>
      </c>
      <c r="E288" s="23">
        <v>3000</v>
      </c>
      <c r="F288" t="str">
        <f>IFERROR(VLOOKUP(D288,'Lookup Table'!$A$2:$B$18,2,FALSE),"")</f>
        <v>Dried Fruit &amp; Nuts</v>
      </c>
    </row>
    <row r="289" spans="1:6" x14ac:dyDescent="0.25">
      <c r="A289" s="29">
        <v>1371</v>
      </c>
      <c r="B289" s="29" t="s">
        <v>122</v>
      </c>
      <c r="C289" s="29" t="s">
        <v>123</v>
      </c>
      <c r="D289" s="29" t="s">
        <v>125</v>
      </c>
      <c r="E289" s="23">
        <v>1431</v>
      </c>
      <c r="F289" t="str">
        <f>IFERROR(VLOOKUP(D289,'Lookup Table'!$A$2:$B$18,2,FALSE),"")</f>
        <v>Dried Fruit &amp; Nuts</v>
      </c>
    </row>
    <row r="290" spans="1:6" x14ac:dyDescent="0.25">
      <c r="A290" s="29">
        <v>1372</v>
      </c>
      <c r="B290" s="29" t="s">
        <v>122</v>
      </c>
      <c r="C290" s="29" t="s">
        <v>123</v>
      </c>
      <c r="D290" s="29" t="s">
        <v>120</v>
      </c>
      <c r="E290" s="23">
        <v>245</v>
      </c>
      <c r="F290" t="str">
        <f>IFERROR(VLOOKUP(D290,'Lookup Table'!$A$2:$B$18,2,FALSE),"")</f>
        <v>Dried Fruit &amp; Nuts</v>
      </c>
    </row>
    <row r="291" spans="1:6" x14ac:dyDescent="0.25">
      <c r="A291" s="29">
        <v>1373</v>
      </c>
      <c r="B291" s="29" t="s">
        <v>116</v>
      </c>
      <c r="C291" s="29" t="s">
        <v>117</v>
      </c>
      <c r="D291" s="29" t="s">
        <v>126</v>
      </c>
      <c r="E291" s="23">
        <v>1026</v>
      </c>
      <c r="F291" t="str">
        <f>IFERROR(VLOOKUP(D291,'Lookup Table'!$A$2:$B$18,2,FALSE),"")</f>
        <v>Beverages</v>
      </c>
    </row>
    <row r="292" spans="1:6" x14ac:dyDescent="0.25">
      <c r="A292" s="29">
        <v>1374</v>
      </c>
      <c r="B292" s="29" t="s">
        <v>116</v>
      </c>
      <c r="C292" s="29" t="s">
        <v>117</v>
      </c>
      <c r="D292" s="29" t="s">
        <v>127</v>
      </c>
      <c r="E292" s="23">
        <v>3818</v>
      </c>
      <c r="F292" t="str">
        <f>IFERROR(VLOOKUP(D292,'Lookup Table'!$A$2:$B$18,2,FALSE),"")</f>
        <v>Beverages</v>
      </c>
    </row>
    <row r="293" spans="1:6" x14ac:dyDescent="0.25">
      <c r="A293" s="29">
        <v>1375</v>
      </c>
      <c r="B293" s="29" t="s">
        <v>128</v>
      </c>
      <c r="C293" s="29" t="s">
        <v>129</v>
      </c>
      <c r="D293" s="29" t="s">
        <v>130</v>
      </c>
      <c r="E293" s="23">
        <v>699.19999999999993</v>
      </c>
      <c r="F293" t="str">
        <f>IFERROR(VLOOKUP(D293,'Lookup Table'!$A$2:$B$18,2,FALSE),"")</f>
        <v>Baked Goods &amp; Mixes</v>
      </c>
    </row>
    <row r="294" spans="1:6" x14ac:dyDescent="0.25">
      <c r="A294" s="29">
        <v>1376</v>
      </c>
      <c r="B294" s="29" t="s">
        <v>122</v>
      </c>
      <c r="C294" s="29" t="s">
        <v>123</v>
      </c>
      <c r="D294" s="29" t="s">
        <v>130</v>
      </c>
      <c r="E294" s="23">
        <v>736</v>
      </c>
      <c r="F294" t="str">
        <f>IFERROR(VLOOKUP(D294,'Lookup Table'!$A$2:$B$18,2,FALSE),"")</f>
        <v>Baked Goods &amp; Mixes</v>
      </c>
    </row>
    <row r="295" spans="1:6" x14ac:dyDescent="0.25">
      <c r="A295" s="29">
        <v>1377</v>
      </c>
      <c r="B295" s="29" t="s">
        <v>132</v>
      </c>
      <c r="C295" s="29" t="s">
        <v>117</v>
      </c>
      <c r="D295" s="29" t="s">
        <v>133</v>
      </c>
      <c r="E295" s="23">
        <v>599.25</v>
      </c>
      <c r="F295" t="str">
        <f>IFERROR(VLOOKUP(D295,'Lookup Table'!$A$2:$B$18,2,FALSE),"")</f>
        <v>Candy</v>
      </c>
    </row>
    <row r="296" spans="1:6" x14ac:dyDescent="0.25">
      <c r="A296" s="29">
        <v>1378</v>
      </c>
      <c r="B296" s="29" t="s">
        <v>116</v>
      </c>
      <c r="C296" s="29" t="s">
        <v>117</v>
      </c>
      <c r="D296" s="29" t="s">
        <v>135</v>
      </c>
      <c r="E296" s="23">
        <v>926.40000000000009</v>
      </c>
      <c r="F296" t="str">
        <f>IFERROR(VLOOKUP(D296,'Lookup Table'!$A$2:$B$18,2,FALSE),"")</f>
        <v>Soups</v>
      </c>
    </row>
    <row r="297" spans="1:6" x14ac:dyDescent="0.25">
      <c r="A297" s="29">
        <v>1379</v>
      </c>
      <c r="B297" s="29" t="s">
        <v>137</v>
      </c>
      <c r="C297" s="29" t="s">
        <v>129</v>
      </c>
      <c r="D297" s="29" t="s">
        <v>138</v>
      </c>
      <c r="E297" s="23">
        <v>1280</v>
      </c>
      <c r="F297" t="str">
        <f>IFERROR(VLOOKUP(D297,'Lookup Table'!$A$2:$B$18,2,FALSE),"")</f>
        <v>Sauces</v>
      </c>
    </row>
    <row r="298" spans="1:6" x14ac:dyDescent="0.25">
      <c r="A298" s="29">
        <v>1380</v>
      </c>
      <c r="B298" s="29" t="s">
        <v>140</v>
      </c>
      <c r="C298" s="29" t="s">
        <v>141</v>
      </c>
      <c r="D298" s="29" t="s">
        <v>127</v>
      </c>
      <c r="E298" s="23">
        <v>736</v>
      </c>
      <c r="F298" t="str">
        <f>IFERROR(VLOOKUP(D298,'Lookup Table'!$A$2:$B$18,2,FALSE),"")</f>
        <v>Beverages</v>
      </c>
    </row>
    <row r="299" spans="1:6" x14ac:dyDescent="0.25">
      <c r="A299" s="29">
        <v>1381</v>
      </c>
      <c r="B299" s="29" t="s">
        <v>128</v>
      </c>
      <c r="C299" s="29" t="s">
        <v>129</v>
      </c>
      <c r="D299" s="29" t="s">
        <v>133</v>
      </c>
      <c r="E299" s="23">
        <v>522.75</v>
      </c>
      <c r="F299" t="str">
        <f>IFERROR(VLOOKUP(D299,'Lookup Table'!$A$2:$B$18,2,FALSE),"")</f>
        <v>Candy</v>
      </c>
    </row>
    <row r="300" spans="1:6" x14ac:dyDescent="0.25">
      <c r="A300" s="29">
        <v>1382</v>
      </c>
      <c r="B300" s="29" t="s">
        <v>142</v>
      </c>
      <c r="C300" s="29" t="s">
        <v>123</v>
      </c>
      <c r="D300" s="29" t="s">
        <v>143</v>
      </c>
      <c r="E300" s="23">
        <v>122.59</v>
      </c>
      <c r="F300" t="str">
        <f>IFERROR(VLOOKUP(D300,'Lookup Table'!$A$2:$B$18,2,FALSE),"")</f>
        <v>Beverages</v>
      </c>
    </row>
    <row r="301" spans="1:6" x14ac:dyDescent="0.25">
      <c r="A301" s="29">
        <v>1383</v>
      </c>
      <c r="B301" s="29" t="s">
        <v>128</v>
      </c>
      <c r="C301" s="29" t="s">
        <v>129</v>
      </c>
      <c r="D301" s="29" t="s">
        <v>127</v>
      </c>
      <c r="E301" s="23">
        <v>1886</v>
      </c>
      <c r="F301" t="str">
        <f>IFERROR(VLOOKUP(D301,'Lookup Table'!$A$2:$B$18,2,FALSE),"")</f>
        <v>Beverages</v>
      </c>
    </row>
    <row r="302" spans="1:6" x14ac:dyDescent="0.25">
      <c r="A302" s="29">
        <v>1384</v>
      </c>
      <c r="B302" s="29" t="s">
        <v>142</v>
      </c>
      <c r="C302" s="29" t="s">
        <v>123</v>
      </c>
      <c r="D302" s="29" t="s">
        <v>144</v>
      </c>
      <c r="E302" s="23">
        <v>2350</v>
      </c>
      <c r="F302" t="str">
        <f>IFERROR(VLOOKUP(D302,'Lookup Table'!$A$2:$B$18,2,FALSE),"")</f>
        <v>Jams, Preserves</v>
      </c>
    </row>
    <row r="303" spans="1:6" x14ac:dyDescent="0.25">
      <c r="A303" s="29">
        <v>1385</v>
      </c>
      <c r="B303" s="29" t="s">
        <v>142</v>
      </c>
      <c r="C303" s="29" t="s">
        <v>123</v>
      </c>
      <c r="D303" s="29" t="s">
        <v>146</v>
      </c>
      <c r="E303" s="23">
        <v>440</v>
      </c>
      <c r="F303" t="str">
        <f>IFERROR(VLOOKUP(D303,'Lookup Table'!$A$2:$B$18,2,FALSE),"")</f>
        <v>Condiments</v>
      </c>
    </row>
    <row r="304" spans="1:6" x14ac:dyDescent="0.25">
      <c r="A304" s="29">
        <v>1386</v>
      </c>
      <c r="B304" s="29" t="s">
        <v>142</v>
      </c>
      <c r="C304" s="29" t="s">
        <v>123</v>
      </c>
      <c r="D304" s="29" t="s">
        <v>130</v>
      </c>
      <c r="E304" s="23">
        <v>119.6</v>
      </c>
      <c r="F304" t="str">
        <f>IFERROR(VLOOKUP(D304,'Lookup Table'!$A$2:$B$18,2,FALSE),"")</f>
        <v>Baked Goods &amp; Mixes</v>
      </c>
    </row>
    <row r="305" spans="1:6" x14ac:dyDescent="0.25">
      <c r="A305" s="29">
        <v>1387</v>
      </c>
      <c r="B305" s="29" t="s">
        <v>140</v>
      </c>
      <c r="C305" s="29" t="s">
        <v>141</v>
      </c>
      <c r="D305" s="29" t="s">
        <v>120</v>
      </c>
      <c r="E305" s="23">
        <v>259</v>
      </c>
      <c r="F305" t="str">
        <f>IFERROR(VLOOKUP(D305,'Lookup Table'!$A$2:$B$18,2,FALSE),"")</f>
        <v>Dried Fruit &amp; Nuts</v>
      </c>
    </row>
    <row r="306" spans="1:6" x14ac:dyDescent="0.25">
      <c r="A306" s="29">
        <v>1388</v>
      </c>
      <c r="B306" s="29" t="s">
        <v>140</v>
      </c>
      <c r="C306" s="29" t="s">
        <v>141</v>
      </c>
      <c r="D306" s="29" t="s">
        <v>143</v>
      </c>
      <c r="E306" s="23">
        <v>158.47</v>
      </c>
      <c r="F306" t="str">
        <f>IFERROR(VLOOKUP(D306,'Lookup Table'!$A$2:$B$18,2,FALSE),"")</f>
        <v>Beverages</v>
      </c>
    </row>
    <row r="307" spans="1:6" x14ac:dyDescent="0.25">
      <c r="A307" s="29">
        <v>1389</v>
      </c>
      <c r="B307" s="29" t="s">
        <v>128</v>
      </c>
      <c r="C307" s="29" t="s">
        <v>129</v>
      </c>
      <c r="D307" s="29" t="s">
        <v>126</v>
      </c>
      <c r="E307" s="23">
        <v>1782</v>
      </c>
      <c r="F307" t="str">
        <f>IFERROR(VLOOKUP(D307,'Lookup Table'!$A$2:$B$18,2,FALSE),"")</f>
        <v>Beverages</v>
      </c>
    </row>
    <row r="308" spans="1:6" x14ac:dyDescent="0.25">
      <c r="A308" s="29">
        <v>1390</v>
      </c>
      <c r="B308" s="29" t="s">
        <v>128</v>
      </c>
      <c r="C308" s="29" t="s">
        <v>129</v>
      </c>
      <c r="D308" s="29" t="s">
        <v>127</v>
      </c>
      <c r="E308" s="23">
        <v>4094</v>
      </c>
      <c r="F308" t="str">
        <f>IFERROR(VLOOKUP(D308,'Lookup Table'!$A$2:$B$18,2,FALSE),"")</f>
        <v>Beverages</v>
      </c>
    </row>
    <row r="309" spans="1:6" x14ac:dyDescent="0.25">
      <c r="A309" s="29">
        <v>1391</v>
      </c>
      <c r="B309" s="29" t="s">
        <v>128</v>
      </c>
      <c r="C309" s="29" t="s">
        <v>129</v>
      </c>
      <c r="D309" s="29" t="s">
        <v>143</v>
      </c>
      <c r="E309" s="23">
        <v>191.36</v>
      </c>
      <c r="F309" t="str">
        <f>IFERROR(VLOOKUP(D309,'Lookup Table'!$A$2:$B$18,2,FALSE),"")</f>
        <v>Beverages</v>
      </c>
    </row>
    <row r="310" spans="1:6" x14ac:dyDescent="0.25">
      <c r="A310" s="29">
        <v>1392</v>
      </c>
      <c r="B310" s="29" t="s">
        <v>140</v>
      </c>
      <c r="C310" s="29" t="s">
        <v>141</v>
      </c>
      <c r="D310" s="29" t="s">
        <v>135</v>
      </c>
      <c r="E310" s="23">
        <v>945.7</v>
      </c>
      <c r="F310" t="str">
        <f>IFERROR(VLOOKUP(D310,'Lookup Table'!$A$2:$B$18,2,FALSE),"")</f>
        <v>Soups</v>
      </c>
    </row>
    <row r="311" spans="1:6" x14ac:dyDescent="0.25">
      <c r="A311" s="29">
        <v>1393</v>
      </c>
      <c r="B311" s="29" t="s">
        <v>140</v>
      </c>
      <c r="C311" s="29" t="s">
        <v>141</v>
      </c>
      <c r="D311" s="29" t="s">
        <v>148</v>
      </c>
      <c r="E311" s="23">
        <v>1582.3999999999999</v>
      </c>
      <c r="F311" t="str">
        <f>IFERROR(VLOOKUP(D311,'Lookup Table'!$A$2:$B$18,2,FALSE),"")</f>
        <v>Canned Meat</v>
      </c>
    </row>
    <row r="312" spans="1:6" x14ac:dyDescent="0.25">
      <c r="A312" s="29">
        <v>1395</v>
      </c>
      <c r="B312" s="29" t="s">
        <v>150</v>
      </c>
      <c r="C312" s="29" t="s">
        <v>117</v>
      </c>
      <c r="D312" s="29" t="s">
        <v>151</v>
      </c>
      <c r="E312" s="23">
        <v>2401.1999999999998</v>
      </c>
      <c r="F312" t="str">
        <f>IFERROR(VLOOKUP(D312,'Lookup Table'!$A$2:$B$18,2,FALSE),"")</f>
        <v>Dairy Products</v>
      </c>
    </row>
    <row r="313" spans="1:6" x14ac:dyDescent="0.25">
      <c r="A313" s="29">
        <v>1396</v>
      </c>
      <c r="B313" s="29" t="s">
        <v>137</v>
      </c>
      <c r="C313" s="29" t="s">
        <v>129</v>
      </c>
      <c r="D313" s="29" t="s">
        <v>161</v>
      </c>
      <c r="E313" s="23">
        <v>952</v>
      </c>
      <c r="F313" t="str">
        <f>IFERROR(VLOOKUP(D313,'Lookup Table'!$A$2:$B$18,2,FALSE),"")</f>
        <v>Beverages</v>
      </c>
    </row>
    <row r="314" spans="1:6" x14ac:dyDescent="0.25">
      <c r="A314" s="29">
        <v>1397</v>
      </c>
      <c r="B314" s="29" t="s">
        <v>128</v>
      </c>
      <c r="C314" s="29" t="s">
        <v>129</v>
      </c>
      <c r="D314" s="29" t="s">
        <v>138</v>
      </c>
      <c r="E314" s="23">
        <v>2080</v>
      </c>
      <c r="F314" t="str">
        <f>IFERROR(VLOOKUP(D314,'Lookup Table'!$A$2:$B$18,2,FALSE),"")</f>
        <v>Sauces</v>
      </c>
    </row>
    <row r="315" spans="1:6" x14ac:dyDescent="0.25">
      <c r="A315" s="29">
        <v>1398</v>
      </c>
      <c r="B315" s="29" t="s">
        <v>128</v>
      </c>
      <c r="C315" s="29" t="s">
        <v>129</v>
      </c>
      <c r="D315" s="29" t="s">
        <v>130</v>
      </c>
      <c r="E315" s="23">
        <v>368</v>
      </c>
      <c r="F315" t="str">
        <f>IFERROR(VLOOKUP(D315,'Lookup Table'!$A$2:$B$18,2,FALSE),"")</f>
        <v>Baked Goods &amp; Mixes</v>
      </c>
    </row>
    <row r="316" spans="1:6" x14ac:dyDescent="0.25">
      <c r="A316" s="29">
        <v>1399</v>
      </c>
      <c r="B316" s="29" t="s">
        <v>142</v>
      </c>
      <c r="C316" s="29" t="s">
        <v>123</v>
      </c>
      <c r="D316" s="29" t="s">
        <v>156</v>
      </c>
      <c r="E316" s="23">
        <v>1000</v>
      </c>
      <c r="F316" t="str">
        <f>IFERROR(VLOOKUP(D316,'Lookup Table'!$A$2:$B$18,2,FALSE),"")</f>
        <v/>
      </c>
    </row>
    <row r="317" spans="1:6" x14ac:dyDescent="0.25">
      <c r="A317" s="29">
        <v>1401</v>
      </c>
      <c r="B317" s="29" t="s">
        <v>140</v>
      </c>
      <c r="C317" s="29" t="s">
        <v>141</v>
      </c>
      <c r="D317" s="29" t="s">
        <v>135</v>
      </c>
      <c r="E317" s="23">
        <v>443.90000000000003</v>
      </c>
      <c r="F317" t="str">
        <f>IFERROR(VLOOKUP(D317,'Lookup Table'!$A$2:$B$18,2,FALSE),"")</f>
        <v>Soups</v>
      </c>
    </row>
    <row r="318" spans="1:6" x14ac:dyDescent="0.25">
      <c r="A318" s="29">
        <v>1402</v>
      </c>
      <c r="B318" s="29" t="s">
        <v>140</v>
      </c>
      <c r="C318" s="29" t="s">
        <v>141</v>
      </c>
      <c r="D318" s="29" t="s">
        <v>148</v>
      </c>
      <c r="E318" s="23">
        <v>1711.1999999999998</v>
      </c>
      <c r="F318" t="str">
        <f>IFERROR(VLOOKUP(D318,'Lookup Table'!$A$2:$B$18,2,FALSE),"")</f>
        <v>Canned Meat</v>
      </c>
    </row>
    <row r="319" spans="1:6" x14ac:dyDescent="0.25">
      <c r="A319" s="29">
        <v>1403</v>
      </c>
      <c r="B319" s="29" t="s">
        <v>132</v>
      </c>
      <c r="C319" s="29" t="s">
        <v>117</v>
      </c>
      <c r="D319" s="29" t="s">
        <v>161</v>
      </c>
      <c r="E319" s="23">
        <v>1344</v>
      </c>
      <c r="F319" t="str">
        <f>IFERROR(VLOOKUP(D319,'Lookup Table'!$A$2:$B$18,2,FALSE),"")</f>
        <v>Beverages</v>
      </c>
    </row>
    <row r="320" spans="1:6" x14ac:dyDescent="0.25">
      <c r="A320" s="29">
        <v>1404</v>
      </c>
      <c r="B320" s="29" t="s">
        <v>137</v>
      </c>
      <c r="C320" s="29" t="s">
        <v>129</v>
      </c>
      <c r="D320" s="29" t="s">
        <v>133</v>
      </c>
      <c r="E320" s="23">
        <v>153</v>
      </c>
      <c r="F320" t="str">
        <f>IFERROR(VLOOKUP(D320,'Lookup Table'!$A$2:$B$18,2,FALSE),"")</f>
        <v>Candy</v>
      </c>
    </row>
    <row r="321" spans="1:6" x14ac:dyDescent="0.25">
      <c r="A321" s="29">
        <v>1406</v>
      </c>
      <c r="B321" s="29" t="s">
        <v>122</v>
      </c>
      <c r="C321" s="29" t="s">
        <v>123</v>
      </c>
      <c r="D321" s="29" t="s">
        <v>157</v>
      </c>
      <c r="E321" s="23">
        <v>3078</v>
      </c>
      <c r="F321" t="str">
        <f>IFERROR(VLOOKUP(D321,'Lookup Table'!$A$2:$B$18,2,FALSE),"")</f>
        <v/>
      </c>
    </row>
    <row r="322" spans="1:6" x14ac:dyDescent="0.25">
      <c r="A322" s="29">
        <v>1409</v>
      </c>
      <c r="B322" s="29" t="s">
        <v>128</v>
      </c>
      <c r="C322" s="29" t="s">
        <v>129</v>
      </c>
      <c r="D322" s="29" t="s">
        <v>151</v>
      </c>
      <c r="E322" s="23">
        <v>3479.9999999999995</v>
      </c>
      <c r="F322" t="str">
        <f>IFERROR(VLOOKUP(D322,'Lookup Table'!$A$2:$B$18,2,FALSE),"")</f>
        <v>Dairy Products</v>
      </c>
    </row>
    <row r="323" spans="1:6" x14ac:dyDescent="0.25">
      <c r="A323" s="29">
        <v>1412</v>
      </c>
      <c r="B323" s="29" t="s">
        <v>116</v>
      </c>
      <c r="C323" s="29" t="s">
        <v>117</v>
      </c>
      <c r="D323" s="29" t="s">
        <v>153</v>
      </c>
      <c r="E323" s="23">
        <v>890</v>
      </c>
      <c r="F323" t="str">
        <f>IFERROR(VLOOKUP(D323,'Lookup Table'!$A$2:$B$18,2,FALSE),"")</f>
        <v>Condiments</v>
      </c>
    </row>
    <row r="324" spans="1:6" x14ac:dyDescent="0.25">
      <c r="A324" s="29">
        <v>1413</v>
      </c>
      <c r="B324" s="29" t="s">
        <v>116</v>
      </c>
      <c r="C324" s="29" t="s">
        <v>117</v>
      </c>
      <c r="D324" s="29" t="s">
        <v>138</v>
      </c>
      <c r="E324" s="23">
        <v>480</v>
      </c>
      <c r="F324" t="str">
        <f>IFERROR(VLOOKUP(D324,'Lookup Table'!$A$2:$B$18,2,FALSE),"")</f>
        <v>Sauces</v>
      </c>
    </row>
    <row r="325" spans="1:6" x14ac:dyDescent="0.25">
      <c r="A325" s="29">
        <v>1417</v>
      </c>
      <c r="B325" s="29" t="s">
        <v>142</v>
      </c>
      <c r="C325" s="29" t="s">
        <v>123</v>
      </c>
      <c r="D325" s="29" t="s">
        <v>154</v>
      </c>
      <c r="E325" s="23">
        <v>970</v>
      </c>
      <c r="F325" t="str">
        <f>IFERROR(VLOOKUP(D325,'Lookup Table'!$A$2:$B$18,2,FALSE),"")</f>
        <v/>
      </c>
    </row>
    <row r="326" spans="1:6" x14ac:dyDescent="0.25">
      <c r="A326" s="29">
        <v>1419</v>
      </c>
      <c r="B326" s="29" t="s">
        <v>142</v>
      </c>
      <c r="C326" s="29" t="s">
        <v>123</v>
      </c>
      <c r="D326" s="29" t="s">
        <v>120</v>
      </c>
      <c r="E326" s="23">
        <v>185.5</v>
      </c>
      <c r="F326" t="str">
        <f>IFERROR(VLOOKUP(D326,'Lookup Table'!$A$2:$B$18,2,FALSE),"")</f>
        <v>Dried Fruit &amp; Nuts</v>
      </c>
    </row>
    <row r="327" spans="1:6" x14ac:dyDescent="0.25">
      <c r="A327" s="29">
        <v>1420</v>
      </c>
      <c r="B327" s="29" t="s">
        <v>140</v>
      </c>
      <c r="C327" s="29" t="s">
        <v>141</v>
      </c>
      <c r="D327" s="29" t="s">
        <v>138</v>
      </c>
      <c r="E327" s="23">
        <v>2440</v>
      </c>
      <c r="F327" t="str">
        <f>IFERROR(VLOOKUP(D327,'Lookup Table'!$A$2:$B$18,2,FALSE),"")</f>
        <v>Sauces</v>
      </c>
    </row>
    <row r="328" spans="1:6" x14ac:dyDescent="0.25">
      <c r="A328" s="29">
        <v>1421</v>
      </c>
      <c r="B328" s="29" t="s">
        <v>128</v>
      </c>
      <c r="C328" s="29" t="s">
        <v>129</v>
      </c>
      <c r="D328" s="29" t="s">
        <v>148</v>
      </c>
      <c r="E328" s="23">
        <v>827.99999999999989</v>
      </c>
      <c r="F328" t="str">
        <f>IFERROR(VLOOKUP(D328,'Lookup Table'!$A$2:$B$18,2,FALSE),"")</f>
        <v>Canned Meat</v>
      </c>
    </row>
    <row r="329" spans="1:6" x14ac:dyDescent="0.25">
      <c r="A329" s="29">
        <v>1422</v>
      </c>
      <c r="B329" s="29" t="s">
        <v>140</v>
      </c>
      <c r="C329" s="29" t="s">
        <v>141</v>
      </c>
      <c r="D329" s="29" t="s">
        <v>127</v>
      </c>
      <c r="E329" s="23">
        <v>1978</v>
      </c>
      <c r="F329" t="str">
        <f>IFERROR(VLOOKUP(D329,'Lookup Table'!$A$2:$B$18,2,FALSE),"")</f>
        <v>Beverages</v>
      </c>
    </row>
    <row r="330" spans="1:6" x14ac:dyDescent="0.25">
      <c r="A330" s="29">
        <v>1423</v>
      </c>
      <c r="B330" s="29" t="s">
        <v>150</v>
      </c>
      <c r="C330" s="29" t="s">
        <v>117</v>
      </c>
      <c r="D330" s="29" t="s">
        <v>135</v>
      </c>
      <c r="E330" s="23">
        <v>173.70000000000002</v>
      </c>
      <c r="F330" t="str">
        <f>IFERROR(VLOOKUP(D330,'Lookup Table'!$A$2:$B$18,2,FALSE),"")</f>
        <v>Soups</v>
      </c>
    </row>
    <row r="331" spans="1:6" x14ac:dyDescent="0.25">
      <c r="A331" s="29">
        <v>1424</v>
      </c>
      <c r="B331" s="29" t="s">
        <v>137</v>
      </c>
      <c r="C331" s="29" t="s">
        <v>129</v>
      </c>
      <c r="D331" s="29" t="s">
        <v>133</v>
      </c>
      <c r="E331" s="23">
        <v>522.75</v>
      </c>
      <c r="F331" t="str">
        <f>IFERROR(VLOOKUP(D331,'Lookup Table'!$A$2:$B$18,2,FALSE),"")</f>
        <v>Candy</v>
      </c>
    </row>
    <row r="332" spans="1:6" x14ac:dyDescent="0.25">
      <c r="A332" s="29">
        <v>1425</v>
      </c>
      <c r="B332" s="29" t="s">
        <v>128</v>
      </c>
      <c r="C332" s="29" t="s">
        <v>129</v>
      </c>
      <c r="D332" s="29" t="s">
        <v>133</v>
      </c>
      <c r="E332" s="23">
        <v>242.25</v>
      </c>
      <c r="F332" t="str">
        <f>IFERROR(VLOOKUP(D332,'Lookup Table'!$A$2:$B$18,2,FALSE),"")</f>
        <v>Candy</v>
      </c>
    </row>
    <row r="333" spans="1:6" x14ac:dyDescent="0.25">
      <c r="A333" s="29">
        <v>1426</v>
      </c>
      <c r="B333" s="29" t="s">
        <v>142</v>
      </c>
      <c r="C333" s="29" t="s">
        <v>123</v>
      </c>
      <c r="D333" s="29" t="s">
        <v>146</v>
      </c>
      <c r="E333" s="23">
        <v>1430</v>
      </c>
      <c r="F333" t="str">
        <f>IFERROR(VLOOKUP(D333,'Lookup Table'!$A$2:$B$18,2,FALSE),"")</f>
        <v>Condiments</v>
      </c>
    </row>
    <row r="334" spans="1:6" x14ac:dyDescent="0.25">
      <c r="A334" s="29">
        <v>1427</v>
      </c>
      <c r="B334" s="29" t="s">
        <v>140</v>
      </c>
      <c r="C334" s="29" t="s">
        <v>141</v>
      </c>
      <c r="D334" s="29" t="s">
        <v>144</v>
      </c>
      <c r="E334" s="23">
        <v>325</v>
      </c>
      <c r="F334" t="str">
        <f>IFERROR(VLOOKUP(D334,'Lookup Table'!$A$2:$B$18,2,FALSE),"")</f>
        <v>Jams, Preserves</v>
      </c>
    </row>
    <row r="335" spans="1:6" x14ac:dyDescent="0.25">
      <c r="A335" s="29">
        <v>1428</v>
      </c>
      <c r="B335" s="29" t="s">
        <v>132</v>
      </c>
      <c r="C335" s="29" t="s">
        <v>117</v>
      </c>
      <c r="D335" s="29" t="s">
        <v>155</v>
      </c>
      <c r="E335" s="23">
        <v>2106</v>
      </c>
      <c r="F335" t="str">
        <f>IFERROR(VLOOKUP(D335,'Lookup Table'!$A$2:$B$18,2,FALSE),"")</f>
        <v/>
      </c>
    </row>
    <row r="336" spans="1:6" x14ac:dyDescent="0.25">
      <c r="A336" s="29">
        <v>1429</v>
      </c>
      <c r="B336" s="29" t="s">
        <v>137</v>
      </c>
      <c r="C336" s="29" t="s">
        <v>129</v>
      </c>
      <c r="D336" s="29" t="s">
        <v>124</v>
      </c>
      <c r="E336" s="23">
        <v>990</v>
      </c>
      <c r="F336" t="str">
        <f>IFERROR(VLOOKUP(D336,'Lookup Table'!$A$2:$B$18,2,FALSE),"")</f>
        <v>Dried Fruit &amp; Nuts</v>
      </c>
    </row>
    <row r="337" spans="1:6" x14ac:dyDescent="0.25">
      <c r="A337" s="29">
        <v>1430</v>
      </c>
      <c r="B337" s="29" t="s">
        <v>137</v>
      </c>
      <c r="C337" s="29" t="s">
        <v>129</v>
      </c>
      <c r="D337" s="29" t="s">
        <v>125</v>
      </c>
      <c r="E337" s="23">
        <v>1802</v>
      </c>
      <c r="F337" t="str">
        <f>IFERROR(VLOOKUP(D337,'Lookup Table'!$A$2:$B$18,2,FALSE),"")</f>
        <v>Dried Fruit &amp; Nuts</v>
      </c>
    </row>
    <row r="338" spans="1:6" x14ac:dyDescent="0.25">
      <c r="A338" s="29">
        <v>1432</v>
      </c>
      <c r="B338" s="29" t="s">
        <v>116</v>
      </c>
      <c r="C338" s="29" t="s">
        <v>117</v>
      </c>
      <c r="D338" s="29" t="s">
        <v>143</v>
      </c>
      <c r="E338" s="23">
        <v>71.760000000000005</v>
      </c>
      <c r="F338" t="str">
        <f>IFERROR(VLOOKUP(D338,'Lookup Table'!$A$2:$B$18,2,FALSE),"")</f>
        <v>Beverages</v>
      </c>
    </row>
  </sheetData>
  <autoFilter ref="A3:F338" xr:uid="{9569C802-C5ED-4F24-9E82-85FC99A5FB2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39D5-8B08-4A55-B019-CA686FCABDF6}">
  <dimension ref="A1:B18"/>
  <sheetViews>
    <sheetView workbookViewId="0">
      <selection activeCell="A2" sqref="A2"/>
    </sheetView>
  </sheetViews>
  <sheetFormatPr defaultRowHeight="15" x14ac:dyDescent="0.25"/>
  <cols>
    <col min="1" max="1" width="21" style="5" bestFit="1" customWidth="1"/>
    <col min="2" max="2" width="20.28515625" style="5" bestFit="1" customWidth="1"/>
    <col min="3" max="16384" width="9.140625" style="5"/>
  </cols>
  <sheetData>
    <row r="1" spans="1:2" x14ac:dyDescent="0.25">
      <c r="A1" s="33" t="s">
        <v>113</v>
      </c>
      <c r="B1" s="33" t="s">
        <v>114</v>
      </c>
    </row>
    <row r="2" spans="1:2" x14ac:dyDescent="0.25">
      <c r="A2" s="25" t="s">
        <v>161</v>
      </c>
      <c r="B2" s="26" t="s">
        <v>119</v>
      </c>
    </row>
    <row r="3" spans="1:2" x14ac:dyDescent="0.25">
      <c r="A3" s="25" t="s">
        <v>120</v>
      </c>
      <c r="B3" s="26" t="s">
        <v>121</v>
      </c>
    </row>
    <row r="4" spans="1:2" x14ac:dyDescent="0.25">
      <c r="A4" s="25" t="s">
        <v>124</v>
      </c>
      <c r="B4" s="26" t="s">
        <v>121</v>
      </c>
    </row>
    <row r="5" spans="1:2" x14ac:dyDescent="0.25">
      <c r="A5" s="25" t="s">
        <v>125</v>
      </c>
      <c r="B5" s="26" t="s">
        <v>121</v>
      </c>
    </row>
    <row r="6" spans="1:2" x14ac:dyDescent="0.25">
      <c r="A6" s="25" t="s">
        <v>126</v>
      </c>
      <c r="B6" s="26" t="s">
        <v>119</v>
      </c>
    </row>
    <row r="7" spans="1:2" x14ac:dyDescent="0.25">
      <c r="A7" s="25" t="s">
        <v>127</v>
      </c>
      <c r="B7" s="26" t="s">
        <v>119</v>
      </c>
    </row>
    <row r="8" spans="1:2" x14ac:dyDescent="0.25">
      <c r="A8" s="25" t="s">
        <v>130</v>
      </c>
      <c r="B8" s="26" t="s">
        <v>131</v>
      </c>
    </row>
    <row r="9" spans="1:2" x14ac:dyDescent="0.25">
      <c r="A9" s="25" t="s">
        <v>133</v>
      </c>
      <c r="B9" s="26" t="s">
        <v>134</v>
      </c>
    </row>
    <row r="10" spans="1:2" x14ac:dyDescent="0.25">
      <c r="A10" s="25" t="s">
        <v>135</v>
      </c>
      <c r="B10" s="26" t="s">
        <v>136</v>
      </c>
    </row>
    <row r="11" spans="1:2" x14ac:dyDescent="0.25">
      <c r="A11" s="25" t="s">
        <v>138</v>
      </c>
      <c r="B11" s="26" t="s">
        <v>139</v>
      </c>
    </row>
    <row r="12" spans="1:2" x14ac:dyDescent="0.25">
      <c r="A12" s="25" t="s">
        <v>143</v>
      </c>
      <c r="B12" s="26" t="s">
        <v>119</v>
      </c>
    </row>
    <row r="13" spans="1:2" x14ac:dyDescent="0.25">
      <c r="A13" s="25" t="s">
        <v>144</v>
      </c>
      <c r="B13" s="26" t="s">
        <v>145</v>
      </c>
    </row>
    <row r="14" spans="1:2" x14ac:dyDescent="0.25">
      <c r="A14" s="25" t="s">
        <v>146</v>
      </c>
      <c r="B14" s="26" t="s">
        <v>147</v>
      </c>
    </row>
    <row r="15" spans="1:2" x14ac:dyDescent="0.25">
      <c r="A15" s="25" t="s">
        <v>148</v>
      </c>
      <c r="B15" s="26" t="s">
        <v>149</v>
      </c>
    </row>
    <row r="16" spans="1:2" x14ac:dyDescent="0.25">
      <c r="A16" s="25" t="s">
        <v>158</v>
      </c>
      <c r="B16" s="26" t="s">
        <v>159</v>
      </c>
    </row>
    <row r="17" spans="1:2" x14ac:dyDescent="0.25">
      <c r="A17" s="25" t="s">
        <v>151</v>
      </c>
      <c r="B17" s="26" t="s">
        <v>152</v>
      </c>
    </row>
    <row r="18" spans="1:2" x14ac:dyDescent="0.25">
      <c r="A18" s="27" t="s">
        <v>153</v>
      </c>
      <c r="B18" s="28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D064-BA7D-433C-97D0-8D6DD0772C89}">
  <dimension ref="A1:G1003"/>
  <sheetViews>
    <sheetView workbookViewId="0">
      <selection activeCell="C4" sqref="C4"/>
    </sheetView>
  </sheetViews>
  <sheetFormatPr defaultRowHeight="15" x14ac:dyDescent="0.25"/>
  <cols>
    <col min="1" max="1" width="2.7109375" customWidth="1"/>
    <col min="2" max="2" width="20" bestFit="1" customWidth="1"/>
    <col min="3" max="3" width="29.85546875" bestFit="1" customWidth="1"/>
    <col min="4" max="4" width="24" customWidth="1"/>
    <col min="5" max="5" width="22.85546875" bestFit="1" customWidth="1"/>
    <col min="6" max="6" width="12.42578125" bestFit="1" customWidth="1"/>
    <col min="7" max="7" width="36" bestFit="1" customWidth="1"/>
  </cols>
  <sheetData>
    <row r="1" spans="1:7" s="11" customFormat="1" ht="20.25" customHeight="1" x14ac:dyDescent="0.3">
      <c r="A1" s="10" t="s">
        <v>3172</v>
      </c>
    </row>
    <row r="3" spans="1:7" x14ac:dyDescent="0.25">
      <c r="B3" s="49" t="s">
        <v>2</v>
      </c>
      <c r="C3" s="50" t="s">
        <v>7</v>
      </c>
      <c r="E3" s="43" t="s">
        <v>2</v>
      </c>
      <c r="F3" s="44" t="s">
        <v>8</v>
      </c>
      <c r="G3" s="45" t="s">
        <v>7</v>
      </c>
    </row>
    <row r="4" spans="1:7" x14ac:dyDescent="0.25">
      <c r="B4" s="51" t="s">
        <v>196</v>
      </c>
      <c r="C4" s="52" t="str">
        <f t="shared" ref="C4:C19" si="0">VLOOKUP(B4,$E$4:$G$1003,COLUMNS($E$3:$G$3),FALSE)</f>
        <v>mjendrach8@senate.gov</v>
      </c>
      <c r="E4" s="40" t="s">
        <v>172</v>
      </c>
      <c r="F4" s="41" t="s">
        <v>174</v>
      </c>
      <c r="G4" s="42" t="s">
        <v>173</v>
      </c>
    </row>
    <row r="5" spans="1:7" x14ac:dyDescent="0.25">
      <c r="B5" s="51" t="s">
        <v>202</v>
      </c>
      <c r="C5" s="52" t="str">
        <f t="shared" si="0"/>
        <v>jsheeda@mlb.com</v>
      </c>
      <c r="E5" s="40" t="s">
        <v>175</v>
      </c>
      <c r="F5" s="41" t="s">
        <v>177</v>
      </c>
      <c r="G5" s="42" t="s">
        <v>176</v>
      </c>
    </row>
    <row r="6" spans="1:7" x14ac:dyDescent="0.25">
      <c r="B6" s="51" t="s">
        <v>223</v>
      </c>
      <c r="C6" s="52" t="str">
        <f t="shared" si="0"/>
        <v>pyitzoviczh@ow.ly</v>
      </c>
      <c r="E6" s="40" t="s">
        <v>178</v>
      </c>
      <c r="F6" s="41" t="s">
        <v>180</v>
      </c>
      <c r="G6" s="42" t="s">
        <v>179</v>
      </c>
    </row>
    <row r="7" spans="1:7" x14ac:dyDescent="0.25">
      <c r="B7" s="51" t="s">
        <v>244</v>
      </c>
      <c r="C7" s="52" t="str">
        <f t="shared" si="0"/>
        <v>cbunneyo@drupal.org</v>
      </c>
      <c r="E7" s="40" t="s">
        <v>181</v>
      </c>
      <c r="F7" s="41" t="s">
        <v>183</v>
      </c>
      <c r="G7" s="42" t="s">
        <v>182</v>
      </c>
    </row>
    <row r="8" spans="1:7" x14ac:dyDescent="0.25">
      <c r="B8" s="51" t="s">
        <v>262</v>
      </c>
      <c r="C8" s="52" t="str">
        <f t="shared" si="0"/>
        <v>cwagstaffu@cbc.ca</v>
      </c>
      <c r="E8" s="40" t="s">
        <v>184</v>
      </c>
      <c r="F8" s="41" t="s">
        <v>186</v>
      </c>
      <c r="G8" s="42" t="s">
        <v>185</v>
      </c>
    </row>
    <row r="9" spans="1:7" x14ac:dyDescent="0.25">
      <c r="B9" s="51" t="s">
        <v>274</v>
      </c>
      <c r="C9" s="52" t="str">
        <f t="shared" si="0"/>
        <v>ecumbery@meetup.com</v>
      </c>
      <c r="E9" s="40" t="s">
        <v>187</v>
      </c>
      <c r="F9" s="41" t="s">
        <v>189</v>
      </c>
      <c r="G9" s="42" t="s">
        <v>188</v>
      </c>
    </row>
    <row r="10" spans="1:7" x14ac:dyDescent="0.25">
      <c r="B10" s="51" t="s">
        <v>295</v>
      </c>
      <c r="C10" s="52" t="str">
        <f t="shared" si="0"/>
        <v>mgreathead15@kickstarter.com</v>
      </c>
      <c r="E10" s="40" t="s">
        <v>190</v>
      </c>
      <c r="F10" s="41" t="s">
        <v>192</v>
      </c>
      <c r="G10" s="42" t="s">
        <v>191</v>
      </c>
    </row>
    <row r="11" spans="1:7" x14ac:dyDescent="0.25">
      <c r="B11" s="51" t="s">
        <v>307</v>
      </c>
      <c r="C11" s="52" t="str">
        <f t="shared" si="0"/>
        <v>ryakobovitz19@redcross.org</v>
      </c>
      <c r="E11" s="40" t="s">
        <v>193</v>
      </c>
      <c r="F11" s="41" t="s">
        <v>195</v>
      </c>
      <c r="G11" s="42" t="s">
        <v>194</v>
      </c>
    </row>
    <row r="12" spans="1:7" x14ac:dyDescent="0.25">
      <c r="B12" s="51" t="s">
        <v>313</v>
      </c>
      <c r="C12" s="52" t="str">
        <f t="shared" si="0"/>
        <v>dthompsett1b@webeden.co.uk</v>
      </c>
      <c r="E12" s="40" t="s">
        <v>196</v>
      </c>
      <c r="F12" s="41" t="s">
        <v>198</v>
      </c>
      <c r="G12" s="42" t="s">
        <v>197</v>
      </c>
    </row>
    <row r="13" spans="1:7" x14ac:dyDescent="0.25">
      <c r="B13" s="51" t="s">
        <v>316</v>
      </c>
      <c r="C13" s="52" t="str">
        <f t="shared" si="0"/>
        <v>bgladebeck1c@seesaa.net</v>
      </c>
      <c r="E13" s="40" t="s">
        <v>199</v>
      </c>
      <c r="F13" s="41" t="s">
        <v>201</v>
      </c>
      <c r="G13" s="42" t="s">
        <v>200</v>
      </c>
    </row>
    <row r="14" spans="1:7" x14ac:dyDescent="0.25">
      <c r="B14" s="51" t="s">
        <v>352</v>
      </c>
      <c r="C14" s="52" t="str">
        <f t="shared" si="0"/>
        <v>neichmann1o@livejournal.com</v>
      </c>
      <c r="E14" s="40" t="s">
        <v>202</v>
      </c>
      <c r="F14" s="41" t="s">
        <v>204</v>
      </c>
      <c r="G14" s="42" t="s">
        <v>203</v>
      </c>
    </row>
    <row r="15" spans="1:7" x14ac:dyDescent="0.25">
      <c r="B15" s="51" t="s">
        <v>376</v>
      </c>
      <c r="C15" s="52" t="str">
        <f t="shared" si="0"/>
        <v>dtomaino1w@4shared.com</v>
      </c>
      <c r="E15" s="40" t="s">
        <v>205</v>
      </c>
      <c r="F15" s="41" t="s">
        <v>207</v>
      </c>
      <c r="G15" s="42" t="s">
        <v>206</v>
      </c>
    </row>
    <row r="16" spans="1:7" x14ac:dyDescent="0.25">
      <c r="B16" s="51" t="s">
        <v>382</v>
      </c>
      <c r="C16" s="52" t="str">
        <f t="shared" si="0"/>
        <v>mvaz1y@studiopress.com</v>
      </c>
      <c r="E16" s="40" t="s">
        <v>208</v>
      </c>
      <c r="F16" s="41" t="s">
        <v>210</v>
      </c>
      <c r="G16" s="42" t="s">
        <v>209</v>
      </c>
    </row>
    <row r="17" spans="2:7" x14ac:dyDescent="0.25">
      <c r="B17" s="51" t="s">
        <v>385</v>
      </c>
      <c r="C17" s="52" t="str">
        <f t="shared" si="0"/>
        <v>mnell1z@microsoft.com</v>
      </c>
      <c r="E17" s="40" t="s">
        <v>211</v>
      </c>
      <c r="F17" s="41" t="s">
        <v>213</v>
      </c>
      <c r="G17" s="42" t="s">
        <v>212</v>
      </c>
    </row>
    <row r="18" spans="2:7" x14ac:dyDescent="0.25">
      <c r="B18" s="51" t="s">
        <v>388</v>
      </c>
      <c r="C18" s="52" t="str">
        <f t="shared" si="0"/>
        <v>celoy20@bloglovin.com</v>
      </c>
      <c r="E18" s="40" t="s">
        <v>214</v>
      </c>
      <c r="F18" s="41" t="s">
        <v>216</v>
      </c>
      <c r="G18" s="42" t="s">
        <v>215</v>
      </c>
    </row>
    <row r="19" spans="2:7" x14ac:dyDescent="0.25">
      <c r="B19" s="51" t="s">
        <v>397</v>
      </c>
      <c r="C19" s="52" t="str">
        <f t="shared" si="0"/>
        <v>dspir23@utexas.edu</v>
      </c>
      <c r="E19" s="40" t="s">
        <v>217</v>
      </c>
      <c r="F19" s="41" t="s">
        <v>219</v>
      </c>
      <c r="G19" s="42" t="s">
        <v>218</v>
      </c>
    </row>
    <row r="20" spans="2:7" x14ac:dyDescent="0.25">
      <c r="B20" s="53"/>
      <c r="C20" s="53"/>
      <c r="E20" s="40" t="s">
        <v>220</v>
      </c>
      <c r="F20" s="41" t="s">
        <v>222</v>
      </c>
      <c r="G20" s="42" t="s">
        <v>221</v>
      </c>
    </row>
    <row r="21" spans="2:7" x14ac:dyDescent="0.25">
      <c r="E21" s="40" t="s">
        <v>223</v>
      </c>
      <c r="F21" s="41" t="s">
        <v>225</v>
      </c>
      <c r="G21" s="42" t="s">
        <v>224</v>
      </c>
    </row>
    <row r="22" spans="2:7" x14ac:dyDescent="0.25">
      <c r="E22" s="40" t="s">
        <v>226</v>
      </c>
      <c r="F22" s="41" t="s">
        <v>228</v>
      </c>
      <c r="G22" s="42" t="s">
        <v>227</v>
      </c>
    </row>
    <row r="23" spans="2:7" x14ac:dyDescent="0.25">
      <c r="E23" s="40" t="s">
        <v>229</v>
      </c>
      <c r="F23" s="41" t="s">
        <v>231</v>
      </c>
      <c r="G23" s="42" t="s">
        <v>230</v>
      </c>
    </row>
    <row r="24" spans="2:7" x14ac:dyDescent="0.25">
      <c r="E24" s="40" t="s">
        <v>232</v>
      </c>
      <c r="F24" s="41" t="s">
        <v>234</v>
      </c>
      <c r="G24" s="42" t="s">
        <v>233</v>
      </c>
    </row>
    <row r="25" spans="2:7" x14ac:dyDescent="0.25">
      <c r="E25" s="40" t="s">
        <v>235</v>
      </c>
      <c r="F25" s="41" t="s">
        <v>237</v>
      </c>
      <c r="G25" s="42" t="s">
        <v>236</v>
      </c>
    </row>
    <row r="26" spans="2:7" x14ac:dyDescent="0.25">
      <c r="E26" s="40" t="s">
        <v>238</v>
      </c>
      <c r="F26" s="41" t="s">
        <v>240</v>
      </c>
      <c r="G26" s="42" t="s">
        <v>239</v>
      </c>
    </row>
    <row r="27" spans="2:7" x14ac:dyDescent="0.25">
      <c r="E27" s="40" t="s">
        <v>241</v>
      </c>
      <c r="F27" s="41" t="s">
        <v>243</v>
      </c>
      <c r="G27" s="42" t="s">
        <v>242</v>
      </c>
    </row>
    <row r="28" spans="2:7" x14ac:dyDescent="0.25">
      <c r="E28" s="40" t="s">
        <v>244</v>
      </c>
      <c r="F28" s="41" t="s">
        <v>246</v>
      </c>
      <c r="G28" s="42" t="s">
        <v>245</v>
      </c>
    </row>
    <row r="29" spans="2:7" x14ac:dyDescent="0.25">
      <c r="E29" s="40" t="s">
        <v>247</v>
      </c>
      <c r="F29" s="41" t="s">
        <v>249</v>
      </c>
      <c r="G29" s="42" t="s">
        <v>248</v>
      </c>
    </row>
    <row r="30" spans="2:7" x14ac:dyDescent="0.25">
      <c r="E30" s="40" t="s">
        <v>250</v>
      </c>
      <c r="F30" s="41" t="s">
        <v>252</v>
      </c>
      <c r="G30" s="42" t="s">
        <v>251</v>
      </c>
    </row>
    <row r="31" spans="2:7" x14ac:dyDescent="0.25">
      <c r="E31" s="40" t="s">
        <v>253</v>
      </c>
      <c r="F31" s="41" t="s">
        <v>255</v>
      </c>
      <c r="G31" s="42" t="s">
        <v>254</v>
      </c>
    </row>
    <row r="32" spans="2:7" x14ac:dyDescent="0.25">
      <c r="E32" s="40" t="s">
        <v>256</v>
      </c>
      <c r="F32" s="41" t="s">
        <v>258</v>
      </c>
      <c r="G32" s="42" t="s">
        <v>257</v>
      </c>
    </row>
    <row r="33" spans="5:7" x14ac:dyDescent="0.25">
      <c r="E33" s="40" t="s">
        <v>259</v>
      </c>
      <c r="F33" s="41" t="s">
        <v>261</v>
      </c>
      <c r="G33" s="42" t="s">
        <v>260</v>
      </c>
    </row>
    <row r="34" spans="5:7" x14ac:dyDescent="0.25">
      <c r="E34" s="40" t="s">
        <v>262</v>
      </c>
      <c r="F34" s="41" t="s">
        <v>264</v>
      </c>
      <c r="G34" s="42" t="s">
        <v>263</v>
      </c>
    </row>
    <row r="35" spans="5:7" x14ac:dyDescent="0.25">
      <c r="E35" s="40" t="s">
        <v>265</v>
      </c>
      <c r="F35" s="41" t="s">
        <v>267</v>
      </c>
      <c r="G35" s="42" t="s">
        <v>266</v>
      </c>
    </row>
    <row r="36" spans="5:7" x14ac:dyDescent="0.25">
      <c r="E36" s="40" t="s">
        <v>268</v>
      </c>
      <c r="F36" s="41" t="s">
        <v>270</v>
      </c>
      <c r="G36" s="42" t="s">
        <v>269</v>
      </c>
    </row>
    <row r="37" spans="5:7" x14ac:dyDescent="0.25">
      <c r="E37" s="40" t="s">
        <v>271</v>
      </c>
      <c r="F37" s="41" t="s">
        <v>273</v>
      </c>
      <c r="G37" s="42" t="s">
        <v>272</v>
      </c>
    </row>
    <row r="38" spans="5:7" x14ac:dyDescent="0.25">
      <c r="E38" s="40" t="s">
        <v>274</v>
      </c>
      <c r="F38" s="41" t="s">
        <v>276</v>
      </c>
      <c r="G38" s="42" t="s">
        <v>275</v>
      </c>
    </row>
    <row r="39" spans="5:7" x14ac:dyDescent="0.25">
      <c r="E39" s="40" t="s">
        <v>277</v>
      </c>
      <c r="F39" s="41" t="s">
        <v>279</v>
      </c>
      <c r="G39" s="42" t="s">
        <v>278</v>
      </c>
    </row>
    <row r="40" spans="5:7" x14ac:dyDescent="0.25">
      <c r="E40" s="40" t="s">
        <v>280</v>
      </c>
      <c r="F40" s="41" t="s">
        <v>282</v>
      </c>
      <c r="G40" s="42" t="s">
        <v>281</v>
      </c>
    </row>
    <row r="41" spans="5:7" x14ac:dyDescent="0.25">
      <c r="E41" s="40" t="s">
        <v>283</v>
      </c>
      <c r="F41" s="41" t="s">
        <v>285</v>
      </c>
      <c r="G41" s="42" t="s">
        <v>284</v>
      </c>
    </row>
    <row r="42" spans="5:7" x14ac:dyDescent="0.25">
      <c r="E42" s="40" t="s">
        <v>286</v>
      </c>
      <c r="F42" s="41" t="s">
        <v>288</v>
      </c>
      <c r="G42" s="42" t="s">
        <v>287</v>
      </c>
    </row>
    <row r="43" spans="5:7" x14ac:dyDescent="0.25">
      <c r="E43" s="40" t="s">
        <v>289</v>
      </c>
      <c r="F43" s="41" t="s">
        <v>291</v>
      </c>
      <c r="G43" s="42" t="s">
        <v>290</v>
      </c>
    </row>
    <row r="44" spans="5:7" x14ac:dyDescent="0.25">
      <c r="E44" s="40" t="s">
        <v>292</v>
      </c>
      <c r="F44" s="41" t="s">
        <v>294</v>
      </c>
      <c r="G44" s="42" t="s">
        <v>293</v>
      </c>
    </row>
    <row r="45" spans="5:7" x14ac:dyDescent="0.25">
      <c r="E45" s="40" t="s">
        <v>295</v>
      </c>
      <c r="F45" s="41" t="s">
        <v>297</v>
      </c>
      <c r="G45" s="42" t="s">
        <v>296</v>
      </c>
    </row>
    <row r="46" spans="5:7" x14ac:dyDescent="0.25">
      <c r="E46" s="40" t="s">
        <v>298</v>
      </c>
      <c r="F46" s="41" t="s">
        <v>300</v>
      </c>
      <c r="G46" s="42" t="s">
        <v>299</v>
      </c>
    </row>
    <row r="47" spans="5:7" x14ac:dyDescent="0.25">
      <c r="E47" s="40" t="s">
        <v>301</v>
      </c>
      <c r="F47" s="41" t="s">
        <v>303</v>
      </c>
      <c r="G47" s="42" t="s">
        <v>302</v>
      </c>
    </row>
    <row r="48" spans="5:7" x14ac:dyDescent="0.25">
      <c r="E48" s="40" t="s">
        <v>304</v>
      </c>
      <c r="F48" s="41" t="s">
        <v>306</v>
      </c>
      <c r="G48" s="42" t="s">
        <v>305</v>
      </c>
    </row>
    <row r="49" spans="5:7" x14ac:dyDescent="0.25">
      <c r="E49" s="40" t="s">
        <v>307</v>
      </c>
      <c r="F49" s="41" t="s">
        <v>309</v>
      </c>
      <c r="G49" s="42" t="s">
        <v>308</v>
      </c>
    </row>
    <row r="50" spans="5:7" x14ac:dyDescent="0.25">
      <c r="E50" s="40" t="s">
        <v>310</v>
      </c>
      <c r="F50" s="41" t="s">
        <v>312</v>
      </c>
      <c r="G50" s="42" t="s">
        <v>311</v>
      </c>
    </row>
    <row r="51" spans="5:7" x14ac:dyDescent="0.25">
      <c r="E51" s="40" t="s">
        <v>313</v>
      </c>
      <c r="F51" s="41" t="s">
        <v>315</v>
      </c>
      <c r="G51" s="42" t="s">
        <v>314</v>
      </c>
    </row>
    <row r="52" spans="5:7" x14ac:dyDescent="0.25">
      <c r="E52" s="40" t="s">
        <v>316</v>
      </c>
      <c r="F52" s="41" t="s">
        <v>318</v>
      </c>
      <c r="G52" s="42" t="s">
        <v>317</v>
      </c>
    </row>
    <row r="53" spans="5:7" x14ac:dyDescent="0.25">
      <c r="E53" s="40" t="s">
        <v>319</v>
      </c>
      <c r="F53" s="41" t="s">
        <v>321</v>
      </c>
      <c r="G53" s="42" t="s">
        <v>320</v>
      </c>
    </row>
    <row r="54" spans="5:7" x14ac:dyDescent="0.25">
      <c r="E54" s="40" t="s">
        <v>322</v>
      </c>
      <c r="F54" s="41" t="s">
        <v>324</v>
      </c>
      <c r="G54" s="42" t="s">
        <v>323</v>
      </c>
    </row>
    <row r="55" spans="5:7" x14ac:dyDescent="0.25">
      <c r="E55" s="40" t="s">
        <v>325</v>
      </c>
      <c r="F55" s="41" t="s">
        <v>327</v>
      </c>
      <c r="G55" s="42" t="s">
        <v>326</v>
      </c>
    </row>
    <row r="56" spans="5:7" x14ac:dyDescent="0.25">
      <c r="E56" s="40" t="s">
        <v>328</v>
      </c>
      <c r="F56" s="41" t="s">
        <v>330</v>
      </c>
      <c r="G56" s="42" t="s">
        <v>329</v>
      </c>
    </row>
    <row r="57" spans="5:7" x14ac:dyDescent="0.25">
      <c r="E57" s="40" t="s">
        <v>331</v>
      </c>
      <c r="F57" s="41" t="s">
        <v>333</v>
      </c>
      <c r="G57" s="42" t="s">
        <v>332</v>
      </c>
    </row>
    <row r="58" spans="5:7" x14ac:dyDescent="0.25">
      <c r="E58" s="40" t="s">
        <v>334</v>
      </c>
      <c r="F58" s="41" t="s">
        <v>336</v>
      </c>
      <c r="G58" s="42" t="s">
        <v>335</v>
      </c>
    </row>
    <row r="59" spans="5:7" x14ac:dyDescent="0.25">
      <c r="E59" s="40" t="s">
        <v>337</v>
      </c>
      <c r="F59" s="41" t="s">
        <v>339</v>
      </c>
      <c r="G59" s="42" t="s">
        <v>338</v>
      </c>
    </row>
    <row r="60" spans="5:7" x14ac:dyDescent="0.25">
      <c r="E60" s="40" t="s">
        <v>340</v>
      </c>
      <c r="F60" s="41" t="s">
        <v>342</v>
      </c>
      <c r="G60" s="42" t="s">
        <v>341</v>
      </c>
    </row>
    <row r="61" spans="5:7" x14ac:dyDescent="0.25">
      <c r="E61" s="40" t="s">
        <v>343</v>
      </c>
      <c r="F61" s="41" t="s">
        <v>345</v>
      </c>
      <c r="G61" s="42" t="s">
        <v>344</v>
      </c>
    </row>
    <row r="62" spans="5:7" x14ac:dyDescent="0.25">
      <c r="E62" s="40" t="s">
        <v>346</v>
      </c>
      <c r="F62" s="41" t="s">
        <v>348</v>
      </c>
      <c r="G62" s="42" t="s">
        <v>347</v>
      </c>
    </row>
    <row r="63" spans="5:7" x14ac:dyDescent="0.25">
      <c r="E63" s="40" t="s">
        <v>349</v>
      </c>
      <c r="F63" s="41" t="s">
        <v>351</v>
      </c>
      <c r="G63" s="42" t="s">
        <v>350</v>
      </c>
    </row>
    <row r="64" spans="5:7" x14ac:dyDescent="0.25">
      <c r="E64" s="40" t="s">
        <v>352</v>
      </c>
      <c r="F64" s="41" t="s">
        <v>354</v>
      </c>
      <c r="G64" s="42" t="s">
        <v>353</v>
      </c>
    </row>
    <row r="65" spans="5:7" x14ac:dyDescent="0.25">
      <c r="E65" s="40" t="s">
        <v>355</v>
      </c>
      <c r="F65" s="41" t="s">
        <v>357</v>
      </c>
      <c r="G65" s="42" t="s">
        <v>356</v>
      </c>
    </row>
    <row r="66" spans="5:7" x14ac:dyDescent="0.25">
      <c r="E66" s="40" t="s">
        <v>358</v>
      </c>
      <c r="F66" s="41" t="s">
        <v>360</v>
      </c>
      <c r="G66" s="42" t="s">
        <v>359</v>
      </c>
    </row>
    <row r="67" spans="5:7" x14ac:dyDescent="0.25">
      <c r="E67" s="40" t="s">
        <v>361</v>
      </c>
      <c r="F67" s="41" t="s">
        <v>363</v>
      </c>
      <c r="G67" s="42" t="s">
        <v>362</v>
      </c>
    </row>
    <row r="68" spans="5:7" x14ac:dyDescent="0.25">
      <c r="E68" s="40" t="s">
        <v>364</v>
      </c>
      <c r="F68" s="41" t="s">
        <v>366</v>
      </c>
      <c r="G68" s="42" t="s">
        <v>365</v>
      </c>
    </row>
    <row r="69" spans="5:7" x14ac:dyDescent="0.25">
      <c r="E69" s="40" t="s">
        <v>367</v>
      </c>
      <c r="F69" s="41" t="s">
        <v>369</v>
      </c>
      <c r="G69" s="42" t="s">
        <v>368</v>
      </c>
    </row>
    <row r="70" spans="5:7" x14ac:dyDescent="0.25">
      <c r="E70" s="40" t="s">
        <v>370</v>
      </c>
      <c r="F70" s="41" t="s">
        <v>372</v>
      </c>
      <c r="G70" s="42" t="s">
        <v>371</v>
      </c>
    </row>
    <row r="71" spans="5:7" x14ac:dyDescent="0.25">
      <c r="E71" s="40" t="s">
        <v>373</v>
      </c>
      <c r="F71" s="41" t="s">
        <v>375</v>
      </c>
      <c r="G71" s="42" t="s">
        <v>374</v>
      </c>
    </row>
    <row r="72" spans="5:7" x14ac:dyDescent="0.25">
      <c r="E72" s="40" t="s">
        <v>376</v>
      </c>
      <c r="F72" s="41" t="s">
        <v>378</v>
      </c>
      <c r="G72" s="42" t="s">
        <v>377</v>
      </c>
    </row>
    <row r="73" spans="5:7" x14ac:dyDescent="0.25">
      <c r="E73" s="40" t="s">
        <v>379</v>
      </c>
      <c r="F73" s="41" t="s">
        <v>381</v>
      </c>
      <c r="G73" s="42" t="s">
        <v>380</v>
      </c>
    </row>
    <row r="74" spans="5:7" x14ac:dyDescent="0.25">
      <c r="E74" s="40" t="s">
        <v>382</v>
      </c>
      <c r="F74" s="41" t="s">
        <v>384</v>
      </c>
      <c r="G74" s="42" t="s">
        <v>383</v>
      </c>
    </row>
    <row r="75" spans="5:7" x14ac:dyDescent="0.25">
      <c r="E75" s="40" t="s">
        <v>385</v>
      </c>
      <c r="F75" s="41" t="s">
        <v>387</v>
      </c>
      <c r="G75" s="42" t="s">
        <v>386</v>
      </c>
    </row>
    <row r="76" spans="5:7" x14ac:dyDescent="0.25">
      <c r="E76" s="40" t="s">
        <v>388</v>
      </c>
      <c r="F76" s="41" t="s">
        <v>390</v>
      </c>
      <c r="G76" s="42" t="s">
        <v>389</v>
      </c>
    </row>
    <row r="77" spans="5:7" x14ac:dyDescent="0.25">
      <c r="E77" s="40" t="s">
        <v>391</v>
      </c>
      <c r="F77" s="41" t="s">
        <v>393</v>
      </c>
      <c r="G77" s="42" t="s">
        <v>392</v>
      </c>
    </row>
    <row r="78" spans="5:7" x14ac:dyDescent="0.25">
      <c r="E78" s="40" t="s">
        <v>394</v>
      </c>
      <c r="F78" s="41" t="s">
        <v>396</v>
      </c>
      <c r="G78" s="42" t="s">
        <v>395</v>
      </c>
    </row>
    <row r="79" spans="5:7" x14ac:dyDescent="0.25">
      <c r="E79" s="40" t="s">
        <v>397</v>
      </c>
      <c r="F79" s="41" t="s">
        <v>399</v>
      </c>
      <c r="G79" s="42" t="s">
        <v>398</v>
      </c>
    </row>
    <row r="80" spans="5:7" x14ac:dyDescent="0.25">
      <c r="E80" s="40" t="s">
        <v>400</v>
      </c>
      <c r="F80" s="41" t="s">
        <v>402</v>
      </c>
      <c r="G80" s="42" t="s">
        <v>401</v>
      </c>
    </row>
    <row r="81" spans="5:7" x14ac:dyDescent="0.25">
      <c r="E81" s="40" t="s">
        <v>403</v>
      </c>
      <c r="F81" s="41" t="s">
        <v>405</v>
      </c>
      <c r="G81" s="42" t="s">
        <v>404</v>
      </c>
    </row>
    <row r="82" spans="5:7" x14ac:dyDescent="0.25">
      <c r="E82" s="40" t="s">
        <v>406</v>
      </c>
      <c r="F82" s="41" t="s">
        <v>408</v>
      </c>
      <c r="G82" s="42" t="s">
        <v>407</v>
      </c>
    </row>
    <row r="83" spans="5:7" x14ac:dyDescent="0.25">
      <c r="E83" s="40" t="s">
        <v>409</v>
      </c>
      <c r="F83" s="41" t="s">
        <v>411</v>
      </c>
      <c r="G83" s="42" t="s">
        <v>410</v>
      </c>
    </row>
    <row r="84" spans="5:7" x14ac:dyDescent="0.25">
      <c r="E84" s="40" t="s">
        <v>412</v>
      </c>
      <c r="F84" s="41" t="s">
        <v>414</v>
      </c>
      <c r="G84" s="42" t="s">
        <v>413</v>
      </c>
    </row>
    <row r="85" spans="5:7" x14ac:dyDescent="0.25">
      <c r="E85" s="40" t="s">
        <v>415</v>
      </c>
      <c r="F85" s="41" t="s">
        <v>417</v>
      </c>
      <c r="G85" s="42" t="s">
        <v>416</v>
      </c>
    </row>
    <row r="86" spans="5:7" x14ac:dyDescent="0.25">
      <c r="E86" s="40" t="s">
        <v>418</v>
      </c>
      <c r="F86" s="41" t="s">
        <v>420</v>
      </c>
      <c r="G86" s="42" t="s">
        <v>419</v>
      </c>
    </row>
    <row r="87" spans="5:7" x14ac:dyDescent="0.25">
      <c r="E87" s="40" t="s">
        <v>421</v>
      </c>
      <c r="F87" s="41" t="s">
        <v>423</v>
      </c>
      <c r="G87" s="42" t="s">
        <v>422</v>
      </c>
    </row>
    <row r="88" spans="5:7" x14ac:dyDescent="0.25">
      <c r="E88" s="40" t="s">
        <v>424</v>
      </c>
      <c r="F88" s="41" t="s">
        <v>426</v>
      </c>
      <c r="G88" s="42" t="s">
        <v>425</v>
      </c>
    </row>
    <row r="89" spans="5:7" x14ac:dyDescent="0.25">
      <c r="E89" s="40" t="s">
        <v>427</v>
      </c>
      <c r="F89" s="41" t="s">
        <v>429</v>
      </c>
      <c r="G89" s="42" t="s">
        <v>428</v>
      </c>
    </row>
    <row r="90" spans="5:7" x14ac:dyDescent="0.25">
      <c r="E90" s="40" t="s">
        <v>430</v>
      </c>
      <c r="F90" s="41" t="s">
        <v>432</v>
      </c>
      <c r="G90" s="42" t="s">
        <v>431</v>
      </c>
    </row>
    <row r="91" spans="5:7" x14ac:dyDescent="0.25">
      <c r="E91" s="40" t="s">
        <v>433</v>
      </c>
      <c r="F91" s="41" t="s">
        <v>435</v>
      </c>
      <c r="G91" s="42" t="s">
        <v>434</v>
      </c>
    </row>
    <row r="92" spans="5:7" x14ac:dyDescent="0.25">
      <c r="E92" s="40" t="s">
        <v>436</v>
      </c>
      <c r="F92" s="41" t="s">
        <v>438</v>
      </c>
      <c r="G92" s="42" t="s">
        <v>437</v>
      </c>
    </row>
    <row r="93" spans="5:7" x14ac:dyDescent="0.25">
      <c r="E93" s="40" t="s">
        <v>439</v>
      </c>
      <c r="F93" s="41" t="s">
        <v>441</v>
      </c>
      <c r="G93" s="42" t="s">
        <v>440</v>
      </c>
    </row>
    <row r="94" spans="5:7" x14ac:dyDescent="0.25">
      <c r="E94" s="40" t="s">
        <v>442</v>
      </c>
      <c r="F94" s="41" t="s">
        <v>444</v>
      </c>
      <c r="G94" s="42" t="s">
        <v>443</v>
      </c>
    </row>
    <row r="95" spans="5:7" x14ac:dyDescent="0.25">
      <c r="E95" s="40" t="s">
        <v>445</v>
      </c>
      <c r="F95" s="41" t="s">
        <v>447</v>
      </c>
      <c r="G95" s="42" t="s">
        <v>446</v>
      </c>
    </row>
    <row r="96" spans="5:7" x14ac:dyDescent="0.25">
      <c r="E96" s="40" t="s">
        <v>448</v>
      </c>
      <c r="F96" s="41" t="s">
        <v>450</v>
      </c>
      <c r="G96" s="42" t="s">
        <v>449</v>
      </c>
    </row>
    <row r="97" spans="5:7" x14ac:dyDescent="0.25">
      <c r="E97" s="40" t="s">
        <v>451</v>
      </c>
      <c r="F97" s="41" t="s">
        <v>453</v>
      </c>
      <c r="G97" s="42" t="s">
        <v>452</v>
      </c>
    </row>
    <row r="98" spans="5:7" x14ac:dyDescent="0.25">
      <c r="E98" s="40" t="s">
        <v>454</v>
      </c>
      <c r="F98" s="41" t="s">
        <v>456</v>
      </c>
      <c r="G98" s="42" t="s">
        <v>455</v>
      </c>
    </row>
    <row r="99" spans="5:7" x14ac:dyDescent="0.25">
      <c r="E99" s="40" t="s">
        <v>457</v>
      </c>
      <c r="F99" s="41" t="s">
        <v>459</v>
      </c>
      <c r="G99" s="42" t="s">
        <v>458</v>
      </c>
    </row>
    <row r="100" spans="5:7" x14ac:dyDescent="0.25">
      <c r="E100" s="40" t="s">
        <v>460</v>
      </c>
      <c r="F100" s="41" t="s">
        <v>462</v>
      </c>
      <c r="G100" s="42" t="s">
        <v>461</v>
      </c>
    </row>
    <row r="101" spans="5:7" x14ac:dyDescent="0.25">
      <c r="E101" s="40" t="s">
        <v>463</v>
      </c>
      <c r="F101" s="41" t="s">
        <v>465</v>
      </c>
      <c r="G101" s="42" t="s">
        <v>464</v>
      </c>
    </row>
    <row r="102" spans="5:7" x14ac:dyDescent="0.25">
      <c r="E102" s="40" t="s">
        <v>466</v>
      </c>
      <c r="F102" s="41" t="s">
        <v>468</v>
      </c>
      <c r="G102" s="42" t="s">
        <v>467</v>
      </c>
    </row>
    <row r="103" spans="5:7" x14ac:dyDescent="0.25">
      <c r="E103" s="40" t="s">
        <v>469</v>
      </c>
      <c r="F103" s="41" t="s">
        <v>471</v>
      </c>
      <c r="G103" s="42" t="s">
        <v>470</v>
      </c>
    </row>
    <row r="104" spans="5:7" x14ac:dyDescent="0.25">
      <c r="E104" s="40" t="s">
        <v>472</v>
      </c>
      <c r="F104" s="41" t="s">
        <v>474</v>
      </c>
      <c r="G104" s="42" t="s">
        <v>473</v>
      </c>
    </row>
    <row r="105" spans="5:7" x14ac:dyDescent="0.25">
      <c r="E105" s="40" t="s">
        <v>475</v>
      </c>
      <c r="F105" s="41" t="s">
        <v>477</v>
      </c>
      <c r="G105" s="42" t="s">
        <v>476</v>
      </c>
    </row>
    <row r="106" spans="5:7" x14ac:dyDescent="0.25">
      <c r="E106" s="40" t="s">
        <v>478</v>
      </c>
      <c r="F106" s="41" t="s">
        <v>480</v>
      </c>
      <c r="G106" s="42" t="s">
        <v>479</v>
      </c>
    </row>
    <row r="107" spans="5:7" x14ac:dyDescent="0.25">
      <c r="E107" s="40" t="s">
        <v>481</v>
      </c>
      <c r="F107" s="41" t="s">
        <v>483</v>
      </c>
      <c r="G107" s="42" t="s">
        <v>482</v>
      </c>
    </row>
    <row r="108" spans="5:7" x14ac:dyDescent="0.25">
      <c r="E108" s="40" t="s">
        <v>484</v>
      </c>
      <c r="F108" s="41" t="s">
        <v>486</v>
      </c>
      <c r="G108" s="42" t="s">
        <v>485</v>
      </c>
    </row>
    <row r="109" spans="5:7" x14ac:dyDescent="0.25">
      <c r="E109" s="40" t="s">
        <v>487</v>
      </c>
      <c r="F109" s="41" t="s">
        <v>489</v>
      </c>
      <c r="G109" s="42" t="s">
        <v>488</v>
      </c>
    </row>
    <row r="110" spans="5:7" x14ac:dyDescent="0.25">
      <c r="E110" s="40" t="s">
        <v>490</v>
      </c>
      <c r="F110" s="41" t="s">
        <v>492</v>
      </c>
      <c r="G110" s="42" t="s">
        <v>491</v>
      </c>
    </row>
    <row r="111" spans="5:7" x14ac:dyDescent="0.25">
      <c r="E111" s="40" t="s">
        <v>493</v>
      </c>
      <c r="F111" s="41" t="s">
        <v>495</v>
      </c>
      <c r="G111" s="42" t="s">
        <v>494</v>
      </c>
    </row>
    <row r="112" spans="5:7" x14ac:dyDescent="0.25">
      <c r="E112" s="40" t="s">
        <v>496</v>
      </c>
      <c r="F112" s="41" t="s">
        <v>498</v>
      </c>
      <c r="G112" s="42" t="s">
        <v>497</v>
      </c>
    </row>
    <row r="113" spans="5:7" x14ac:dyDescent="0.25">
      <c r="E113" s="40" t="s">
        <v>499</v>
      </c>
      <c r="F113" s="41" t="s">
        <v>501</v>
      </c>
      <c r="G113" s="42" t="s">
        <v>500</v>
      </c>
    </row>
    <row r="114" spans="5:7" x14ac:dyDescent="0.25">
      <c r="E114" s="40" t="s">
        <v>502</v>
      </c>
      <c r="F114" s="41" t="s">
        <v>504</v>
      </c>
      <c r="G114" s="42" t="s">
        <v>503</v>
      </c>
    </row>
    <row r="115" spans="5:7" x14ac:dyDescent="0.25">
      <c r="E115" s="40" t="s">
        <v>505</v>
      </c>
      <c r="F115" s="41" t="s">
        <v>507</v>
      </c>
      <c r="G115" s="42" t="s">
        <v>506</v>
      </c>
    </row>
    <row r="116" spans="5:7" x14ac:dyDescent="0.25">
      <c r="E116" s="40" t="s">
        <v>508</v>
      </c>
      <c r="F116" s="41" t="s">
        <v>510</v>
      </c>
      <c r="G116" s="42" t="s">
        <v>509</v>
      </c>
    </row>
    <row r="117" spans="5:7" x14ac:dyDescent="0.25">
      <c r="E117" s="40" t="s">
        <v>511</v>
      </c>
      <c r="F117" s="41" t="s">
        <v>513</v>
      </c>
      <c r="G117" s="42" t="s">
        <v>512</v>
      </c>
    </row>
    <row r="118" spans="5:7" x14ac:dyDescent="0.25">
      <c r="E118" s="40" t="s">
        <v>514</v>
      </c>
      <c r="F118" s="41" t="s">
        <v>516</v>
      </c>
      <c r="G118" s="42" t="s">
        <v>515</v>
      </c>
    </row>
    <row r="119" spans="5:7" x14ac:dyDescent="0.25">
      <c r="E119" s="40" t="s">
        <v>517</v>
      </c>
      <c r="F119" s="41" t="s">
        <v>519</v>
      </c>
      <c r="G119" s="42" t="s">
        <v>518</v>
      </c>
    </row>
    <row r="120" spans="5:7" x14ac:dyDescent="0.25">
      <c r="E120" s="40" t="s">
        <v>520</v>
      </c>
      <c r="F120" s="41" t="s">
        <v>522</v>
      </c>
      <c r="G120" s="42" t="s">
        <v>521</v>
      </c>
    </row>
    <row r="121" spans="5:7" x14ac:dyDescent="0.25">
      <c r="E121" s="40" t="s">
        <v>523</v>
      </c>
      <c r="F121" s="41" t="s">
        <v>525</v>
      </c>
      <c r="G121" s="42" t="s">
        <v>524</v>
      </c>
    </row>
    <row r="122" spans="5:7" x14ac:dyDescent="0.25">
      <c r="E122" s="40" t="s">
        <v>526</v>
      </c>
      <c r="F122" s="41" t="s">
        <v>528</v>
      </c>
      <c r="G122" s="42" t="s">
        <v>527</v>
      </c>
    </row>
    <row r="123" spans="5:7" x14ac:dyDescent="0.25">
      <c r="E123" s="40" t="s">
        <v>529</v>
      </c>
      <c r="F123" s="41" t="s">
        <v>531</v>
      </c>
      <c r="G123" s="42" t="s">
        <v>530</v>
      </c>
    </row>
    <row r="124" spans="5:7" x14ac:dyDescent="0.25">
      <c r="E124" s="40" t="s">
        <v>532</v>
      </c>
      <c r="F124" s="41" t="s">
        <v>534</v>
      </c>
      <c r="G124" s="42" t="s">
        <v>533</v>
      </c>
    </row>
    <row r="125" spans="5:7" x14ac:dyDescent="0.25">
      <c r="E125" s="40" t="s">
        <v>535</v>
      </c>
      <c r="F125" s="41" t="s">
        <v>537</v>
      </c>
      <c r="G125" s="42" t="s">
        <v>536</v>
      </c>
    </row>
    <row r="126" spans="5:7" x14ac:dyDescent="0.25">
      <c r="E126" s="40" t="s">
        <v>538</v>
      </c>
      <c r="F126" s="41" t="s">
        <v>540</v>
      </c>
      <c r="G126" s="42" t="s">
        <v>539</v>
      </c>
    </row>
    <row r="127" spans="5:7" x14ac:dyDescent="0.25">
      <c r="E127" s="40" t="s">
        <v>541</v>
      </c>
      <c r="F127" s="41" t="s">
        <v>543</v>
      </c>
      <c r="G127" s="42" t="s">
        <v>542</v>
      </c>
    </row>
    <row r="128" spans="5:7" x14ac:dyDescent="0.25">
      <c r="E128" s="40" t="s">
        <v>544</v>
      </c>
      <c r="F128" s="41" t="s">
        <v>546</v>
      </c>
      <c r="G128" s="42" t="s">
        <v>545</v>
      </c>
    </row>
    <row r="129" spans="5:7" x14ac:dyDescent="0.25">
      <c r="E129" s="40" t="s">
        <v>547</v>
      </c>
      <c r="F129" s="41" t="s">
        <v>549</v>
      </c>
      <c r="G129" s="42" t="s">
        <v>548</v>
      </c>
    </row>
    <row r="130" spans="5:7" x14ac:dyDescent="0.25">
      <c r="E130" s="40" t="s">
        <v>550</v>
      </c>
      <c r="F130" s="41" t="s">
        <v>552</v>
      </c>
      <c r="G130" s="42" t="s">
        <v>551</v>
      </c>
    </row>
    <row r="131" spans="5:7" x14ac:dyDescent="0.25">
      <c r="E131" s="40" t="s">
        <v>553</v>
      </c>
      <c r="F131" s="41" t="s">
        <v>555</v>
      </c>
      <c r="G131" s="42" t="s">
        <v>554</v>
      </c>
    </row>
    <row r="132" spans="5:7" x14ac:dyDescent="0.25">
      <c r="E132" s="40" t="s">
        <v>556</v>
      </c>
      <c r="F132" s="41" t="s">
        <v>558</v>
      </c>
      <c r="G132" s="42" t="s">
        <v>557</v>
      </c>
    </row>
    <row r="133" spans="5:7" x14ac:dyDescent="0.25">
      <c r="E133" s="40" t="s">
        <v>559</v>
      </c>
      <c r="F133" s="41" t="s">
        <v>561</v>
      </c>
      <c r="G133" s="42" t="s">
        <v>560</v>
      </c>
    </row>
    <row r="134" spans="5:7" x14ac:dyDescent="0.25">
      <c r="E134" s="40" t="s">
        <v>562</v>
      </c>
      <c r="F134" s="41" t="s">
        <v>564</v>
      </c>
      <c r="G134" s="42" t="s">
        <v>563</v>
      </c>
    </row>
    <row r="135" spans="5:7" x14ac:dyDescent="0.25">
      <c r="E135" s="40" t="s">
        <v>565</v>
      </c>
      <c r="F135" s="41" t="s">
        <v>567</v>
      </c>
      <c r="G135" s="42" t="s">
        <v>566</v>
      </c>
    </row>
    <row r="136" spans="5:7" x14ac:dyDescent="0.25">
      <c r="E136" s="40" t="s">
        <v>568</v>
      </c>
      <c r="F136" s="41" t="s">
        <v>570</v>
      </c>
      <c r="G136" s="42" t="s">
        <v>569</v>
      </c>
    </row>
    <row r="137" spans="5:7" x14ac:dyDescent="0.25">
      <c r="E137" s="40" t="s">
        <v>571</v>
      </c>
      <c r="F137" s="41" t="s">
        <v>573</v>
      </c>
      <c r="G137" s="42" t="s">
        <v>572</v>
      </c>
    </row>
    <row r="138" spans="5:7" x14ac:dyDescent="0.25">
      <c r="E138" s="40" t="s">
        <v>574</v>
      </c>
      <c r="F138" s="41" t="s">
        <v>576</v>
      </c>
      <c r="G138" s="42" t="s">
        <v>575</v>
      </c>
    </row>
    <row r="139" spans="5:7" x14ac:dyDescent="0.25">
      <c r="E139" s="40" t="s">
        <v>577</v>
      </c>
      <c r="F139" s="41" t="s">
        <v>579</v>
      </c>
      <c r="G139" s="42" t="s">
        <v>578</v>
      </c>
    </row>
    <row r="140" spans="5:7" x14ac:dyDescent="0.25">
      <c r="E140" s="40" t="s">
        <v>580</v>
      </c>
      <c r="F140" s="41" t="s">
        <v>582</v>
      </c>
      <c r="G140" s="42" t="s">
        <v>581</v>
      </c>
    </row>
    <row r="141" spans="5:7" x14ac:dyDescent="0.25">
      <c r="E141" s="40" t="s">
        <v>583</v>
      </c>
      <c r="F141" s="41" t="s">
        <v>585</v>
      </c>
      <c r="G141" s="42" t="s">
        <v>584</v>
      </c>
    </row>
    <row r="142" spans="5:7" x14ac:dyDescent="0.25">
      <c r="E142" s="40" t="s">
        <v>586</v>
      </c>
      <c r="F142" s="41" t="s">
        <v>588</v>
      </c>
      <c r="G142" s="42" t="s">
        <v>587</v>
      </c>
    </row>
    <row r="143" spans="5:7" x14ac:dyDescent="0.25">
      <c r="E143" s="40" t="s">
        <v>589</v>
      </c>
      <c r="F143" s="41" t="s">
        <v>591</v>
      </c>
      <c r="G143" s="42" t="s">
        <v>590</v>
      </c>
    </row>
    <row r="144" spans="5:7" x14ac:dyDescent="0.25">
      <c r="E144" s="40" t="s">
        <v>592</v>
      </c>
      <c r="F144" s="41" t="s">
        <v>594</v>
      </c>
      <c r="G144" s="42" t="s">
        <v>593</v>
      </c>
    </row>
    <row r="145" spans="5:7" x14ac:dyDescent="0.25">
      <c r="E145" s="40" t="s">
        <v>595</v>
      </c>
      <c r="F145" s="41" t="s">
        <v>597</v>
      </c>
      <c r="G145" s="42" t="s">
        <v>596</v>
      </c>
    </row>
    <row r="146" spans="5:7" x14ac:dyDescent="0.25">
      <c r="E146" s="40" t="s">
        <v>598</v>
      </c>
      <c r="F146" s="41" t="s">
        <v>600</v>
      </c>
      <c r="G146" s="42" t="s">
        <v>599</v>
      </c>
    </row>
    <row r="147" spans="5:7" x14ac:dyDescent="0.25">
      <c r="E147" s="40" t="s">
        <v>601</v>
      </c>
      <c r="F147" s="41" t="s">
        <v>603</v>
      </c>
      <c r="G147" s="42" t="s">
        <v>602</v>
      </c>
    </row>
    <row r="148" spans="5:7" x14ac:dyDescent="0.25">
      <c r="E148" s="40" t="s">
        <v>604</v>
      </c>
      <c r="F148" s="41" t="s">
        <v>606</v>
      </c>
      <c r="G148" s="42" t="s">
        <v>605</v>
      </c>
    </row>
    <row r="149" spans="5:7" x14ac:dyDescent="0.25">
      <c r="E149" s="40" t="s">
        <v>607</v>
      </c>
      <c r="F149" s="41" t="s">
        <v>609</v>
      </c>
      <c r="G149" s="42" t="s">
        <v>608</v>
      </c>
    </row>
    <row r="150" spans="5:7" x14ac:dyDescent="0.25">
      <c r="E150" s="40" t="s">
        <v>610</v>
      </c>
      <c r="F150" s="41" t="s">
        <v>612</v>
      </c>
      <c r="G150" s="42" t="s">
        <v>611</v>
      </c>
    </row>
    <row r="151" spans="5:7" x14ac:dyDescent="0.25">
      <c r="E151" s="40" t="s">
        <v>613</v>
      </c>
      <c r="F151" s="41" t="s">
        <v>615</v>
      </c>
      <c r="G151" s="42" t="s">
        <v>614</v>
      </c>
    </row>
    <row r="152" spans="5:7" x14ac:dyDescent="0.25">
      <c r="E152" s="40" t="s">
        <v>616</v>
      </c>
      <c r="F152" s="41" t="s">
        <v>618</v>
      </c>
      <c r="G152" s="42" t="s">
        <v>617</v>
      </c>
    </row>
    <row r="153" spans="5:7" x14ac:dyDescent="0.25">
      <c r="E153" s="40" t="s">
        <v>619</v>
      </c>
      <c r="F153" s="41" t="s">
        <v>621</v>
      </c>
      <c r="G153" s="42" t="s">
        <v>620</v>
      </c>
    </row>
    <row r="154" spans="5:7" x14ac:dyDescent="0.25">
      <c r="E154" s="40" t="s">
        <v>622</v>
      </c>
      <c r="F154" s="41" t="s">
        <v>624</v>
      </c>
      <c r="G154" s="42" t="s">
        <v>623</v>
      </c>
    </row>
    <row r="155" spans="5:7" x14ac:dyDescent="0.25">
      <c r="E155" s="40" t="s">
        <v>625</v>
      </c>
      <c r="F155" s="41" t="s">
        <v>627</v>
      </c>
      <c r="G155" s="42" t="s">
        <v>626</v>
      </c>
    </row>
    <row r="156" spans="5:7" x14ac:dyDescent="0.25">
      <c r="E156" s="40" t="s">
        <v>628</v>
      </c>
      <c r="F156" s="41" t="s">
        <v>630</v>
      </c>
      <c r="G156" s="42" t="s">
        <v>629</v>
      </c>
    </row>
    <row r="157" spans="5:7" x14ac:dyDescent="0.25">
      <c r="E157" s="40" t="s">
        <v>631</v>
      </c>
      <c r="F157" s="41" t="s">
        <v>633</v>
      </c>
      <c r="G157" s="42" t="s">
        <v>632</v>
      </c>
    </row>
    <row r="158" spans="5:7" x14ac:dyDescent="0.25">
      <c r="E158" s="40" t="s">
        <v>634</v>
      </c>
      <c r="F158" s="41" t="s">
        <v>636</v>
      </c>
      <c r="G158" s="42" t="s">
        <v>635</v>
      </c>
    </row>
    <row r="159" spans="5:7" x14ac:dyDescent="0.25">
      <c r="E159" s="40" t="s">
        <v>637</v>
      </c>
      <c r="F159" s="41" t="s">
        <v>639</v>
      </c>
      <c r="G159" s="42" t="s">
        <v>638</v>
      </c>
    </row>
    <row r="160" spans="5:7" x14ac:dyDescent="0.25">
      <c r="E160" s="40" t="s">
        <v>640</v>
      </c>
      <c r="F160" s="41" t="s">
        <v>642</v>
      </c>
      <c r="G160" s="42" t="s">
        <v>641</v>
      </c>
    </row>
    <row r="161" spans="5:7" x14ac:dyDescent="0.25">
      <c r="E161" s="40" t="s">
        <v>643</v>
      </c>
      <c r="F161" s="41" t="s">
        <v>645</v>
      </c>
      <c r="G161" s="42" t="s">
        <v>644</v>
      </c>
    </row>
    <row r="162" spans="5:7" x14ac:dyDescent="0.25">
      <c r="E162" s="40" t="s">
        <v>646</v>
      </c>
      <c r="F162" s="41" t="s">
        <v>648</v>
      </c>
      <c r="G162" s="42" t="s">
        <v>647</v>
      </c>
    </row>
    <row r="163" spans="5:7" x14ac:dyDescent="0.25">
      <c r="E163" s="40" t="s">
        <v>649</v>
      </c>
      <c r="F163" s="41" t="s">
        <v>651</v>
      </c>
      <c r="G163" s="42" t="s">
        <v>650</v>
      </c>
    </row>
    <row r="164" spans="5:7" x14ac:dyDescent="0.25">
      <c r="E164" s="40" t="s">
        <v>652</v>
      </c>
      <c r="F164" s="41" t="s">
        <v>654</v>
      </c>
      <c r="G164" s="42" t="s">
        <v>653</v>
      </c>
    </row>
    <row r="165" spans="5:7" x14ac:dyDescent="0.25">
      <c r="E165" s="40" t="s">
        <v>655</v>
      </c>
      <c r="F165" s="41" t="s">
        <v>657</v>
      </c>
      <c r="G165" s="42" t="s">
        <v>656</v>
      </c>
    </row>
    <row r="166" spans="5:7" x14ac:dyDescent="0.25">
      <c r="E166" s="40" t="s">
        <v>658</v>
      </c>
      <c r="F166" s="41" t="s">
        <v>660</v>
      </c>
      <c r="G166" s="42" t="s">
        <v>659</v>
      </c>
    </row>
    <row r="167" spans="5:7" x14ac:dyDescent="0.25">
      <c r="E167" s="40" t="s">
        <v>661</v>
      </c>
      <c r="F167" s="41" t="s">
        <v>663</v>
      </c>
      <c r="G167" s="42" t="s">
        <v>662</v>
      </c>
    </row>
    <row r="168" spans="5:7" x14ac:dyDescent="0.25">
      <c r="E168" s="40" t="s">
        <v>664</v>
      </c>
      <c r="F168" s="41" t="s">
        <v>666</v>
      </c>
      <c r="G168" s="42" t="s">
        <v>665</v>
      </c>
    </row>
    <row r="169" spans="5:7" x14ac:dyDescent="0.25">
      <c r="E169" s="40" t="s">
        <v>667</v>
      </c>
      <c r="F169" s="41" t="s">
        <v>669</v>
      </c>
      <c r="G169" s="42" t="s">
        <v>668</v>
      </c>
    </row>
    <row r="170" spans="5:7" x14ac:dyDescent="0.25">
      <c r="E170" s="40" t="s">
        <v>670</v>
      </c>
      <c r="F170" s="41" t="s">
        <v>672</v>
      </c>
      <c r="G170" s="42" t="s">
        <v>671</v>
      </c>
    </row>
    <row r="171" spans="5:7" x14ac:dyDescent="0.25">
      <c r="E171" s="40" t="s">
        <v>673</v>
      </c>
      <c r="F171" s="41" t="s">
        <v>675</v>
      </c>
      <c r="G171" s="42" t="s">
        <v>674</v>
      </c>
    </row>
    <row r="172" spans="5:7" x14ac:dyDescent="0.25">
      <c r="E172" s="40" t="s">
        <v>676</v>
      </c>
      <c r="F172" s="41" t="s">
        <v>678</v>
      </c>
      <c r="G172" s="42" t="s">
        <v>677</v>
      </c>
    </row>
    <row r="173" spans="5:7" x14ac:dyDescent="0.25">
      <c r="E173" s="40" t="s">
        <v>679</v>
      </c>
      <c r="F173" s="41" t="s">
        <v>681</v>
      </c>
      <c r="G173" s="42" t="s">
        <v>680</v>
      </c>
    </row>
    <row r="174" spans="5:7" x14ac:dyDescent="0.25">
      <c r="E174" s="40" t="s">
        <v>682</v>
      </c>
      <c r="F174" s="41" t="s">
        <v>684</v>
      </c>
      <c r="G174" s="42" t="s">
        <v>683</v>
      </c>
    </row>
    <row r="175" spans="5:7" x14ac:dyDescent="0.25">
      <c r="E175" s="40" t="s">
        <v>685</v>
      </c>
      <c r="F175" s="41" t="s">
        <v>687</v>
      </c>
      <c r="G175" s="42" t="s">
        <v>686</v>
      </c>
    </row>
    <row r="176" spans="5:7" x14ac:dyDescent="0.25">
      <c r="E176" s="40" t="s">
        <v>688</v>
      </c>
      <c r="F176" s="41" t="s">
        <v>690</v>
      </c>
      <c r="G176" s="42" t="s">
        <v>689</v>
      </c>
    </row>
    <row r="177" spans="5:7" x14ac:dyDescent="0.25">
      <c r="E177" s="40" t="s">
        <v>691</v>
      </c>
      <c r="F177" s="41" t="s">
        <v>693</v>
      </c>
      <c r="G177" s="42" t="s">
        <v>692</v>
      </c>
    </row>
    <row r="178" spans="5:7" x14ac:dyDescent="0.25">
      <c r="E178" s="40" t="s">
        <v>694</v>
      </c>
      <c r="F178" s="41" t="s">
        <v>696</v>
      </c>
      <c r="G178" s="42" t="s">
        <v>695</v>
      </c>
    </row>
    <row r="179" spans="5:7" x14ac:dyDescent="0.25">
      <c r="E179" s="40" t="s">
        <v>697</v>
      </c>
      <c r="F179" s="41" t="s">
        <v>699</v>
      </c>
      <c r="G179" s="42" t="s">
        <v>698</v>
      </c>
    </row>
    <row r="180" spans="5:7" x14ac:dyDescent="0.25">
      <c r="E180" s="40" t="s">
        <v>700</v>
      </c>
      <c r="F180" s="41" t="s">
        <v>702</v>
      </c>
      <c r="G180" s="42" t="s">
        <v>701</v>
      </c>
    </row>
    <row r="181" spans="5:7" x14ac:dyDescent="0.25">
      <c r="E181" s="40" t="s">
        <v>703</v>
      </c>
      <c r="F181" s="41" t="s">
        <v>705</v>
      </c>
      <c r="G181" s="42" t="s">
        <v>704</v>
      </c>
    </row>
    <row r="182" spans="5:7" x14ac:dyDescent="0.25">
      <c r="E182" s="40" t="s">
        <v>706</v>
      </c>
      <c r="F182" s="41" t="s">
        <v>708</v>
      </c>
      <c r="G182" s="42" t="s">
        <v>707</v>
      </c>
    </row>
    <row r="183" spans="5:7" x14ac:dyDescent="0.25">
      <c r="E183" s="40" t="s">
        <v>709</v>
      </c>
      <c r="F183" s="41" t="s">
        <v>711</v>
      </c>
      <c r="G183" s="42" t="s">
        <v>710</v>
      </c>
    </row>
    <row r="184" spans="5:7" x14ac:dyDescent="0.25">
      <c r="E184" s="40" t="s">
        <v>712</v>
      </c>
      <c r="F184" s="41" t="s">
        <v>714</v>
      </c>
      <c r="G184" s="42" t="s">
        <v>713</v>
      </c>
    </row>
    <row r="185" spans="5:7" x14ac:dyDescent="0.25">
      <c r="E185" s="40" t="s">
        <v>715</v>
      </c>
      <c r="F185" s="41" t="s">
        <v>717</v>
      </c>
      <c r="G185" s="42" t="s">
        <v>716</v>
      </c>
    </row>
    <row r="186" spans="5:7" x14ac:dyDescent="0.25">
      <c r="E186" s="40" t="s">
        <v>718</v>
      </c>
      <c r="F186" s="41" t="s">
        <v>720</v>
      </c>
      <c r="G186" s="42" t="s">
        <v>719</v>
      </c>
    </row>
    <row r="187" spans="5:7" x14ac:dyDescent="0.25">
      <c r="E187" s="40" t="s">
        <v>721</v>
      </c>
      <c r="F187" s="41" t="s">
        <v>723</v>
      </c>
      <c r="G187" s="42" t="s">
        <v>722</v>
      </c>
    </row>
    <row r="188" spans="5:7" x14ac:dyDescent="0.25">
      <c r="E188" s="40" t="s">
        <v>724</v>
      </c>
      <c r="F188" s="41" t="s">
        <v>726</v>
      </c>
      <c r="G188" s="42" t="s">
        <v>725</v>
      </c>
    </row>
    <row r="189" spans="5:7" x14ac:dyDescent="0.25">
      <c r="E189" s="40" t="s">
        <v>727</v>
      </c>
      <c r="F189" s="41" t="s">
        <v>729</v>
      </c>
      <c r="G189" s="42" t="s">
        <v>728</v>
      </c>
    </row>
    <row r="190" spans="5:7" x14ac:dyDescent="0.25">
      <c r="E190" s="40" t="s">
        <v>730</v>
      </c>
      <c r="F190" s="41" t="s">
        <v>732</v>
      </c>
      <c r="G190" s="42" t="s">
        <v>731</v>
      </c>
    </row>
    <row r="191" spans="5:7" x14ac:dyDescent="0.25">
      <c r="E191" s="40" t="s">
        <v>733</v>
      </c>
      <c r="F191" s="41" t="s">
        <v>735</v>
      </c>
      <c r="G191" s="42" t="s">
        <v>734</v>
      </c>
    </row>
    <row r="192" spans="5:7" x14ac:dyDescent="0.25">
      <c r="E192" s="40" t="s">
        <v>736</v>
      </c>
      <c r="F192" s="41" t="s">
        <v>738</v>
      </c>
      <c r="G192" s="42" t="s">
        <v>737</v>
      </c>
    </row>
    <row r="193" spans="5:7" x14ac:dyDescent="0.25">
      <c r="E193" s="40" t="s">
        <v>739</v>
      </c>
      <c r="F193" s="41" t="s">
        <v>741</v>
      </c>
      <c r="G193" s="42" t="s">
        <v>740</v>
      </c>
    </row>
    <row r="194" spans="5:7" x14ac:dyDescent="0.25">
      <c r="E194" s="40" t="s">
        <v>742</v>
      </c>
      <c r="F194" s="41" t="s">
        <v>744</v>
      </c>
      <c r="G194" s="42" t="s">
        <v>743</v>
      </c>
    </row>
    <row r="195" spans="5:7" x14ac:dyDescent="0.25">
      <c r="E195" s="40" t="s">
        <v>745</v>
      </c>
      <c r="F195" s="41" t="s">
        <v>747</v>
      </c>
      <c r="G195" s="42" t="s">
        <v>746</v>
      </c>
    </row>
    <row r="196" spans="5:7" x14ac:dyDescent="0.25">
      <c r="E196" s="40" t="s">
        <v>748</v>
      </c>
      <c r="F196" s="41" t="s">
        <v>750</v>
      </c>
      <c r="G196" s="42" t="s">
        <v>749</v>
      </c>
    </row>
    <row r="197" spans="5:7" x14ac:dyDescent="0.25">
      <c r="E197" s="40" t="s">
        <v>751</v>
      </c>
      <c r="F197" s="41" t="s">
        <v>753</v>
      </c>
      <c r="G197" s="42" t="s">
        <v>752</v>
      </c>
    </row>
    <row r="198" spans="5:7" x14ac:dyDescent="0.25">
      <c r="E198" s="40" t="s">
        <v>754</v>
      </c>
      <c r="F198" s="41" t="s">
        <v>756</v>
      </c>
      <c r="G198" s="42" t="s">
        <v>755</v>
      </c>
    </row>
    <row r="199" spans="5:7" x14ac:dyDescent="0.25">
      <c r="E199" s="40" t="s">
        <v>757</v>
      </c>
      <c r="F199" s="41" t="s">
        <v>759</v>
      </c>
      <c r="G199" s="42" t="s">
        <v>758</v>
      </c>
    </row>
    <row r="200" spans="5:7" x14ac:dyDescent="0.25">
      <c r="E200" s="40" t="s">
        <v>760</v>
      </c>
      <c r="F200" s="41" t="s">
        <v>762</v>
      </c>
      <c r="G200" s="42" t="s">
        <v>761</v>
      </c>
    </row>
    <row r="201" spans="5:7" x14ac:dyDescent="0.25">
      <c r="E201" s="40" t="s">
        <v>763</v>
      </c>
      <c r="F201" s="41" t="s">
        <v>765</v>
      </c>
      <c r="G201" s="42" t="s">
        <v>764</v>
      </c>
    </row>
    <row r="202" spans="5:7" x14ac:dyDescent="0.25">
      <c r="E202" s="40" t="s">
        <v>766</v>
      </c>
      <c r="F202" s="41" t="s">
        <v>768</v>
      </c>
      <c r="G202" s="42" t="s">
        <v>767</v>
      </c>
    </row>
    <row r="203" spans="5:7" x14ac:dyDescent="0.25">
      <c r="E203" s="40" t="s">
        <v>769</v>
      </c>
      <c r="F203" s="41" t="s">
        <v>771</v>
      </c>
      <c r="G203" s="42" t="s">
        <v>770</v>
      </c>
    </row>
    <row r="204" spans="5:7" x14ac:dyDescent="0.25">
      <c r="E204" s="40" t="s">
        <v>772</v>
      </c>
      <c r="F204" s="41" t="s">
        <v>774</v>
      </c>
      <c r="G204" s="42" t="s">
        <v>773</v>
      </c>
    </row>
    <row r="205" spans="5:7" x14ac:dyDescent="0.25">
      <c r="E205" s="40" t="s">
        <v>775</v>
      </c>
      <c r="F205" s="41" t="s">
        <v>777</v>
      </c>
      <c r="G205" s="42" t="s">
        <v>776</v>
      </c>
    </row>
    <row r="206" spans="5:7" x14ac:dyDescent="0.25">
      <c r="E206" s="40" t="s">
        <v>778</v>
      </c>
      <c r="F206" s="41" t="s">
        <v>780</v>
      </c>
      <c r="G206" s="42" t="s">
        <v>779</v>
      </c>
    </row>
    <row r="207" spans="5:7" x14ac:dyDescent="0.25">
      <c r="E207" s="40" t="s">
        <v>781</v>
      </c>
      <c r="F207" s="41" t="s">
        <v>783</v>
      </c>
      <c r="G207" s="42" t="s">
        <v>782</v>
      </c>
    </row>
    <row r="208" spans="5:7" x14ac:dyDescent="0.25">
      <c r="E208" s="40" t="s">
        <v>784</v>
      </c>
      <c r="F208" s="41" t="s">
        <v>786</v>
      </c>
      <c r="G208" s="42" t="s">
        <v>785</v>
      </c>
    </row>
    <row r="209" spans="5:7" x14ac:dyDescent="0.25">
      <c r="E209" s="40" t="s">
        <v>787</v>
      </c>
      <c r="F209" s="41" t="s">
        <v>789</v>
      </c>
      <c r="G209" s="42" t="s">
        <v>788</v>
      </c>
    </row>
    <row r="210" spans="5:7" x14ac:dyDescent="0.25">
      <c r="E210" s="40" t="s">
        <v>790</v>
      </c>
      <c r="F210" s="41" t="s">
        <v>792</v>
      </c>
      <c r="G210" s="42" t="s">
        <v>791</v>
      </c>
    </row>
    <row r="211" spans="5:7" x14ac:dyDescent="0.25">
      <c r="E211" s="40" t="s">
        <v>793</v>
      </c>
      <c r="F211" s="41" t="s">
        <v>795</v>
      </c>
      <c r="G211" s="42" t="s">
        <v>794</v>
      </c>
    </row>
    <row r="212" spans="5:7" x14ac:dyDescent="0.25">
      <c r="E212" s="40" t="s">
        <v>796</v>
      </c>
      <c r="F212" s="41" t="s">
        <v>798</v>
      </c>
      <c r="G212" s="42" t="s">
        <v>797</v>
      </c>
    </row>
    <row r="213" spans="5:7" x14ac:dyDescent="0.25">
      <c r="E213" s="40" t="s">
        <v>799</v>
      </c>
      <c r="F213" s="41" t="s">
        <v>801</v>
      </c>
      <c r="G213" s="42" t="s">
        <v>800</v>
      </c>
    </row>
    <row r="214" spans="5:7" x14ac:dyDescent="0.25">
      <c r="E214" s="40" t="s">
        <v>802</v>
      </c>
      <c r="F214" s="41" t="s">
        <v>804</v>
      </c>
      <c r="G214" s="42" t="s">
        <v>803</v>
      </c>
    </row>
    <row r="215" spans="5:7" x14ac:dyDescent="0.25">
      <c r="E215" s="40" t="s">
        <v>805</v>
      </c>
      <c r="F215" s="41" t="s">
        <v>807</v>
      </c>
      <c r="G215" s="42" t="s">
        <v>806</v>
      </c>
    </row>
    <row r="216" spans="5:7" x14ac:dyDescent="0.25">
      <c r="E216" s="40" t="s">
        <v>808</v>
      </c>
      <c r="F216" s="41" t="s">
        <v>810</v>
      </c>
      <c r="G216" s="42" t="s">
        <v>809</v>
      </c>
    </row>
    <row r="217" spans="5:7" x14ac:dyDescent="0.25">
      <c r="E217" s="40" t="s">
        <v>811</v>
      </c>
      <c r="F217" s="41" t="s">
        <v>813</v>
      </c>
      <c r="G217" s="42" t="s">
        <v>812</v>
      </c>
    </row>
    <row r="218" spans="5:7" x14ac:dyDescent="0.25">
      <c r="E218" s="40" t="s">
        <v>814</v>
      </c>
      <c r="F218" s="41" t="s">
        <v>816</v>
      </c>
      <c r="G218" s="42" t="s">
        <v>815</v>
      </c>
    </row>
    <row r="219" spans="5:7" x14ac:dyDescent="0.25">
      <c r="E219" s="40" t="s">
        <v>817</v>
      </c>
      <c r="F219" s="41" t="s">
        <v>819</v>
      </c>
      <c r="G219" s="42" t="s">
        <v>818</v>
      </c>
    </row>
    <row r="220" spans="5:7" x14ac:dyDescent="0.25">
      <c r="E220" s="40" t="s">
        <v>820</v>
      </c>
      <c r="F220" s="41" t="s">
        <v>822</v>
      </c>
      <c r="G220" s="42" t="s">
        <v>821</v>
      </c>
    </row>
    <row r="221" spans="5:7" x14ac:dyDescent="0.25">
      <c r="E221" s="40" t="s">
        <v>823</v>
      </c>
      <c r="F221" s="41" t="s">
        <v>825</v>
      </c>
      <c r="G221" s="42" t="s">
        <v>824</v>
      </c>
    </row>
    <row r="222" spans="5:7" x14ac:dyDescent="0.25">
      <c r="E222" s="40" t="s">
        <v>826</v>
      </c>
      <c r="F222" s="41" t="s">
        <v>828</v>
      </c>
      <c r="G222" s="42" t="s">
        <v>827</v>
      </c>
    </row>
    <row r="223" spans="5:7" x14ac:dyDescent="0.25">
      <c r="E223" s="40" t="s">
        <v>829</v>
      </c>
      <c r="F223" s="41" t="s">
        <v>831</v>
      </c>
      <c r="G223" s="42" t="s">
        <v>830</v>
      </c>
    </row>
    <row r="224" spans="5:7" x14ac:dyDescent="0.25">
      <c r="E224" s="40" t="s">
        <v>832</v>
      </c>
      <c r="F224" s="41" t="s">
        <v>834</v>
      </c>
      <c r="G224" s="42" t="s">
        <v>833</v>
      </c>
    </row>
    <row r="225" spans="5:7" x14ac:dyDescent="0.25">
      <c r="E225" s="40" t="s">
        <v>835</v>
      </c>
      <c r="F225" s="41" t="s">
        <v>837</v>
      </c>
      <c r="G225" s="42" t="s">
        <v>836</v>
      </c>
    </row>
    <row r="226" spans="5:7" x14ac:dyDescent="0.25">
      <c r="E226" s="40" t="s">
        <v>838</v>
      </c>
      <c r="F226" s="41" t="s">
        <v>840</v>
      </c>
      <c r="G226" s="42" t="s">
        <v>839</v>
      </c>
    </row>
    <row r="227" spans="5:7" x14ac:dyDescent="0.25">
      <c r="E227" s="40" t="s">
        <v>841</v>
      </c>
      <c r="F227" s="41" t="s">
        <v>843</v>
      </c>
      <c r="G227" s="42" t="s">
        <v>842</v>
      </c>
    </row>
    <row r="228" spans="5:7" x14ac:dyDescent="0.25">
      <c r="E228" s="40" t="s">
        <v>844</v>
      </c>
      <c r="F228" s="41" t="s">
        <v>846</v>
      </c>
      <c r="G228" s="42" t="s">
        <v>845</v>
      </c>
    </row>
    <row r="229" spans="5:7" x14ac:dyDescent="0.25">
      <c r="E229" s="40" t="s">
        <v>847</v>
      </c>
      <c r="F229" s="41" t="s">
        <v>849</v>
      </c>
      <c r="G229" s="42" t="s">
        <v>848</v>
      </c>
    </row>
    <row r="230" spans="5:7" x14ac:dyDescent="0.25">
      <c r="E230" s="40" t="s">
        <v>850</v>
      </c>
      <c r="F230" s="41" t="s">
        <v>852</v>
      </c>
      <c r="G230" s="42" t="s">
        <v>851</v>
      </c>
    </row>
    <row r="231" spans="5:7" x14ac:dyDescent="0.25">
      <c r="E231" s="40" t="s">
        <v>853</v>
      </c>
      <c r="F231" s="41" t="s">
        <v>855</v>
      </c>
      <c r="G231" s="42" t="s">
        <v>854</v>
      </c>
    </row>
    <row r="232" spans="5:7" x14ac:dyDescent="0.25">
      <c r="E232" s="40" t="s">
        <v>856</v>
      </c>
      <c r="F232" s="41" t="s">
        <v>858</v>
      </c>
      <c r="G232" s="42" t="s">
        <v>857</v>
      </c>
    </row>
    <row r="233" spans="5:7" x14ac:dyDescent="0.25">
      <c r="E233" s="40" t="s">
        <v>859</v>
      </c>
      <c r="F233" s="41" t="s">
        <v>861</v>
      </c>
      <c r="G233" s="42" t="s">
        <v>860</v>
      </c>
    </row>
    <row r="234" spans="5:7" x14ac:dyDescent="0.25">
      <c r="E234" s="40" t="s">
        <v>862</v>
      </c>
      <c r="F234" s="41" t="s">
        <v>864</v>
      </c>
      <c r="G234" s="42" t="s">
        <v>863</v>
      </c>
    </row>
    <row r="235" spans="5:7" x14ac:dyDescent="0.25">
      <c r="E235" s="40" t="s">
        <v>865</v>
      </c>
      <c r="F235" s="41" t="s">
        <v>867</v>
      </c>
      <c r="G235" s="42" t="s">
        <v>866</v>
      </c>
    </row>
    <row r="236" spans="5:7" x14ac:dyDescent="0.25">
      <c r="E236" s="40" t="s">
        <v>868</v>
      </c>
      <c r="F236" s="41" t="s">
        <v>870</v>
      </c>
      <c r="G236" s="42" t="s">
        <v>869</v>
      </c>
    </row>
    <row r="237" spans="5:7" x14ac:dyDescent="0.25">
      <c r="E237" s="40" t="s">
        <v>871</v>
      </c>
      <c r="F237" s="41" t="s">
        <v>873</v>
      </c>
      <c r="G237" s="42" t="s">
        <v>872</v>
      </c>
    </row>
    <row r="238" spans="5:7" x14ac:dyDescent="0.25">
      <c r="E238" s="40" t="s">
        <v>874</v>
      </c>
      <c r="F238" s="41" t="s">
        <v>876</v>
      </c>
      <c r="G238" s="42" t="s">
        <v>875</v>
      </c>
    </row>
    <row r="239" spans="5:7" x14ac:dyDescent="0.25">
      <c r="E239" s="40" t="s">
        <v>877</v>
      </c>
      <c r="F239" s="41" t="s">
        <v>879</v>
      </c>
      <c r="G239" s="42" t="s">
        <v>878</v>
      </c>
    </row>
    <row r="240" spans="5:7" x14ac:dyDescent="0.25">
      <c r="E240" s="40" t="s">
        <v>880</v>
      </c>
      <c r="F240" s="41" t="s">
        <v>882</v>
      </c>
      <c r="G240" s="42" t="s">
        <v>881</v>
      </c>
    </row>
    <row r="241" spans="5:7" x14ac:dyDescent="0.25">
      <c r="E241" s="40" t="s">
        <v>883</v>
      </c>
      <c r="F241" s="41" t="s">
        <v>885</v>
      </c>
      <c r="G241" s="42" t="s">
        <v>884</v>
      </c>
    </row>
    <row r="242" spans="5:7" x14ac:dyDescent="0.25">
      <c r="E242" s="40" t="s">
        <v>886</v>
      </c>
      <c r="F242" s="41" t="s">
        <v>888</v>
      </c>
      <c r="G242" s="42" t="s">
        <v>887</v>
      </c>
    </row>
    <row r="243" spans="5:7" x14ac:dyDescent="0.25">
      <c r="E243" s="40" t="s">
        <v>889</v>
      </c>
      <c r="F243" s="41" t="s">
        <v>891</v>
      </c>
      <c r="G243" s="42" t="s">
        <v>890</v>
      </c>
    </row>
    <row r="244" spans="5:7" x14ac:dyDescent="0.25">
      <c r="E244" s="40" t="s">
        <v>892</v>
      </c>
      <c r="F244" s="41" t="s">
        <v>894</v>
      </c>
      <c r="G244" s="42" t="s">
        <v>893</v>
      </c>
    </row>
    <row r="245" spans="5:7" x14ac:dyDescent="0.25">
      <c r="E245" s="40" t="s">
        <v>895</v>
      </c>
      <c r="F245" s="41" t="s">
        <v>897</v>
      </c>
      <c r="G245" s="42" t="s">
        <v>896</v>
      </c>
    </row>
    <row r="246" spans="5:7" x14ac:dyDescent="0.25">
      <c r="E246" s="40" t="s">
        <v>898</v>
      </c>
      <c r="F246" s="41" t="s">
        <v>900</v>
      </c>
      <c r="G246" s="42" t="s">
        <v>899</v>
      </c>
    </row>
    <row r="247" spans="5:7" x14ac:dyDescent="0.25">
      <c r="E247" s="40" t="s">
        <v>901</v>
      </c>
      <c r="F247" s="41" t="s">
        <v>903</v>
      </c>
      <c r="G247" s="42" t="s">
        <v>902</v>
      </c>
    </row>
    <row r="248" spans="5:7" x14ac:dyDescent="0.25">
      <c r="E248" s="40" t="s">
        <v>904</v>
      </c>
      <c r="F248" s="41" t="s">
        <v>906</v>
      </c>
      <c r="G248" s="42" t="s">
        <v>905</v>
      </c>
    </row>
    <row r="249" spans="5:7" x14ac:dyDescent="0.25">
      <c r="E249" s="40" t="s">
        <v>907</v>
      </c>
      <c r="F249" s="41" t="s">
        <v>909</v>
      </c>
      <c r="G249" s="42" t="s">
        <v>908</v>
      </c>
    </row>
    <row r="250" spans="5:7" x14ac:dyDescent="0.25">
      <c r="E250" s="40" t="s">
        <v>910</v>
      </c>
      <c r="F250" s="41" t="s">
        <v>912</v>
      </c>
      <c r="G250" s="42" t="s">
        <v>911</v>
      </c>
    </row>
    <row r="251" spans="5:7" x14ac:dyDescent="0.25">
      <c r="E251" s="40" t="s">
        <v>913</v>
      </c>
      <c r="F251" s="41" t="s">
        <v>915</v>
      </c>
      <c r="G251" s="42" t="s">
        <v>914</v>
      </c>
    </row>
    <row r="252" spans="5:7" x14ac:dyDescent="0.25">
      <c r="E252" s="40" t="s">
        <v>916</v>
      </c>
      <c r="F252" s="41" t="s">
        <v>918</v>
      </c>
      <c r="G252" s="42" t="s">
        <v>917</v>
      </c>
    </row>
    <row r="253" spans="5:7" x14ac:dyDescent="0.25">
      <c r="E253" s="40" t="s">
        <v>919</v>
      </c>
      <c r="F253" s="41" t="s">
        <v>921</v>
      </c>
      <c r="G253" s="42" t="s">
        <v>920</v>
      </c>
    </row>
    <row r="254" spans="5:7" x14ac:dyDescent="0.25">
      <c r="E254" s="40" t="s">
        <v>922</v>
      </c>
      <c r="F254" s="41" t="s">
        <v>924</v>
      </c>
      <c r="G254" s="42" t="s">
        <v>923</v>
      </c>
    </row>
    <row r="255" spans="5:7" x14ac:dyDescent="0.25">
      <c r="E255" s="40" t="s">
        <v>925</v>
      </c>
      <c r="F255" s="41" t="s">
        <v>927</v>
      </c>
      <c r="G255" s="42" t="s">
        <v>926</v>
      </c>
    </row>
    <row r="256" spans="5:7" x14ac:dyDescent="0.25">
      <c r="E256" s="40" t="s">
        <v>928</v>
      </c>
      <c r="F256" s="41" t="s">
        <v>930</v>
      </c>
      <c r="G256" s="42" t="s">
        <v>929</v>
      </c>
    </row>
    <row r="257" spans="5:7" x14ac:dyDescent="0.25">
      <c r="E257" s="40" t="s">
        <v>931</v>
      </c>
      <c r="F257" s="41" t="s">
        <v>933</v>
      </c>
      <c r="G257" s="42" t="s">
        <v>932</v>
      </c>
    </row>
    <row r="258" spans="5:7" x14ac:dyDescent="0.25">
      <c r="E258" s="40" t="s">
        <v>934</v>
      </c>
      <c r="F258" s="41" t="s">
        <v>936</v>
      </c>
      <c r="G258" s="42" t="s">
        <v>935</v>
      </c>
    </row>
    <row r="259" spans="5:7" x14ac:dyDescent="0.25">
      <c r="E259" s="40" t="s">
        <v>937</v>
      </c>
      <c r="F259" s="41" t="s">
        <v>939</v>
      </c>
      <c r="G259" s="42" t="s">
        <v>938</v>
      </c>
    </row>
    <row r="260" spans="5:7" x14ac:dyDescent="0.25">
      <c r="E260" s="40" t="s">
        <v>940</v>
      </c>
      <c r="F260" s="41" t="s">
        <v>942</v>
      </c>
      <c r="G260" s="42" t="s">
        <v>941</v>
      </c>
    </row>
    <row r="261" spans="5:7" x14ac:dyDescent="0.25">
      <c r="E261" s="40" t="s">
        <v>943</v>
      </c>
      <c r="F261" s="41" t="s">
        <v>945</v>
      </c>
      <c r="G261" s="42" t="s">
        <v>944</v>
      </c>
    </row>
    <row r="262" spans="5:7" x14ac:dyDescent="0.25">
      <c r="E262" s="40" t="s">
        <v>946</v>
      </c>
      <c r="F262" s="41" t="s">
        <v>948</v>
      </c>
      <c r="G262" s="42" t="s">
        <v>947</v>
      </c>
    </row>
    <row r="263" spans="5:7" x14ac:dyDescent="0.25">
      <c r="E263" s="40" t="s">
        <v>949</v>
      </c>
      <c r="F263" s="41" t="s">
        <v>951</v>
      </c>
      <c r="G263" s="42" t="s">
        <v>950</v>
      </c>
    </row>
    <row r="264" spans="5:7" x14ac:dyDescent="0.25">
      <c r="E264" s="40" t="s">
        <v>952</v>
      </c>
      <c r="F264" s="41" t="s">
        <v>954</v>
      </c>
      <c r="G264" s="42" t="s">
        <v>953</v>
      </c>
    </row>
    <row r="265" spans="5:7" x14ac:dyDescent="0.25">
      <c r="E265" s="40" t="s">
        <v>955</v>
      </c>
      <c r="F265" s="41" t="s">
        <v>957</v>
      </c>
      <c r="G265" s="42" t="s">
        <v>956</v>
      </c>
    </row>
    <row r="266" spans="5:7" x14ac:dyDescent="0.25">
      <c r="E266" s="40" t="s">
        <v>958</v>
      </c>
      <c r="F266" s="41" t="s">
        <v>960</v>
      </c>
      <c r="G266" s="42" t="s">
        <v>959</v>
      </c>
    </row>
    <row r="267" spans="5:7" x14ac:dyDescent="0.25">
      <c r="E267" s="40" t="s">
        <v>961</v>
      </c>
      <c r="F267" s="41" t="s">
        <v>963</v>
      </c>
      <c r="G267" s="42" t="s">
        <v>962</v>
      </c>
    </row>
    <row r="268" spans="5:7" x14ac:dyDescent="0.25">
      <c r="E268" s="40" t="s">
        <v>964</v>
      </c>
      <c r="F268" s="41" t="s">
        <v>966</v>
      </c>
      <c r="G268" s="42" t="s">
        <v>965</v>
      </c>
    </row>
    <row r="269" spans="5:7" x14ac:dyDescent="0.25">
      <c r="E269" s="40" t="s">
        <v>967</v>
      </c>
      <c r="F269" s="41" t="s">
        <v>969</v>
      </c>
      <c r="G269" s="42" t="s">
        <v>968</v>
      </c>
    </row>
    <row r="270" spans="5:7" x14ac:dyDescent="0.25">
      <c r="E270" s="40" t="s">
        <v>970</v>
      </c>
      <c r="F270" s="41" t="s">
        <v>972</v>
      </c>
      <c r="G270" s="42" t="s">
        <v>971</v>
      </c>
    </row>
    <row r="271" spans="5:7" x14ac:dyDescent="0.25">
      <c r="E271" s="40" t="s">
        <v>973</v>
      </c>
      <c r="F271" s="41" t="s">
        <v>975</v>
      </c>
      <c r="G271" s="42" t="s">
        <v>974</v>
      </c>
    </row>
    <row r="272" spans="5:7" x14ac:dyDescent="0.25">
      <c r="E272" s="40" t="s">
        <v>976</v>
      </c>
      <c r="F272" s="41" t="s">
        <v>978</v>
      </c>
      <c r="G272" s="42" t="s">
        <v>977</v>
      </c>
    </row>
    <row r="273" spans="5:7" x14ac:dyDescent="0.25">
      <c r="E273" s="40" t="s">
        <v>979</v>
      </c>
      <c r="F273" s="41" t="s">
        <v>981</v>
      </c>
      <c r="G273" s="42" t="s">
        <v>980</v>
      </c>
    </row>
    <row r="274" spans="5:7" x14ac:dyDescent="0.25">
      <c r="E274" s="40" t="s">
        <v>982</v>
      </c>
      <c r="F274" s="41" t="s">
        <v>984</v>
      </c>
      <c r="G274" s="42" t="s">
        <v>983</v>
      </c>
    </row>
    <row r="275" spans="5:7" x14ac:dyDescent="0.25">
      <c r="E275" s="40" t="s">
        <v>985</v>
      </c>
      <c r="F275" s="41" t="s">
        <v>987</v>
      </c>
      <c r="G275" s="42" t="s">
        <v>986</v>
      </c>
    </row>
    <row r="276" spans="5:7" x14ac:dyDescent="0.25">
      <c r="E276" s="40" t="s">
        <v>988</v>
      </c>
      <c r="F276" s="41" t="s">
        <v>990</v>
      </c>
      <c r="G276" s="42" t="s">
        <v>989</v>
      </c>
    </row>
    <row r="277" spans="5:7" x14ac:dyDescent="0.25">
      <c r="E277" s="40" t="s">
        <v>991</v>
      </c>
      <c r="F277" s="41" t="s">
        <v>993</v>
      </c>
      <c r="G277" s="42" t="s">
        <v>992</v>
      </c>
    </row>
    <row r="278" spans="5:7" x14ac:dyDescent="0.25">
      <c r="E278" s="40" t="s">
        <v>994</v>
      </c>
      <c r="F278" s="41" t="s">
        <v>996</v>
      </c>
      <c r="G278" s="42" t="s">
        <v>995</v>
      </c>
    </row>
    <row r="279" spans="5:7" x14ac:dyDescent="0.25">
      <c r="E279" s="40" t="s">
        <v>997</v>
      </c>
      <c r="F279" s="41" t="s">
        <v>999</v>
      </c>
      <c r="G279" s="42" t="s">
        <v>998</v>
      </c>
    </row>
    <row r="280" spans="5:7" x14ac:dyDescent="0.25">
      <c r="E280" s="40" t="s">
        <v>1000</v>
      </c>
      <c r="F280" s="41" t="s">
        <v>1002</v>
      </c>
      <c r="G280" s="42" t="s">
        <v>1001</v>
      </c>
    </row>
    <row r="281" spans="5:7" x14ac:dyDescent="0.25">
      <c r="E281" s="40" t="s">
        <v>1003</v>
      </c>
      <c r="F281" s="41" t="s">
        <v>1005</v>
      </c>
      <c r="G281" s="42" t="s">
        <v>1004</v>
      </c>
    </row>
    <row r="282" spans="5:7" x14ac:dyDescent="0.25">
      <c r="E282" s="40" t="s">
        <v>1006</v>
      </c>
      <c r="F282" s="41" t="s">
        <v>1008</v>
      </c>
      <c r="G282" s="42" t="s">
        <v>1007</v>
      </c>
    </row>
    <row r="283" spans="5:7" x14ac:dyDescent="0.25">
      <c r="E283" s="40" t="s">
        <v>1009</v>
      </c>
      <c r="F283" s="41" t="s">
        <v>1011</v>
      </c>
      <c r="G283" s="42" t="s">
        <v>1010</v>
      </c>
    </row>
    <row r="284" spans="5:7" x14ac:dyDescent="0.25">
      <c r="E284" s="40" t="s">
        <v>1012</v>
      </c>
      <c r="F284" s="41" t="s">
        <v>1014</v>
      </c>
      <c r="G284" s="42" t="s">
        <v>1013</v>
      </c>
    </row>
    <row r="285" spans="5:7" x14ac:dyDescent="0.25">
      <c r="E285" s="40" t="s">
        <v>1015</v>
      </c>
      <c r="F285" s="41" t="s">
        <v>1017</v>
      </c>
      <c r="G285" s="42" t="s">
        <v>1016</v>
      </c>
    </row>
    <row r="286" spans="5:7" x14ac:dyDescent="0.25">
      <c r="E286" s="40" t="s">
        <v>1018</v>
      </c>
      <c r="F286" s="41" t="s">
        <v>1020</v>
      </c>
      <c r="G286" s="42" t="s">
        <v>1019</v>
      </c>
    </row>
    <row r="287" spans="5:7" x14ac:dyDescent="0.25">
      <c r="E287" s="40" t="s">
        <v>1021</v>
      </c>
      <c r="F287" s="41" t="s">
        <v>1023</v>
      </c>
      <c r="G287" s="42" t="s">
        <v>1022</v>
      </c>
    </row>
    <row r="288" spans="5:7" x14ac:dyDescent="0.25">
      <c r="E288" s="40" t="s">
        <v>1024</v>
      </c>
      <c r="F288" s="41" t="s">
        <v>1026</v>
      </c>
      <c r="G288" s="42" t="s">
        <v>1025</v>
      </c>
    </row>
    <row r="289" spans="5:7" x14ac:dyDescent="0.25">
      <c r="E289" s="40" t="s">
        <v>1027</v>
      </c>
      <c r="F289" s="41" t="s">
        <v>1029</v>
      </c>
      <c r="G289" s="42" t="s">
        <v>1028</v>
      </c>
    </row>
    <row r="290" spans="5:7" x14ac:dyDescent="0.25">
      <c r="E290" s="40" t="s">
        <v>1030</v>
      </c>
      <c r="F290" s="41" t="s">
        <v>1032</v>
      </c>
      <c r="G290" s="42" t="s">
        <v>1031</v>
      </c>
    </row>
    <row r="291" spans="5:7" x14ac:dyDescent="0.25">
      <c r="E291" s="40" t="s">
        <v>1033</v>
      </c>
      <c r="F291" s="41" t="s">
        <v>1035</v>
      </c>
      <c r="G291" s="42" t="s">
        <v>1034</v>
      </c>
    </row>
    <row r="292" spans="5:7" x14ac:dyDescent="0.25">
      <c r="E292" s="40" t="s">
        <v>1036</v>
      </c>
      <c r="F292" s="41" t="s">
        <v>1038</v>
      </c>
      <c r="G292" s="42" t="s">
        <v>1037</v>
      </c>
    </row>
    <row r="293" spans="5:7" x14ac:dyDescent="0.25">
      <c r="E293" s="40" t="s">
        <v>1039</v>
      </c>
      <c r="F293" s="41" t="s">
        <v>1041</v>
      </c>
      <c r="G293" s="42" t="s">
        <v>1040</v>
      </c>
    </row>
    <row r="294" spans="5:7" x14ac:dyDescent="0.25">
      <c r="E294" s="40" t="s">
        <v>1042</v>
      </c>
      <c r="F294" s="41" t="s">
        <v>1044</v>
      </c>
      <c r="G294" s="42" t="s">
        <v>1043</v>
      </c>
    </row>
    <row r="295" spans="5:7" x14ac:dyDescent="0.25">
      <c r="E295" s="40" t="s">
        <v>1045</v>
      </c>
      <c r="F295" s="41" t="s">
        <v>1047</v>
      </c>
      <c r="G295" s="42" t="s">
        <v>1046</v>
      </c>
    </row>
    <row r="296" spans="5:7" x14ac:dyDescent="0.25">
      <c r="E296" s="40" t="s">
        <v>1048</v>
      </c>
      <c r="F296" s="41" t="s">
        <v>1050</v>
      </c>
      <c r="G296" s="42" t="s">
        <v>1049</v>
      </c>
    </row>
    <row r="297" spans="5:7" x14ac:dyDescent="0.25">
      <c r="E297" s="40" t="s">
        <v>1051</v>
      </c>
      <c r="F297" s="41" t="s">
        <v>1053</v>
      </c>
      <c r="G297" s="42" t="s">
        <v>1052</v>
      </c>
    </row>
    <row r="298" spans="5:7" x14ac:dyDescent="0.25">
      <c r="E298" s="40" t="s">
        <v>1054</v>
      </c>
      <c r="F298" s="41" t="s">
        <v>1056</v>
      </c>
      <c r="G298" s="42" t="s">
        <v>1055</v>
      </c>
    </row>
    <row r="299" spans="5:7" x14ac:dyDescent="0.25">
      <c r="E299" s="40" t="s">
        <v>1057</v>
      </c>
      <c r="F299" s="41" t="s">
        <v>1059</v>
      </c>
      <c r="G299" s="42" t="s">
        <v>1058</v>
      </c>
    </row>
    <row r="300" spans="5:7" x14ac:dyDescent="0.25">
      <c r="E300" s="40" t="s">
        <v>1060</v>
      </c>
      <c r="F300" s="41" t="s">
        <v>1062</v>
      </c>
      <c r="G300" s="42" t="s">
        <v>1061</v>
      </c>
    </row>
    <row r="301" spans="5:7" x14ac:dyDescent="0.25">
      <c r="E301" s="40" t="s">
        <v>1063</v>
      </c>
      <c r="F301" s="41" t="s">
        <v>1065</v>
      </c>
      <c r="G301" s="42" t="s">
        <v>1064</v>
      </c>
    </row>
    <row r="302" spans="5:7" x14ac:dyDescent="0.25">
      <c r="E302" s="40" t="s">
        <v>1066</v>
      </c>
      <c r="F302" s="41" t="s">
        <v>1068</v>
      </c>
      <c r="G302" s="42" t="s">
        <v>1067</v>
      </c>
    </row>
    <row r="303" spans="5:7" x14ac:dyDescent="0.25">
      <c r="E303" s="40" t="s">
        <v>1069</v>
      </c>
      <c r="F303" s="41" t="s">
        <v>1071</v>
      </c>
      <c r="G303" s="42" t="s">
        <v>1070</v>
      </c>
    </row>
    <row r="304" spans="5:7" x14ac:dyDescent="0.25">
      <c r="E304" s="40" t="s">
        <v>1072</v>
      </c>
      <c r="F304" s="41" t="s">
        <v>1074</v>
      </c>
      <c r="G304" s="42" t="s">
        <v>1073</v>
      </c>
    </row>
    <row r="305" spans="5:7" x14ac:dyDescent="0.25">
      <c r="E305" s="40" t="s">
        <v>1075</v>
      </c>
      <c r="F305" s="41" t="s">
        <v>1077</v>
      </c>
      <c r="G305" s="42" t="s">
        <v>1076</v>
      </c>
    </row>
    <row r="306" spans="5:7" x14ac:dyDescent="0.25">
      <c r="E306" s="40" t="s">
        <v>1078</v>
      </c>
      <c r="F306" s="41" t="s">
        <v>1080</v>
      </c>
      <c r="G306" s="42" t="s">
        <v>1079</v>
      </c>
    </row>
    <row r="307" spans="5:7" x14ac:dyDescent="0.25">
      <c r="E307" s="40" t="s">
        <v>1081</v>
      </c>
      <c r="F307" s="41" t="s">
        <v>1083</v>
      </c>
      <c r="G307" s="42" t="s">
        <v>1082</v>
      </c>
    </row>
    <row r="308" spans="5:7" x14ac:dyDescent="0.25">
      <c r="E308" s="40" t="s">
        <v>1084</v>
      </c>
      <c r="F308" s="41" t="s">
        <v>1086</v>
      </c>
      <c r="G308" s="42" t="s">
        <v>1085</v>
      </c>
    </row>
    <row r="309" spans="5:7" x14ac:dyDescent="0.25">
      <c r="E309" s="40" t="s">
        <v>1087</v>
      </c>
      <c r="F309" s="41" t="s">
        <v>1089</v>
      </c>
      <c r="G309" s="42" t="s">
        <v>1088</v>
      </c>
    </row>
    <row r="310" spans="5:7" x14ac:dyDescent="0.25">
      <c r="E310" s="40" t="s">
        <v>1090</v>
      </c>
      <c r="F310" s="41" t="s">
        <v>1092</v>
      </c>
      <c r="G310" s="42" t="s">
        <v>1091</v>
      </c>
    </row>
    <row r="311" spans="5:7" x14ac:dyDescent="0.25">
      <c r="E311" s="40" t="s">
        <v>1093</v>
      </c>
      <c r="F311" s="41" t="s">
        <v>1095</v>
      </c>
      <c r="G311" s="42" t="s">
        <v>1094</v>
      </c>
    </row>
    <row r="312" spans="5:7" x14ac:dyDescent="0.25">
      <c r="E312" s="40" t="s">
        <v>1096</v>
      </c>
      <c r="F312" s="41" t="s">
        <v>1098</v>
      </c>
      <c r="G312" s="42" t="s">
        <v>1097</v>
      </c>
    </row>
    <row r="313" spans="5:7" x14ac:dyDescent="0.25">
      <c r="E313" s="40" t="s">
        <v>1099</v>
      </c>
      <c r="F313" s="41" t="s">
        <v>1101</v>
      </c>
      <c r="G313" s="42" t="s">
        <v>1100</v>
      </c>
    </row>
    <row r="314" spans="5:7" x14ac:dyDescent="0.25">
      <c r="E314" s="40" t="s">
        <v>1102</v>
      </c>
      <c r="F314" s="41" t="s">
        <v>1104</v>
      </c>
      <c r="G314" s="42" t="s">
        <v>1103</v>
      </c>
    </row>
    <row r="315" spans="5:7" x14ac:dyDescent="0.25">
      <c r="E315" s="40" t="s">
        <v>1105</v>
      </c>
      <c r="F315" s="41" t="s">
        <v>1107</v>
      </c>
      <c r="G315" s="42" t="s">
        <v>1106</v>
      </c>
    </row>
    <row r="316" spans="5:7" x14ac:dyDescent="0.25">
      <c r="E316" s="40" t="s">
        <v>1108</v>
      </c>
      <c r="F316" s="41" t="s">
        <v>1110</v>
      </c>
      <c r="G316" s="42" t="s">
        <v>1109</v>
      </c>
    </row>
    <row r="317" spans="5:7" x14ac:dyDescent="0.25">
      <c r="E317" s="40" t="s">
        <v>1111</v>
      </c>
      <c r="F317" s="41" t="s">
        <v>1113</v>
      </c>
      <c r="G317" s="42" t="s">
        <v>1112</v>
      </c>
    </row>
    <row r="318" spans="5:7" x14ac:dyDescent="0.25">
      <c r="E318" s="40" t="s">
        <v>1114</v>
      </c>
      <c r="F318" s="41" t="s">
        <v>1116</v>
      </c>
      <c r="G318" s="42" t="s">
        <v>1115</v>
      </c>
    </row>
    <row r="319" spans="5:7" x14ac:dyDescent="0.25">
      <c r="E319" s="40" t="s">
        <v>1117</v>
      </c>
      <c r="F319" s="41" t="s">
        <v>1119</v>
      </c>
      <c r="G319" s="42" t="s">
        <v>1118</v>
      </c>
    </row>
    <row r="320" spans="5:7" x14ac:dyDescent="0.25">
      <c r="E320" s="40" t="s">
        <v>1120</v>
      </c>
      <c r="F320" s="41" t="s">
        <v>1122</v>
      </c>
      <c r="G320" s="42" t="s">
        <v>1121</v>
      </c>
    </row>
    <row r="321" spans="5:7" x14ac:dyDescent="0.25">
      <c r="E321" s="40" t="s">
        <v>1123</v>
      </c>
      <c r="F321" s="41" t="s">
        <v>1125</v>
      </c>
      <c r="G321" s="42" t="s">
        <v>1124</v>
      </c>
    </row>
    <row r="322" spans="5:7" x14ac:dyDescent="0.25">
      <c r="E322" s="40" t="s">
        <v>1126</v>
      </c>
      <c r="F322" s="41" t="s">
        <v>1128</v>
      </c>
      <c r="G322" s="42" t="s">
        <v>1127</v>
      </c>
    </row>
    <row r="323" spans="5:7" x14ac:dyDescent="0.25">
      <c r="E323" s="40" t="s">
        <v>1129</v>
      </c>
      <c r="F323" s="41" t="s">
        <v>1131</v>
      </c>
      <c r="G323" s="42" t="s">
        <v>1130</v>
      </c>
    </row>
    <row r="324" spans="5:7" x14ac:dyDescent="0.25">
      <c r="E324" s="40" t="s">
        <v>1132</v>
      </c>
      <c r="F324" s="41" t="s">
        <v>1134</v>
      </c>
      <c r="G324" s="42" t="s">
        <v>1133</v>
      </c>
    </row>
    <row r="325" spans="5:7" x14ac:dyDescent="0.25">
      <c r="E325" s="40" t="s">
        <v>1135</v>
      </c>
      <c r="F325" s="41" t="s">
        <v>1137</v>
      </c>
      <c r="G325" s="42" t="s">
        <v>1136</v>
      </c>
    </row>
    <row r="326" spans="5:7" x14ac:dyDescent="0.25">
      <c r="E326" s="40" t="s">
        <v>1138</v>
      </c>
      <c r="F326" s="41" t="s">
        <v>1140</v>
      </c>
      <c r="G326" s="42" t="s">
        <v>1139</v>
      </c>
    </row>
    <row r="327" spans="5:7" x14ac:dyDescent="0.25">
      <c r="E327" s="40" t="s">
        <v>1141</v>
      </c>
      <c r="F327" s="41" t="s">
        <v>1143</v>
      </c>
      <c r="G327" s="42" t="s">
        <v>1142</v>
      </c>
    </row>
    <row r="328" spans="5:7" x14ac:dyDescent="0.25">
      <c r="E328" s="40" t="s">
        <v>1144</v>
      </c>
      <c r="F328" s="41" t="s">
        <v>1146</v>
      </c>
      <c r="G328" s="42" t="s">
        <v>1145</v>
      </c>
    </row>
    <row r="329" spans="5:7" x14ac:dyDescent="0.25">
      <c r="E329" s="40" t="s">
        <v>1147</v>
      </c>
      <c r="F329" s="41" t="s">
        <v>1149</v>
      </c>
      <c r="G329" s="42" t="s">
        <v>1148</v>
      </c>
    </row>
    <row r="330" spans="5:7" x14ac:dyDescent="0.25">
      <c r="E330" s="40" t="s">
        <v>1150</v>
      </c>
      <c r="F330" s="41" t="s">
        <v>1152</v>
      </c>
      <c r="G330" s="42" t="s">
        <v>1151</v>
      </c>
    </row>
    <row r="331" spans="5:7" x14ac:dyDescent="0.25">
      <c r="E331" s="40" t="s">
        <v>1153</v>
      </c>
      <c r="F331" s="41" t="s">
        <v>1155</v>
      </c>
      <c r="G331" s="42" t="s">
        <v>1154</v>
      </c>
    </row>
    <row r="332" spans="5:7" x14ac:dyDescent="0.25">
      <c r="E332" s="40" t="s">
        <v>1156</v>
      </c>
      <c r="F332" s="41" t="s">
        <v>1158</v>
      </c>
      <c r="G332" s="42" t="s">
        <v>1157</v>
      </c>
    </row>
    <row r="333" spans="5:7" x14ac:dyDescent="0.25">
      <c r="E333" s="40" t="s">
        <v>1159</v>
      </c>
      <c r="F333" s="41" t="s">
        <v>1161</v>
      </c>
      <c r="G333" s="42" t="s">
        <v>1160</v>
      </c>
    </row>
    <row r="334" spans="5:7" x14ac:dyDescent="0.25">
      <c r="E334" s="40" t="s">
        <v>1162</v>
      </c>
      <c r="F334" s="41" t="s">
        <v>1164</v>
      </c>
      <c r="G334" s="42" t="s">
        <v>1163</v>
      </c>
    </row>
    <row r="335" spans="5:7" x14ac:dyDescent="0.25">
      <c r="E335" s="40" t="s">
        <v>1165</v>
      </c>
      <c r="F335" s="41" t="s">
        <v>1167</v>
      </c>
      <c r="G335" s="42" t="s">
        <v>1166</v>
      </c>
    </row>
    <row r="336" spans="5:7" x14ac:dyDescent="0.25">
      <c r="E336" s="40" t="s">
        <v>1168</v>
      </c>
      <c r="F336" s="41" t="s">
        <v>1170</v>
      </c>
      <c r="G336" s="42" t="s">
        <v>1169</v>
      </c>
    </row>
    <row r="337" spans="5:7" x14ac:dyDescent="0.25">
      <c r="E337" s="40" t="s">
        <v>1171</v>
      </c>
      <c r="F337" s="41" t="s">
        <v>1173</v>
      </c>
      <c r="G337" s="42" t="s">
        <v>1172</v>
      </c>
    </row>
    <row r="338" spans="5:7" x14ac:dyDescent="0.25">
      <c r="E338" s="40" t="s">
        <v>1174</v>
      </c>
      <c r="F338" s="41" t="s">
        <v>1176</v>
      </c>
      <c r="G338" s="42" t="s">
        <v>1175</v>
      </c>
    </row>
    <row r="339" spans="5:7" x14ac:dyDescent="0.25">
      <c r="E339" s="40" t="s">
        <v>1177</v>
      </c>
      <c r="F339" s="41" t="s">
        <v>1179</v>
      </c>
      <c r="G339" s="42" t="s">
        <v>1178</v>
      </c>
    </row>
    <row r="340" spans="5:7" x14ac:dyDescent="0.25">
      <c r="E340" s="40" t="s">
        <v>1180</v>
      </c>
      <c r="F340" s="41" t="s">
        <v>1182</v>
      </c>
      <c r="G340" s="42" t="s">
        <v>1181</v>
      </c>
    </row>
    <row r="341" spans="5:7" x14ac:dyDescent="0.25">
      <c r="E341" s="40" t="s">
        <v>1183</v>
      </c>
      <c r="F341" s="41" t="s">
        <v>1185</v>
      </c>
      <c r="G341" s="42" t="s">
        <v>1184</v>
      </c>
    </row>
    <row r="342" spans="5:7" x14ac:dyDescent="0.25">
      <c r="E342" s="40" t="s">
        <v>1186</v>
      </c>
      <c r="F342" s="41" t="s">
        <v>1188</v>
      </c>
      <c r="G342" s="42" t="s">
        <v>1187</v>
      </c>
    </row>
    <row r="343" spans="5:7" x14ac:dyDescent="0.25">
      <c r="E343" s="40" t="s">
        <v>1189</v>
      </c>
      <c r="F343" s="41" t="s">
        <v>1191</v>
      </c>
      <c r="G343" s="42" t="s">
        <v>1190</v>
      </c>
    </row>
    <row r="344" spans="5:7" x14ac:dyDescent="0.25">
      <c r="E344" s="40" t="s">
        <v>1192</v>
      </c>
      <c r="F344" s="41" t="s">
        <v>1194</v>
      </c>
      <c r="G344" s="42" t="s">
        <v>1193</v>
      </c>
    </row>
    <row r="345" spans="5:7" x14ac:dyDescent="0.25">
      <c r="E345" s="40" t="s">
        <v>1195</v>
      </c>
      <c r="F345" s="41" t="s">
        <v>1197</v>
      </c>
      <c r="G345" s="42" t="s">
        <v>1196</v>
      </c>
    </row>
    <row r="346" spans="5:7" x14ac:dyDescent="0.25">
      <c r="E346" s="40" t="s">
        <v>1198</v>
      </c>
      <c r="F346" s="41" t="s">
        <v>1200</v>
      </c>
      <c r="G346" s="42" t="s">
        <v>1199</v>
      </c>
    </row>
    <row r="347" spans="5:7" x14ac:dyDescent="0.25">
      <c r="E347" s="40" t="s">
        <v>1201</v>
      </c>
      <c r="F347" s="41" t="s">
        <v>1203</v>
      </c>
      <c r="G347" s="42" t="s">
        <v>1202</v>
      </c>
    </row>
    <row r="348" spans="5:7" x14ac:dyDescent="0.25">
      <c r="E348" s="40" t="s">
        <v>1204</v>
      </c>
      <c r="F348" s="41" t="s">
        <v>1206</v>
      </c>
      <c r="G348" s="42" t="s">
        <v>1205</v>
      </c>
    </row>
    <row r="349" spans="5:7" x14ac:dyDescent="0.25">
      <c r="E349" s="40" t="s">
        <v>1207</v>
      </c>
      <c r="F349" s="41" t="s">
        <v>1209</v>
      </c>
      <c r="G349" s="42" t="s">
        <v>1208</v>
      </c>
    </row>
    <row r="350" spans="5:7" x14ac:dyDescent="0.25">
      <c r="E350" s="40" t="s">
        <v>1210</v>
      </c>
      <c r="F350" s="41" t="s">
        <v>1212</v>
      </c>
      <c r="G350" s="42" t="s">
        <v>1211</v>
      </c>
    </row>
    <row r="351" spans="5:7" x14ac:dyDescent="0.25">
      <c r="E351" s="40" t="s">
        <v>1213</v>
      </c>
      <c r="F351" s="41" t="s">
        <v>1215</v>
      </c>
      <c r="G351" s="42" t="s">
        <v>1214</v>
      </c>
    </row>
    <row r="352" spans="5:7" x14ac:dyDescent="0.25">
      <c r="E352" s="40" t="s">
        <v>1216</v>
      </c>
      <c r="F352" s="41" t="s">
        <v>1218</v>
      </c>
      <c r="G352" s="42" t="s">
        <v>1217</v>
      </c>
    </row>
    <row r="353" spans="5:7" x14ac:dyDescent="0.25">
      <c r="E353" s="40" t="s">
        <v>1219</v>
      </c>
      <c r="F353" s="41" t="s">
        <v>1221</v>
      </c>
      <c r="G353" s="42" t="s">
        <v>1220</v>
      </c>
    </row>
    <row r="354" spans="5:7" x14ac:dyDescent="0.25">
      <c r="E354" s="40" t="s">
        <v>1222</v>
      </c>
      <c r="F354" s="41" t="s">
        <v>1224</v>
      </c>
      <c r="G354" s="42" t="s">
        <v>1223</v>
      </c>
    </row>
    <row r="355" spans="5:7" x14ac:dyDescent="0.25">
      <c r="E355" s="40" t="s">
        <v>1225</v>
      </c>
      <c r="F355" s="41" t="s">
        <v>1227</v>
      </c>
      <c r="G355" s="42" t="s">
        <v>1226</v>
      </c>
    </row>
    <row r="356" spans="5:7" x14ac:dyDescent="0.25">
      <c r="E356" s="40" t="s">
        <v>1228</v>
      </c>
      <c r="F356" s="41" t="s">
        <v>1230</v>
      </c>
      <c r="G356" s="42" t="s">
        <v>1229</v>
      </c>
    </row>
    <row r="357" spans="5:7" x14ac:dyDescent="0.25">
      <c r="E357" s="40" t="s">
        <v>1231</v>
      </c>
      <c r="F357" s="41" t="s">
        <v>1233</v>
      </c>
      <c r="G357" s="42" t="s">
        <v>1232</v>
      </c>
    </row>
    <row r="358" spans="5:7" x14ac:dyDescent="0.25">
      <c r="E358" s="40" t="s">
        <v>1234</v>
      </c>
      <c r="F358" s="41" t="s">
        <v>1236</v>
      </c>
      <c r="G358" s="42" t="s">
        <v>1235</v>
      </c>
    </row>
    <row r="359" spans="5:7" x14ac:dyDescent="0.25">
      <c r="E359" s="40" t="s">
        <v>1237</v>
      </c>
      <c r="F359" s="41" t="s">
        <v>1239</v>
      </c>
      <c r="G359" s="42" t="s">
        <v>1238</v>
      </c>
    </row>
    <row r="360" spans="5:7" x14ac:dyDescent="0.25">
      <c r="E360" s="40" t="s">
        <v>1240</v>
      </c>
      <c r="F360" s="41" t="s">
        <v>1242</v>
      </c>
      <c r="G360" s="42" t="s">
        <v>1241</v>
      </c>
    </row>
    <row r="361" spans="5:7" x14ac:dyDescent="0.25">
      <c r="E361" s="40" t="s">
        <v>1243</v>
      </c>
      <c r="F361" s="41" t="s">
        <v>1245</v>
      </c>
      <c r="G361" s="42" t="s">
        <v>1244</v>
      </c>
    </row>
    <row r="362" spans="5:7" x14ac:dyDescent="0.25">
      <c r="E362" s="40" t="s">
        <v>1246</v>
      </c>
      <c r="F362" s="41" t="s">
        <v>1248</v>
      </c>
      <c r="G362" s="42" t="s">
        <v>1247</v>
      </c>
    </row>
    <row r="363" spans="5:7" x14ac:dyDescent="0.25">
      <c r="E363" s="40" t="s">
        <v>1249</v>
      </c>
      <c r="F363" s="41" t="s">
        <v>1251</v>
      </c>
      <c r="G363" s="42" t="s">
        <v>1250</v>
      </c>
    </row>
    <row r="364" spans="5:7" x14ac:dyDescent="0.25">
      <c r="E364" s="40" t="s">
        <v>1252</v>
      </c>
      <c r="F364" s="41" t="s">
        <v>1254</v>
      </c>
      <c r="G364" s="42" t="s">
        <v>1253</v>
      </c>
    </row>
    <row r="365" spans="5:7" x14ac:dyDescent="0.25">
      <c r="E365" s="40" t="s">
        <v>1255</v>
      </c>
      <c r="F365" s="41" t="s">
        <v>1257</v>
      </c>
      <c r="G365" s="42" t="s">
        <v>1256</v>
      </c>
    </row>
    <row r="366" spans="5:7" x14ac:dyDescent="0.25">
      <c r="E366" s="40" t="s">
        <v>1258</v>
      </c>
      <c r="F366" s="41" t="s">
        <v>1260</v>
      </c>
      <c r="G366" s="42" t="s">
        <v>1259</v>
      </c>
    </row>
    <row r="367" spans="5:7" x14ac:dyDescent="0.25">
      <c r="E367" s="40" t="s">
        <v>1261</v>
      </c>
      <c r="F367" s="41" t="s">
        <v>1263</v>
      </c>
      <c r="G367" s="42" t="s">
        <v>1262</v>
      </c>
    </row>
    <row r="368" spans="5:7" x14ac:dyDescent="0.25">
      <c r="E368" s="40" t="s">
        <v>1264</v>
      </c>
      <c r="F368" s="41" t="s">
        <v>1266</v>
      </c>
      <c r="G368" s="42" t="s">
        <v>1265</v>
      </c>
    </row>
    <row r="369" spans="5:7" x14ac:dyDescent="0.25">
      <c r="E369" s="40" t="s">
        <v>1267</v>
      </c>
      <c r="F369" s="41" t="s">
        <v>1269</v>
      </c>
      <c r="G369" s="42" t="s">
        <v>1268</v>
      </c>
    </row>
    <row r="370" spans="5:7" x14ac:dyDescent="0.25">
      <c r="E370" s="40" t="s">
        <v>1270</v>
      </c>
      <c r="F370" s="41" t="s">
        <v>1272</v>
      </c>
      <c r="G370" s="42" t="s">
        <v>1271</v>
      </c>
    </row>
    <row r="371" spans="5:7" x14ac:dyDescent="0.25">
      <c r="E371" s="40" t="s">
        <v>1273</v>
      </c>
      <c r="F371" s="41" t="s">
        <v>1275</v>
      </c>
      <c r="G371" s="42" t="s">
        <v>1274</v>
      </c>
    </row>
    <row r="372" spans="5:7" x14ac:dyDescent="0.25">
      <c r="E372" s="40" t="s">
        <v>1276</v>
      </c>
      <c r="F372" s="41" t="s">
        <v>1278</v>
      </c>
      <c r="G372" s="42" t="s">
        <v>1277</v>
      </c>
    </row>
    <row r="373" spans="5:7" x14ac:dyDescent="0.25">
      <c r="E373" s="40" t="s">
        <v>1279</v>
      </c>
      <c r="F373" s="41" t="s">
        <v>1281</v>
      </c>
      <c r="G373" s="42" t="s">
        <v>1280</v>
      </c>
    </row>
    <row r="374" spans="5:7" x14ac:dyDescent="0.25">
      <c r="E374" s="40" t="s">
        <v>1282</v>
      </c>
      <c r="F374" s="41" t="s">
        <v>1284</v>
      </c>
      <c r="G374" s="42" t="s">
        <v>1283</v>
      </c>
    </row>
    <row r="375" spans="5:7" x14ac:dyDescent="0.25">
      <c r="E375" s="40" t="s">
        <v>1285</v>
      </c>
      <c r="F375" s="41" t="s">
        <v>1287</v>
      </c>
      <c r="G375" s="42" t="s">
        <v>1286</v>
      </c>
    </row>
    <row r="376" spans="5:7" x14ac:dyDescent="0.25">
      <c r="E376" s="40" t="s">
        <v>1288</v>
      </c>
      <c r="F376" s="41" t="s">
        <v>1290</v>
      </c>
      <c r="G376" s="42" t="s">
        <v>1289</v>
      </c>
    </row>
    <row r="377" spans="5:7" x14ac:dyDescent="0.25">
      <c r="E377" s="40" t="s">
        <v>1291</v>
      </c>
      <c r="F377" s="41" t="s">
        <v>1293</v>
      </c>
      <c r="G377" s="42" t="s">
        <v>1292</v>
      </c>
    </row>
    <row r="378" spans="5:7" x14ac:dyDescent="0.25">
      <c r="E378" s="40" t="s">
        <v>1294</v>
      </c>
      <c r="F378" s="41" t="s">
        <v>1296</v>
      </c>
      <c r="G378" s="42" t="s">
        <v>1295</v>
      </c>
    </row>
    <row r="379" spans="5:7" x14ac:dyDescent="0.25">
      <c r="E379" s="40" t="s">
        <v>1297</v>
      </c>
      <c r="F379" s="41" t="s">
        <v>1299</v>
      </c>
      <c r="G379" s="42" t="s">
        <v>1298</v>
      </c>
    </row>
    <row r="380" spans="5:7" x14ac:dyDescent="0.25">
      <c r="E380" s="40" t="s">
        <v>1300</v>
      </c>
      <c r="F380" s="41" t="s">
        <v>1302</v>
      </c>
      <c r="G380" s="42" t="s">
        <v>1301</v>
      </c>
    </row>
    <row r="381" spans="5:7" x14ac:dyDescent="0.25">
      <c r="E381" s="40" t="s">
        <v>1303</v>
      </c>
      <c r="F381" s="41" t="s">
        <v>1305</v>
      </c>
      <c r="G381" s="42" t="s">
        <v>1304</v>
      </c>
    </row>
    <row r="382" spans="5:7" x14ac:dyDescent="0.25">
      <c r="E382" s="40" t="s">
        <v>1306</v>
      </c>
      <c r="F382" s="41" t="s">
        <v>1308</v>
      </c>
      <c r="G382" s="42" t="s">
        <v>1307</v>
      </c>
    </row>
    <row r="383" spans="5:7" x14ac:dyDescent="0.25">
      <c r="E383" s="40" t="s">
        <v>1309</v>
      </c>
      <c r="F383" s="41" t="s">
        <v>1311</v>
      </c>
      <c r="G383" s="42" t="s">
        <v>1310</v>
      </c>
    </row>
    <row r="384" spans="5:7" x14ac:dyDescent="0.25">
      <c r="E384" s="40" t="s">
        <v>1312</v>
      </c>
      <c r="F384" s="41" t="s">
        <v>1314</v>
      </c>
      <c r="G384" s="42" t="s">
        <v>1313</v>
      </c>
    </row>
    <row r="385" spans="5:7" x14ac:dyDescent="0.25">
      <c r="E385" s="40" t="s">
        <v>1315</v>
      </c>
      <c r="F385" s="41" t="s">
        <v>1317</v>
      </c>
      <c r="G385" s="42" t="s">
        <v>1316</v>
      </c>
    </row>
    <row r="386" spans="5:7" x14ac:dyDescent="0.25">
      <c r="E386" s="40" t="s">
        <v>1318</v>
      </c>
      <c r="F386" s="41" t="s">
        <v>1320</v>
      </c>
      <c r="G386" s="42" t="s">
        <v>1319</v>
      </c>
    </row>
    <row r="387" spans="5:7" x14ac:dyDescent="0.25">
      <c r="E387" s="40" t="s">
        <v>1321</v>
      </c>
      <c r="F387" s="41" t="s">
        <v>1323</v>
      </c>
      <c r="G387" s="42" t="s">
        <v>1322</v>
      </c>
    </row>
    <row r="388" spans="5:7" x14ac:dyDescent="0.25">
      <c r="E388" s="40" t="s">
        <v>1324</v>
      </c>
      <c r="F388" s="41" t="s">
        <v>1326</v>
      </c>
      <c r="G388" s="42" t="s">
        <v>1325</v>
      </c>
    </row>
    <row r="389" spans="5:7" x14ac:dyDescent="0.25">
      <c r="E389" s="40" t="s">
        <v>1327</v>
      </c>
      <c r="F389" s="41" t="s">
        <v>1329</v>
      </c>
      <c r="G389" s="42" t="s">
        <v>1328</v>
      </c>
    </row>
    <row r="390" spans="5:7" x14ac:dyDescent="0.25">
      <c r="E390" s="40" t="s">
        <v>1330</v>
      </c>
      <c r="F390" s="41" t="s">
        <v>1332</v>
      </c>
      <c r="G390" s="42" t="s">
        <v>1331</v>
      </c>
    </row>
    <row r="391" spans="5:7" x14ac:dyDescent="0.25">
      <c r="E391" s="40" t="s">
        <v>1333</v>
      </c>
      <c r="F391" s="41" t="s">
        <v>1335</v>
      </c>
      <c r="G391" s="42" t="s">
        <v>1334</v>
      </c>
    </row>
    <row r="392" spans="5:7" x14ac:dyDescent="0.25">
      <c r="E392" s="40" t="s">
        <v>1336</v>
      </c>
      <c r="F392" s="41" t="s">
        <v>1338</v>
      </c>
      <c r="G392" s="42" t="s">
        <v>1337</v>
      </c>
    </row>
    <row r="393" spans="5:7" x14ac:dyDescent="0.25">
      <c r="E393" s="40" t="s">
        <v>1339</v>
      </c>
      <c r="F393" s="41" t="s">
        <v>1341</v>
      </c>
      <c r="G393" s="42" t="s">
        <v>1340</v>
      </c>
    </row>
    <row r="394" spans="5:7" x14ac:dyDescent="0.25">
      <c r="E394" s="40" t="s">
        <v>1342</v>
      </c>
      <c r="F394" s="41" t="s">
        <v>1344</v>
      </c>
      <c r="G394" s="42" t="s">
        <v>1343</v>
      </c>
    </row>
    <row r="395" spans="5:7" x14ac:dyDescent="0.25">
      <c r="E395" s="40" t="s">
        <v>1345</v>
      </c>
      <c r="F395" s="41" t="s">
        <v>1347</v>
      </c>
      <c r="G395" s="42" t="s">
        <v>1346</v>
      </c>
    </row>
    <row r="396" spans="5:7" x14ac:dyDescent="0.25">
      <c r="E396" s="40" t="s">
        <v>1348</v>
      </c>
      <c r="F396" s="41" t="s">
        <v>1350</v>
      </c>
      <c r="G396" s="42" t="s">
        <v>1349</v>
      </c>
    </row>
    <row r="397" spans="5:7" x14ac:dyDescent="0.25">
      <c r="E397" s="40" t="s">
        <v>1351</v>
      </c>
      <c r="F397" s="41" t="s">
        <v>1353</v>
      </c>
      <c r="G397" s="42" t="s">
        <v>1352</v>
      </c>
    </row>
    <row r="398" spans="5:7" x14ac:dyDescent="0.25">
      <c r="E398" s="40" t="s">
        <v>1354</v>
      </c>
      <c r="F398" s="41" t="s">
        <v>1356</v>
      </c>
      <c r="G398" s="42" t="s">
        <v>1355</v>
      </c>
    </row>
    <row r="399" spans="5:7" x14ac:dyDescent="0.25">
      <c r="E399" s="40" t="s">
        <v>1357</v>
      </c>
      <c r="F399" s="41" t="s">
        <v>1359</v>
      </c>
      <c r="G399" s="42" t="s">
        <v>1358</v>
      </c>
    </row>
    <row r="400" spans="5:7" x14ac:dyDescent="0.25">
      <c r="E400" s="40" t="s">
        <v>1360</v>
      </c>
      <c r="F400" s="41" t="s">
        <v>1362</v>
      </c>
      <c r="G400" s="42" t="s">
        <v>1361</v>
      </c>
    </row>
    <row r="401" spans="5:7" x14ac:dyDescent="0.25">
      <c r="E401" s="40" t="s">
        <v>1363</v>
      </c>
      <c r="F401" s="41" t="s">
        <v>1365</v>
      </c>
      <c r="G401" s="42" t="s">
        <v>1364</v>
      </c>
    </row>
    <row r="402" spans="5:7" x14ac:dyDescent="0.25">
      <c r="E402" s="40" t="s">
        <v>1366</v>
      </c>
      <c r="F402" s="41" t="s">
        <v>1368</v>
      </c>
      <c r="G402" s="42" t="s">
        <v>1367</v>
      </c>
    </row>
    <row r="403" spans="5:7" x14ac:dyDescent="0.25">
      <c r="E403" s="40" t="s">
        <v>1369</v>
      </c>
      <c r="F403" s="41" t="s">
        <v>1371</v>
      </c>
      <c r="G403" s="42" t="s">
        <v>1370</v>
      </c>
    </row>
    <row r="404" spans="5:7" x14ac:dyDescent="0.25">
      <c r="E404" s="40" t="s">
        <v>1372</v>
      </c>
      <c r="F404" s="41" t="s">
        <v>1374</v>
      </c>
      <c r="G404" s="42" t="s">
        <v>1373</v>
      </c>
    </row>
    <row r="405" spans="5:7" x14ac:dyDescent="0.25">
      <c r="E405" s="40" t="s">
        <v>1375</v>
      </c>
      <c r="F405" s="41" t="s">
        <v>1377</v>
      </c>
      <c r="G405" s="42" t="s">
        <v>1376</v>
      </c>
    </row>
    <row r="406" spans="5:7" x14ac:dyDescent="0.25">
      <c r="E406" s="40" t="s">
        <v>1378</v>
      </c>
      <c r="F406" s="41" t="s">
        <v>1380</v>
      </c>
      <c r="G406" s="42" t="s">
        <v>1379</v>
      </c>
    </row>
    <row r="407" spans="5:7" x14ac:dyDescent="0.25">
      <c r="E407" s="40" t="s">
        <v>1381</v>
      </c>
      <c r="F407" s="41" t="s">
        <v>1383</v>
      </c>
      <c r="G407" s="42" t="s">
        <v>1382</v>
      </c>
    </row>
    <row r="408" spans="5:7" x14ac:dyDescent="0.25">
      <c r="E408" s="40" t="s">
        <v>1384</v>
      </c>
      <c r="F408" s="41" t="s">
        <v>1386</v>
      </c>
      <c r="G408" s="42" t="s">
        <v>1385</v>
      </c>
    </row>
    <row r="409" spans="5:7" x14ac:dyDescent="0.25">
      <c r="E409" s="40" t="s">
        <v>1387</v>
      </c>
      <c r="F409" s="41" t="s">
        <v>1389</v>
      </c>
      <c r="G409" s="42" t="s">
        <v>1388</v>
      </c>
    </row>
    <row r="410" spans="5:7" x14ac:dyDescent="0.25">
      <c r="E410" s="40" t="s">
        <v>1390</v>
      </c>
      <c r="F410" s="41" t="s">
        <v>1392</v>
      </c>
      <c r="G410" s="42" t="s">
        <v>1391</v>
      </c>
    </row>
    <row r="411" spans="5:7" x14ac:dyDescent="0.25">
      <c r="E411" s="40" t="s">
        <v>1393</v>
      </c>
      <c r="F411" s="41" t="s">
        <v>1395</v>
      </c>
      <c r="G411" s="42" t="s">
        <v>1394</v>
      </c>
    </row>
    <row r="412" spans="5:7" x14ac:dyDescent="0.25">
      <c r="E412" s="40" t="s">
        <v>1396</v>
      </c>
      <c r="F412" s="41" t="s">
        <v>1398</v>
      </c>
      <c r="G412" s="42" t="s">
        <v>1397</v>
      </c>
    </row>
    <row r="413" spans="5:7" x14ac:dyDescent="0.25">
      <c r="E413" s="40" t="s">
        <v>1399</v>
      </c>
      <c r="F413" s="41" t="s">
        <v>1401</v>
      </c>
      <c r="G413" s="42" t="s">
        <v>1400</v>
      </c>
    </row>
    <row r="414" spans="5:7" x14ac:dyDescent="0.25">
      <c r="E414" s="40" t="s">
        <v>1402</v>
      </c>
      <c r="F414" s="41" t="s">
        <v>1404</v>
      </c>
      <c r="G414" s="42" t="s">
        <v>1403</v>
      </c>
    </row>
    <row r="415" spans="5:7" x14ac:dyDescent="0.25">
      <c r="E415" s="40" t="s">
        <v>1405</v>
      </c>
      <c r="F415" s="41" t="s">
        <v>1407</v>
      </c>
      <c r="G415" s="42" t="s">
        <v>1406</v>
      </c>
    </row>
    <row r="416" spans="5:7" x14ac:dyDescent="0.25">
      <c r="E416" s="40" t="s">
        <v>1408</v>
      </c>
      <c r="F416" s="41" t="s">
        <v>1410</v>
      </c>
      <c r="G416" s="42" t="s">
        <v>1409</v>
      </c>
    </row>
    <row r="417" spans="5:7" x14ac:dyDescent="0.25">
      <c r="E417" s="40" t="s">
        <v>1411</v>
      </c>
      <c r="F417" s="41" t="s">
        <v>1413</v>
      </c>
      <c r="G417" s="42" t="s">
        <v>1412</v>
      </c>
    </row>
    <row r="418" spans="5:7" x14ac:dyDescent="0.25">
      <c r="E418" s="40" t="s">
        <v>1414</v>
      </c>
      <c r="F418" s="41" t="s">
        <v>1416</v>
      </c>
      <c r="G418" s="42" t="s">
        <v>1415</v>
      </c>
    </row>
    <row r="419" spans="5:7" x14ac:dyDescent="0.25">
      <c r="E419" s="40" t="s">
        <v>1417</v>
      </c>
      <c r="F419" s="41" t="s">
        <v>1419</v>
      </c>
      <c r="G419" s="42" t="s">
        <v>1418</v>
      </c>
    </row>
    <row r="420" spans="5:7" x14ac:dyDescent="0.25">
      <c r="E420" s="40" t="s">
        <v>1420</v>
      </c>
      <c r="F420" s="41" t="s">
        <v>1422</v>
      </c>
      <c r="G420" s="42" t="s">
        <v>1421</v>
      </c>
    </row>
    <row r="421" spans="5:7" x14ac:dyDescent="0.25">
      <c r="E421" s="40" t="s">
        <v>1423</v>
      </c>
      <c r="F421" s="41" t="s">
        <v>1425</v>
      </c>
      <c r="G421" s="42" t="s">
        <v>1424</v>
      </c>
    </row>
    <row r="422" spans="5:7" x14ac:dyDescent="0.25">
      <c r="E422" s="40" t="s">
        <v>1426</v>
      </c>
      <c r="F422" s="41" t="s">
        <v>1428</v>
      </c>
      <c r="G422" s="42" t="s">
        <v>1427</v>
      </c>
    </row>
    <row r="423" spans="5:7" x14ac:dyDescent="0.25">
      <c r="E423" s="40" t="s">
        <v>1429</v>
      </c>
      <c r="F423" s="41" t="s">
        <v>1431</v>
      </c>
      <c r="G423" s="42" t="s">
        <v>1430</v>
      </c>
    </row>
    <row r="424" spans="5:7" x14ac:dyDescent="0.25">
      <c r="E424" s="40" t="s">
        <v>1432</v>
      </c>
      <c r="F424" s="41" t="s">
        <v>1434</v>
      </c>
      <c r="G424" s="42" t="s">
        <v>1433</v>
      </c>
    </row>
    <row r="425" spans="5:7" x14ac:dyDescent="0.25">
      <c r="E425" s="40" t="s">
        <v>1435</v>
      </c>
      <c r="F425" s="41" t="s">
        <v>1437</v>
      </c>
      <c r="G425" s="42" t="s">
        <v>1436</v>
      </c>
    </row>
    <row r="426" spans="5:7" x14ac:dyDescent="0.25">
      <c r="E426" s="40" t="s">
        <v>1438</v>
      </c>
      <c r="F426" s="41" t="s">
        <v>1440</v>
      </c>
      <c r="G426" s="42" t="s">
        <v>1439</v>
      </c>
    </row>
    <row r="427" spans="5:7" x14ac:dyDescent="0.25">
      <c r="E427" s="40" t="s">
        <v>1441</v>
      </c>
      <c r="F427" s="41" t="s">
        <v>1443</v>
      </c>
      <c r="G427" s="42" t="s">
        <v>1442</v>
      </c>
    </row>
    <row r="428" spans="5:7" x14ac:dyDescent="0.25">
      <c r="E428" s="40" t="s">
        <v>1444</v>
      </c>
      <c r="F428" s="41" t="s">
        <v>1446</v>
      </c>
      <c r="G428" s="42" t="s">
        <v>1445</v>
      </c>
    </row>
    <row r="429" spans="5:7" x14ac:dyDescent="0.25">
      <c r="E429" s="40" t="s">
        <v>1447</v>
      </c>
      <c r="F429" s="41" t="s">
        <v>1449</v>
      </c>
      <c r="G429" s="42" t="s">
        <v>1448</v>
      </c>
    </row>
    <row r="430" spans="5:7" x14ac:dyDescent="0.25">
      <c r="E430" s="40" t="s">
        <v>1450</v>
      </c>
      <c r="F430" s="41" t="s">
        <v>1452</v>
      </c>
      <c r="G430" s="42" t="s">
        <v>1451</v>
      </c>
    </row>
    <row r="431" spans="5:7" x14ac:dyDescent="0.25">
      <c r="E431" s="40" t="s">
        <v>1453</v>
      </c>
      <c r="F431" s="41" t="s">
        <v>1455</v>
      </c>
      <c r="G431" s="42" t="s">
        <v>1454</v>
      </c>
    </row>
    <row r="432" spans="5:7" x14ac:dyDescent="0.25">
      <c r="E432" s="40" t="s">
        <v>1456</v>
      </c>
      <c r="F432" s="41" t="s">
        <v>1458</v>
      </c>
      <c r="G432" s="42" t="s">
        <v>1457</v>
      </c>
    </row>
    <row r="433" spans="5:7" x14ac:dyDescent="0.25">
      <c r="E433" s="40" t="s">
        <v>1459</v>
      </c>
      <c r="F433" s="41" t="s">
        <v>1461</v>
      </c>
      <c r="G433" s="42" t="s">
        <v>1460</v>
      </c>
    </row>
    <row r="434" spans="5:7" x14ac:dyDescent="0.25">
      <c r="E434" s="40" t="s">
        <v>1462</v>
      </c>
      <c r="F434" s="41" t="s">
        <v>1464</v>
      </c>
      <c r="G434" s="42" t="s">
        <v>1463</v>
      </c>
    </row>
    <row r="435" spans="5:7" x14ac:dyDescent="0.25">
      <c r="E435" s="40" t="s">
        <v>1465</v>
      </c>
      <c r="F435" s="41" t="s">
        <v>1467</v>
      </c>
      <c r="G435" s="42" t="s">
        <v>1466</v>
      </c>
    </row>
    <row r="436" spans="5:7" x14ac:dyDescent="0.25">
      <c r="E436" s="40" t="s">
        <v>1468</v>
      </c>
      <c r="F436" s="41" t="s">
        <v>1470</v>
      </c>
      <c r="G436" s="42" t="s">
        <v>1469</v>
      </c>
    </row>
    <row r="437" spans="5:7" x14ac:dyDescent="0.25">
      <c r="E437" s="40" t="s">
        <v>1471</v>
      </c>
      <c r="F437" s="41" t="s">
        <v>1473</v>
      </c>
      <c r="G437" s="42" t="s">
        <v>1472</v>
      </c>
    </row>
    <row r="438" spans="5:7" x14ac:dyDescent="0.25">
      <c r="E438" s="40" t="s">
        <v>1474</v>
      </c>
      <c r="F438" s="41" t="s">
        <v>1476</v>
      </c>
      <c r="G438" s="42" t="s">
        <v>1475</v>
      </c>
    </row>
    <row r="439" spans="5:7" x14ac:dyDescent="0.25">
      <c r="E439" s="40" t="s">
        <v>1477</v>
      </c>
      <c r="F439" s="41" t="s">
        <v>1479</v>
      </c>
      <c r="G439" s="42" t="s">
        <v>1478</v>
      </c>
    </row>
    <row r="440" spans="5:7" x14ac:dyDescent="0.25">
      <c r="E440" s="40" t="s">
        <v>1480</v>
      </c>
      <c r="F440" s="41" t="s">
        <v>1482</v>
      </c>
      <c r="G440" s="42" t="s">
        <v>1481</v>
      </c>
    </row>
    <row r="441" spans="5:7" x14ac:dyDescent="0.25">
      <c r="E441" s="40" t="s">
        <v>1483</v>
      </c>
      <c r="F441" s="41" t="s">
        <v>1485</v>
      </c>
      <c r="G441" s="42" t="s">
        <v>1484</v>
      </c>
    </row>
    <row r="442" spans="5:7" x14ac:dyDescent="0.25">
      <c r="E442" s="40" t="s">
        <v>1486</v>
      </c>
      <c r="F442" s="41" t="s">
        <v>1488</v>
      </c>
      <c r="G442" s="42" t="s">
        <v>1487</v>
      </c>
    </row>
    <row r="443" spans="5:7" x14ac:dyDescent="0.25">
      <c r="E443" s="40" t="s">
        <v>1489</v>
      </c>
      <c r="F443" s="41" t="s">
        <v>1491</v>
      </c>
      <c r="G443" s="42" t="s">
        <v>1490</v>
      </c>
    </row>
    <row r="444" spans="5:7" x14ac:dyDescent="0.25">
      <c r="E444" s="40" t="s">
        <v>1492</v>
      </c>
      <c r="F444" s="41" t="s">
        <v>1494</v>
      </c>
      <c r="G444" s="42" t="s">
        <v>1493</v>
      </c>
    </row>
    <row r="445" spans="5:7" x14ac:dyDescent="0.25">
      <c r="E445" s="40" t="s">
        <v>1495</v>
      </c>
      <c r="F445" s="41" t="s">
        <v>1497</v>
      </c>
      <c r="G445" s="42" t="s">
        <v>1496</v>
      </c>
    </row>
    <row r="446" spans="5:7" x14ac:dyDescent="0.25">
      <c r="E446" s="40" t="s">
        <v>1498</v>
      </c>
      <c r="F446" s="41" t="s">
        <v>1500</v>
      </c>
      <c r="G446" s="42" t="s">
        <v>1499</v>
      </c>
    </row>
    <row r="447" spans="5:7" x14ac:dyDescent="0.25">
      <c r="E447" s="40" t="s">
        <v>1501</v>
      </c>
      <c r="F447" s="41" t="s">
        <v>1503</v>
      </c>
      <c r="G447" s="42" t="s">
        <v>1502</v>
      </c>
    </row>
    <row r="448" spans="5:7" x14ac:dyDescent="0.25">
      <c r="E448" s="40" t="s">
        <v>1504</v>
      </c>
      <c r="F448" s="41" t="s">
        <v>1506</v>
      </c>
      <c r="G448" s="42" t="s">
        <v>1505</v>
      </c>
    </row>
    <row r="449" spans="5:7" x14ac:dyDescent="0.25">
      <c r="E449" s="40" t="s">
        <v>1507</v>
      </c>
      <c r="F449" s="41" t="s">
        <v>1509</v>
      </c>
      <c r="G449" s="42" t="s">
        <v>1508</v>
      </c>
    </row>
    <row r="450" spans="5:7" x14ac:dyDescent="0.25">
      <c r="E450" s="40" t="s">
        <v>1510</v>
      </c>
      <c r="F450" s="41" t="s">
        <v>1512</v>
      </c>
      <c r="G450" s="42" t="s">
        <v>1511</v>
      </c>
    </row>
    <row r="451" spans="5:7" x14ac:dyDescent="0.25">
      <c r="E451" s="40" t="s">
        <v>1513</v>
      </c>
      <c r="F451" s="41" t="s">
        <v>1515</v>
      </c>
      <c r="G451" s="42" t="s">
        <v>1514</v>
      </c>
    </row>
    <row r="452" spans="5:7" x14ac:dyDescent="0.25">
      <c r="E452" s="40" t="s">
        <v>1516</v>
      </c>
      <c r="F452" s="41" t="s">
        <v>1518</v>
      </c>
      <c r="G452" s="42" t="s">
        <v>1517</v>
      </c>
    </row>
    <row r="453" spans="5:7" x14ac:dyDescent="0.25">
      <c r="E453" s="40" t="s">
        <v>1519</v>
      </c>
      <c r="F453" s="41" t="s">
        <v>1521</v>
      </c>
      <c r="G453" s="42" t="s">
        <v>1520</v>
      </c>
    </row>
    <row r="454" spans="5:7" x14ac:dyDescent="0.25">
      <c r="E454" s="40" t="s">
        <v>1522</v>
      </c>
      <c r="F454" s="41" t="s">
        <v>1524</v>
      </c>
      <c r="G454" s="42" t="s">
        <v>1523</v>
      </c>
    </row>
    <row r="455" spans="5:7" x14ac:dyDescent="0.25">
      <c r="E455" s="40" t="s">
        <v>1525</v>
      </c>
      <c r="F455" s="41" t="s">
        <v>1527</v>
      </c>
      <c r="G455" s="42" t="s">
        <v>1526</v>
      </c>
    </row>
    <row r="456" spans="5:7" x14ac:dyDescent="0.25">
      <c r="E456" s="40" t="s">
        <v>1528</v>
      </c>
      <c r="F456" s="41" t="s">
        <v>1530</v>
      </c>
      <c r="G456" s="42" t="s">
        <v>1529</v>
      </c>
    </row>
    <row r="457" spans="5:7" x14ac:dyDescent="0.25">
      <c r="E457" s="40" t="s">
        <v>1531</v>
      </c>
      <c r="F457" s="41" t="s">
        <v>1533</v>
      </c>
      <c r="G457" s="42" t="s">
        <v>1532</v>
      </c>
    </row>
    <row r="458" spans="5:7" x14ac:dyDescent="0.25">
      <c r="E458" s="40" t="s">
        <v>1534</v>
      </c>
      <c r="F458" s="41" t="s">
        <v>1536</v>
      </c>
      <c r="G458" s="42" t="s">
        <v>1535</v>
      </c>
    </row>
    <row r="459" spans="5:7" x14ac:dyDescent="0.25">
      <c r="E459" s="40" t="s">
        <v>1537</v>
      </c>
      <c r="F459" s="41" t="s">
        <v>1539</v>
      </c>
      <c r="G459" s="42" t="s">
        <v>1538</v>
      </c>
    </row>
    <row r="460" spans="5:7" x14ac:dyDescent="0.25">
      <c r="E460" s="40" t="s">
        <v>1540</v>
      </c>
      <c r="F460" s="41" t="s">
        <v>1542</v>
      </c>
      <c r="G460" s="42" t="s">
        <v>1541</v>
      </c>
    </row>
    <row r="461" spans="5:7" x14ac:dyDescent="0.25">
      <c r="E461" s="40" t="s">
        <v>1543</v>
      </c>
      <c r="F461" s="41" t="s">
        <v>1545</v>
      </c>
      <c r="G461" s="42" t="s">
        <v>1544</v>
      </c>
    </row>
    <row r="462" spans="5:7" x14ac:dyDescent="0.25">
      <c r="E462" s="40" t="s">
        <v>1546</v>
      </c>
      <c r="F462" s="41" t="s">
        <v>1548</v>
      </c>
      <c r="G462" s="42" t="s">
        <v>1547</v>
      </c>
    </row>
    <row r="463" spans="5:7" x14ac:dyDescent="0.25">
      <c r="E463" s="40" t="s">
        <v>1549</v>
      </c>
      <c r="F463" s="41" t="s">
        <v>1551</v>
      </c>
      <c r="G463" s="42" t="s">
        <v>1550</v>
      </c>
    </row>
    <row r="464" spans="5:7" x14ac:dyDescent="0.25">
      <c r="E464" s="40" t="s">
        <v>1552</v>
      </c>
      <c r="F464" s="41" t="s">
        <v>1554</v>
      </c>
      <c r="G464" s="42" t="s">
        <v>1553</v>
      </c>
    </row>
    <row r="465" spans="5:7" x14ac:dyDescent="0.25">
      <c r="E465" s="40" t="s">
        <v>1555</v>
      </c>
      <c r="F465" s="41" t="s">
        <v>1557</v>
      </c>
      <c r="G465" s="42" t="s">
        <v>1556</v>
      </c>
    </row>
    <row r="466" spans="5:7" x14ac:dyDescent="0.25">
      <c r="E466" s="40" t="s">
        <v>1558</v>
      </c>
      <c r="F466" s="41" t="s">
        <v>1560</v>
      </c>
      <c r="G466" s="42" t="s">
        <v>1559</v>
      </c>
    </row>
    <row r="467" spans="5:7" x14ac:dyDescent="0.25">
      <c r="E467" s="40" t="s">
        <v>1561</v>
      </c>
      <c r="F467" s="41" t="s">
        <v>1563</v>
      </c>
      <c r="G467" s="42" t="s">
        <v>1562</v>
      </c>
    </row>
    <row r="468" spans="5:7" x14ac:dyDescent="0.25">
      <c r="E468" s="40" t="s">
        <v>1564</v>
      </c>
      <c r="F468" s="41" t="s">
        <v>1566</v>
      </c>
      <c r="G468" s="42" t="s">
        <v>1565</v>
      </c>
    </row>
    <row r="469" spans="5:7" x14ac:dyDescent="0.25">
      <c r="E469" s="40" t="s">
        <v>1567</v>
      </c>
      <c r="F469" s="41" t="s">
        <v>1569</v>
      </c>
      <c r="G469" s="42" t="s">
        <v>1568</v>
      </c>
    </row>
    <row r="470" spans="5:7" x14ac:dyDescent="0.25">
      <c r="E470" s="40" t="s">
        <v>1570</v>
      </c>
      <c r="F470" s="41" t="s">
        <v>1572</v>
      </c>
      <c r="G470" s="42" t="s">
        <v>1571</v>
      </c>
    </row>
    <row r="471" spans="5:7" x14ac:dyDescent="0.25">
      <c r="E471" s="40" t="s">
        <v>1573</v>
      </c>
      <c r="F471" s="41" t="s">
        <v>1575</v>
      </c>
      <c r="G471" s="42" t="s">
        <v>1574</v>
      </c>
    </row>
    <row r="472" spans="5:7" x14ac:dyDescent="0.25">
      <c r="E472" s="40" t="s">
        <v>1576</v>
      </c>
      <c r="F472" s="41" t="s">
        <v>1578</v>
      </c>
      <c r="G472" s="42" t="s">
        <v>1577</v>
      </c>
    </row>
    <row r="473" spans="5:7" x14ac:dyDescent="0.25">
      <c r="E473" s="40" t="s">
        <v>1579</v>
      </c>
      <c r="F473" s="41" t="s">
        <v>1581</v>
      </c>
      <c r="G473" s="42" t="s">
        <v>1580</v>
      </c>
    </row>
    <row r="474" spans="5:7" x14ac:dyDescent="0.25">
      <c r="E474" s="40" t="s">
        <v>1582</v>
      </c>
      <c r="F474" s="41" t="s">
        <v>1584</v>
      </c>
      <c r="G474" s="42" t="s">
        <v>1583</v>
      </c>
    </row>
    <row r="475" spans="5:7" x14ac:dyDescent="0.25">
      <c r="E475" s="40" t="s">
        <v>1585</v>
      </c>
      <c r="F475" s="41" t="s">
        <v>1587</v>
      </c>
      <c r="G475" s="42" t="s">
        <v>1586</v>
      </c>
    </row>
    <row r="476" spans="5:7" x14ac:dyDescent="0.25">
      <c r="E476" s="40" t="s">
        <v>1588</v>
      </c>
      <c r="F476" s="41" t="s">
        <v>1590</v>
      </c>
      <c r="G476" s="42" t="s">
        <v>1589</v>
      </c>
    </row>
    <row r="477" spans="5:7" x14ac:dyDescent="0.25">
      <c r="E477" s="40" t="s">
        <v>1591</v>
      </c>
      <c r="F477" s="41" t="s">
        <v>1593</v>
      </c>
      <c r="G477" s="42" t="s">
        <v>1592</v>
      </c>
    </row>
    <row r="478" spans="5:7" x14ac:dyDescent="0.25">
      <c r="E478" s="40" t="s">
        <v>1594</v>
      </c>
      <c r="F478" s="41" t="s">
        <v>1596</v>
      </c>
      <c r="G478" s="42" t="s">
        <v>1595</v>
      </c>
    </row>
    <row r="479" spans="5:7" x14ac:dyDescent="0.25">
      <c r="E479" s="40" t="s">
        <v>1597</v>
      </c>
      <c r="F479" s="41" t="s">
        <v>1599</v>
      </c>
      <c r="G479" s="42" t="s">
        <v>1598</v>
      </c>
    </row>
    <row r="480" spans="5:7" x14ac:dyDescent="0.25">
      <c r="E480" s="40" t="s">
        <v>1600</v>
      </c>
      <c r="F480" s="41" t="s">
        <v>1602</v>
      </c>
      <c r="G480" s="42" t="s">
        <v>1601</v>
      </c>
    </row>
    <row r="481" spans="5:7" x14ac:dyDescent="0.25">
      <c r="E481" s="40" t="s">
        <v>1603</v>
      </c>
      <c r="F481" s="41" t="s">
        <v>1605</v>
      </c>
      <c r="G481" s="42" t="s">
        <v>1604</v>
      </c>
    </row>
    <row r="482" spans="5:7" x14ac:dyDescent="0.25">
      <c r="E482" s="40" t="s">
        <v>1606</v>
      </c>
      <c r="F482" s="41" t="s">
        <v>1608</v>
      </c>
      <c r="G482" s="42" t="s">
        <v>1607</v>
      </c>
    </row>
    <row r="483" spans="5:7" x14ac:dyDescent="0.25">
      <c r="E483" s="40" t="s">
        <v>1609</v>
      </c>
      <c r="F483" s="41" t="s">
        <v>1611</v>
      </c>
      <c r="G483" s="42" t="s">
        <v>1610</v>
      </c>
    </row>
    <row r="484" spans="5:7" x14ac:dyDescent="0.25">
      <c r="E484" s="40" t="s">
        <v>1612</v>
      </c>
      <c r="F484" s="41" t="s">
        <v>1614</v>
      </c>
      <c r="G484" s="42" t="s">
        <v>1613</v>
      </c>
    </row>
    <row r="485" spans="5:7" x14ac:dyDescent="0.25">
      <c r="E485" s="40" t="s">
        <v>1615</v>
      </c>
      <c r="F485" s="41" t="s">
        <v>1617</v>
      </c>
      <c r="G485" s="42" t="s">
        <v>1616</v>
      </c>
    </row>
    <row r="486" spans="5:7" x14ac:dyDescent="0.25">
      <c r="E486" s="40" t="s">
        <v>1618</v>
      </c>
      <c r="F486" s="41" t="s">
        <v>1620</v>
      </c>
      <c r="G486" s="42" t="s">
        <v>1619</v>
      </c>
    </row>
    <row r="487" spans="5:7" x14ac:dyDescent="0.25">
      <c r="E487" s="40" t="s">
        <v>1621</v>
      </c>
      <c r="F487" s="41" t="s">
        <v>1623</v>
      </c>
      <c r="G487" s="42" t="s">
        <v>1622</v>
      </c>
    </row>
    <row r="488" spans="5:7" x14ac:dyDescent="0.25">
      <c r="E488" s="40" t="s">
        <v>1624</v>
      </c>
      <c r="F488" s="41" t="s">
        <v>1626</v>
      </c>
      <c r="G488" s="42" t="s">
        <v>1625</v>
      </c>
    </row>
    <row r="489" spans="5:7" x14ac:dyDescent="0.25">
      <c r="E489" s="40" t="s">
        <v>1627</v>
      </c>
      <c r="F489" s="41" t="s">
        <v>1629</v>
      </c>
      <c r="G489" s="42" t="s">
        <v>1628</v>
      </c>
    </row>
    <row r="490" spans="5:7" x14ac:dyDescent="0.25">
      <c r="E490" s="40" t="s">
        <v>1630</v>
      </c>
      <c r="F490" s="41" t="s">
        <v>1632</v>
      </c>
      <c r="G490" s="42" t="s">
        <v>1631</v>
      </c>
    </row>
    <row r="491" spans="5:7" x14ac:dyDescent="0.25">
      <c r="E491" s="40" t="s">
        <v>1633</v>
      </c>
      <c r="F491" s="41" t="s">
        <v>1635</v>
      </c>
      <c r="G491" s="42" t="s">
        <v>1634</v>
      </c>
    </row>
    <row r="492" spans="5:7" x14ac:dyDescent="0.25">
      <c r="E492" s="40" t="s">
        <v>1636</v>
      </c>
      <c r="F492" s="41" t="s">
        <v>1638</v>
      </c>
      <c r="G492" s="42" t="s">
        <v>1637</v>
      </c>
    </row>
    <row r="493" spans="5:7" x14ac:dyDescent="0.25">
      <c r="E493" s="40" t="s">
        <v>1639</v>
      </c>
      <c r="F493" s="41" t="s">
        <v>1641</v>
      </c>
      <c r="G493" s="42" t="s">
        <v>1640</v>
      </c>
    </row>
    <row r="494" spans="5:7" x14ac:dyDescent="0.25">
      <c r="E494" s="40" t="s">
        <v>1642</v>
      </c>
      <c r="F494" s="41" t="s">
        <v>1644</v>
      </c>
      <c r="G494" s="42" t="s">
        <v>1643</v>
      </c>
    </row>
    <row r="495" spans="5:7" x14ac:dyDescent="0.25">
      <c r="E495" s="40" t="s">
        <v>1645</v>
      </c>
      <c r="F495" s="41" t="s">
        <v>1647</v>
      </c>
      <c r="G495" s="42" t="s">
        <v>1646</v>
      </c>
    </row>
    <row r="496" spans="5:7" x14ac:dyDescent="0.25">
      <c r="E496" s="40" t="s">
        <v>1648</v>
      </c>
      <c r="F496" s="41" t="s">
        <v>1650</v>
      </c>
      <c r="G496" s="42" t="s">
        <v>1649</v>
      </c>
    </row>
    <row r="497" spans="5:7" x14ac:dyDescent="0.25">
      <c r="E497" s="40" t="s">
        <v>1651</v>
      </c>
      <c r="F497" s="41" t="s">
        <v>1653</v>
      </c>
      <c r="G497" s="42" t="s">
        <v>1652</v>
      </c>
    </row>
    <row r="498" spans="5:7" x14ac:dyDescent="0.25">
      <c r="E498" s="40" t="s">
        <v>1654</v>
      </c>
      <c r="F498" s="41" t="s">
        <v>1656</v>
      </c>
      <c r="G498" s="42" t="s">
        <v>1655</v>
      </c>
    </row>
    <row r="499" spans="5:7" x14ac:dyDescent="0.25">
      <c r="E499" s="40" t="s">
        <v>1657</v>
      </c>
      <c r="F499" s="41" t="s">
        <v>1659</v>
      </c>
      <c r="G499" s="42" t="s">
        <v>1658</v>
      </c>
    </row>
    <row r="500" spans="5:7" x14ac:dyDescent="0.25">
      <c r="E500" s="40" t="s">
        <v>1660</v>
      </c>
      <c r="F500" s="41" t="s">
        <v>1662</v>
      </c>
      <c r="G500" s="42" t="s">
        <v>1661</v>
      </c>
    </row>
    <row r="501" spans="5:7" x14ac:dyDescent="0.25">
      <c r="E501" s="40" t="s">
        <v>1663</v>
      </c>
      <c r="F501" s="41" t="s">
        <v>1665</v>
      </c>
      <c r="G501" s="42" t="s">
        <v>1664</v>
      </c>
    </row>
    <row r="502" spans="5:7" x14ac:dyDescent="0.25">
      <c r="E502" s="40" t="s">
        <v>1666</v>
      </c>
      <c r="F502" s="41" t="s">
        <v>1668</v>
      </c>
      <c r="G502" s="42" t="s">
        <v>1667</v>
      </c>
    </row>
    <row r="503" spans="5:7" x14ac:dyDescent="0.25">
      <c r="E503" s="40" t="s">
        <v>1669</v>
      </c>
      <c r="F503" s="41" t="s">
        <v>1671</v>
      </c>
      <c r="G503" s="42" t="s">
        <v>1670</v>
      </c>
    </row>
    <row r="504" spans="5:7" x14ac:dyDescent="0.25">
      <c r="E504" s="40" t="s">
        <v>1672</v>
      </c>
      <c r="F504" s="41" t="s">
        <v>1674</v>
      </c>
      <c r="G504" s="42" t="s">
        <v>1673</v>
      </c>
    </row>
    <row r="505" spans="5:7" x14ac:dyDescent="0.25">
      <c r="E505" s="40" t="s">
        <v>1675</v>
      </c>
      <c r="F505" s="41" t="s">
        <v>1677</v>
      </c>
      <c r="G505" s="42" t="s">
        <v>1676</v>
      </c>
    </row>
    <row r="506" spans="5:7" x14ac:dyDescent="0.25">
      <c r="E506" s="40" t="s">
        <v>1678</v>
      </c>
      <c r="F506" s="41" t="s">
        <v>1680</v>
      </c>
      <c r="G506" s="42" t="s">
        <v>1679</v>
      </c>
    </row>
    <row r="507" spans="5:7" x14ac:dyDescent="0.25">
      <c r="E507" s="40" t="s">
        <v>1681</v>
      </c>
      <c r="F507" s="41" t="s">
        <v>1683</v>
      </c>
      <c r="G507" s="42" t="s">
        <v>1682</v>
      </c>
    </row>
    <row r="508" spans="5:7" x14ac:dyDescent="0.25">
      <c r="E508" s="40" t="s">
        <v>1684</v>
      </c>
      <c r="F508" s="41" t="s">
        <v>1686</v>
      </c>
      <c r="G508" s="42" t="s">
        <v>1685</v>
      </c>
    </row>
    <row r="509" spans="5:7" x14ac:dyDescent="0.25">
      <c r="E509" s="40" t="s">
        <v>1687</v>
      </c>
      <c r="F509" s="41" t="s">
        <v>1689</v>
      </c>
      <c r="G509" s="42" t="s">
        <v>1688</v>
      </c>
    </row>
    <row r="510" spans="5:7" x14ac:dyDescent="0.25">
      <c r="E510" s="40" t="s">
        <v>1690</v>
      </c>
      <c r="F510" s="41" t="s">
        <v>1692</v>
      </c>
      <c r="G510" s="42" t="s">
        <v>1691</v>
      </c>
    </row>
    <row r="511" spans="5:7" x14ac:dyDescent="0.25">
      <c r="E511" s="40" t="s">
        <v>1693</v>
      </c>
      <c r="F511" s="41" t="s">
        <v>1695</v>
      </c>
      <c r="G511" s="42" t="s">
        <v>1694</v>
      </c>
    </row>
    <row r="512" spans="5:7" x14ac:dyDescent="0.25">
      <c r="E512" s="40" t="s">
        <v>1696</v>
      </c>
      <c r="F512" s="41" t="s">
        <v>1698</v>
      </c>
      <c r="G512" s="42" t="s">
        <v>1697</v>
      </c>
    </row>
    <row r="513" spans="5:7" x14ac:dyDescent="0.25">
      <c r="E513" s="40" t="s">
        <v>1699</v>
      </c>
      <c r="F513" s="41" t="s">
        <v>1701</v>
      </c>
      <c r="G513" s="42" t="s">
        <v>1700</v>
      </c>
    </row>
    <row r="514" spans="5:7" x14ac:dyDescent="0.25">
      <c r="E514" s="40" t="s">
        <v>1702</v>
      </c>
      <c r="F514" s="41" t="s">
        <v>1704</v>
      </c>
      <c r="G514" s="42" t="s">
        <v>1703</v>
      </c>
    </row>
    <row r="515" spans="5:7" x14ac:dyDescent="0.25">
      <c r="E515" s="40" t="s">
        <v>1705</v>
      </c>
      <c r="F515" s="41" t="s">
        <v>1707</v>
      </c>
      <c r="G515" s="42" t="s">
        <v>1706</v>
      </c>
    </row>
    <row r="516" spans="5:7" x14ac:dyDescent="0.25">
      <c r="E516" s="40" t="s">
        <v>1708</v>
      </c>
      <c r="F516" s="41" t="s">
        <v>1710</v>
      </c>
      <c r="G516" s="42" t="s">
        <v>1709</v>
      </c>
    </row>
    <row r="517" spans="5:7" x14ac:dyDescent="0.25">
      <c r="E517" s="40" t="s">
        <v>1711</v>
      </c>
      <c r="F517" s="41" t="s">
        <v>1713</v>
      </c>
      <c r="G517" s="42" t="s">
        <v>1712</v>
      </c>
    </row>
    <row r="518" spans="5:7" x14ac:dyDescent="0.25">
      <c r="E518" s="40" t="s">
        <v>1714</v>
      </c>
      <c r="F518" s="41" t="s">
        <v>1716</v>
      </c>
      <c r="G518" s="42" t="s">
        <v>1715</v>
      </c>
    </row>
    <row r="519" spans="5:7" x14ac:dyDescent="0.25">
      <c r="E519" s="40" t="s">
        <v>1717</v>
      </c>
      <c r="F519" s="41" t="s">
        <v>1719</v>
      </c>
      <c r="G519" s="42" t="s">
        <v>1718</v>
      </c>
    </row>
    <row r="520" spans="5:7" x14ac:dyDescent="0.25">
      <c r="E520" s="40" t="s">
        <v>1720</v>
      </c>
      <c r="F520" s="41" t="s">
        <v>1722</v>
      </c>
      <c r="G520" s="42" t="s">
        <v>1721</v>
      </c>
    </row>
    <row r="521" spans="5:7" x14ac:dyDescent="0.25">
      <c r="E521" s="40" t="s">
        <v>1723</v>
      </c>
      <c r="F521" s="41" t="s">
        <v>1725</v>
      </c>
      <c r="G521" s="42" t="s">
        <v>1724</v>
      </c>
    </row>
    <row r="522" spans="5:7" x14ac:dyDescent="0.25">
      <c r="E522" s="40" t="s">
        <v>1726</v>
      </c>
      <c r="F522" s="41" t="s">
        <v>1728</v>
      </c>
      <c r="G522" s="42" t="s">
        <v>1727</v>
      </c>
    </row>
    <row r="523" spans="5:7" x14ac:dyDescent="0.25">
      <c r="E523" s="40" t="s">
        <v>1729</v>
      </c>
      <c r="F523" s="41" t="s">
        <v>1731</v>
      </c>
      <c r="G523" s="42" t="s">
        <v>1730</v>
      </c>
    </row>
    <row r="524" spans="5:7" x14ac:dyDescent="0.25">
      <c r="E524" s="40" t="s">
        <v>1732</v>
      </c>
      <c r="F524" s="41" t="s">
        <v>1734</v>
      </c>
      <c r="G524" s="42" t="s">
        <v>1733</v>
      </c>
    </row>
    <row r="525" spans="5:7" x14ac:dyDescent="0.25">
      <c r="E525" s="40" t="s">
        <v>1735</v>
      </c>
      <c r="F525" s="41" t="s">
        <v>1737</v>
      </c>
      <c r="G525" s="42" t="s">
        <v>1736</v>
      </c>
    </row>
    <row r="526" spans="5:7" x14ac:dyDescent="0.25">
      <c r="E526" s="40" t="s">
        <v>1738</v>
      </c>
      <c r="F526" s="41" t="s">
        <v>1740</v>
      </c>
      <c r="G526" s="42" t="s">
        <v>1739</v>
      </c>
    </row>
    <row r="527" spans="5:7" x14ac:dyDescent="0.25">
      <c r="E527" s="40" t="s">
        <v>1741</v>
      </c>
      <c r="F527" s="41" t="s">
        <v>1743</v>
      </c>
      <c r="G527" s="42" t="s">
        <v>1742</v>
      </c>
    </row>
    <row r="528" spans="5:7" x14ac:dyDescent="0.25">
      <c r="E528" s="40" t="s">
        <v>1744</v>
      </c>
      <c r="F528" s="41" t="s">
        <v>1746</v>
      </c>
      <c r="G528" s="42" t="s">
        <v>1745</v>
      </c>
    </row>
    <row r="529" spans="5:7" x14ac:dyDescent="0.25">
      <c r="E529" s="40" t="s">
        <v>1747</v>
      </c>
      <c r="F529" s="41" t="s">
        <v>1749</v>
      </c>
      <c r="G529" s="42" t="s">
        <v>1748</v>
      </c>
    </row>
    <row r="530" spans="5:7" x14ac:dyDescent="0.25">
      <c r="E530" s="40" t="s">
        <v>1750</v>
      </c>
      <c r="F530" s="41" t="s">
        <v>1752</v>
      </c>
      <c r="G530" s="42" t="s">
        <v>1751</v>
      </c>
    </row>
    <row r="531" spans="5:7" x14ac:dyDescent="0.25">
      <c r="E531" s="40" t="s">
        <v>1753</v>
      </c>
      <c r="F531" s="41" t="s">
        <v>1755</v>
      </c>
      <c r="G531" s="42" t="s">
        <v>1754</v>
      </c>
    </row>
    <row r="532" spans="5:7" x14ac:dyDescent="0.25">
      <c r="E532" s="40" t="s">
        <v>1756</v>
      </c>
      <c r="F532" s="41" t="s">
        <v>1758</v>
      </c>
      <c r="G532" s="42" t="s">
        <v>1757</v>
      </c>
    </row>
    <row r="533" spans="5:7" x14ac:dyDescent="0.25">
      <c r="E533" s="40" t="s">
        <v>1759</v>
      </c>
      <c r="F533" s="41" t="s">
        <v>1761</v>
      </c>
      <c r="G533" s="42" t="s">
        <v>1760</v>
      </c>
    </row>
    <row r="534" spans="5:7" x14ac:dyDescent="0.25">
      <c r="E534" s="40" t="s">
        <v>1762</v>
      </c>
      <c r="F534" s="41" t="s">
        <v>1764</v>
      </c>
      <c r="G534" s="42" t="s">
        <v>1763</v>
      </c>
    </row>
    <row r="535" spans="5:7" x14ac:dyDescent="0.25">
      <c r="E535" s="40" t="s">
        <v>1765</v>
      </c>
      <c r="F535" s="41" t="s">
        <v>1767</v>
      </c>
      <c r="G535" s="42" t="s">
        <v>1766</v>
      </c>
    </row>
    <row r="536" spans="5:7" x14ac:dyDescent="0.25">
      <c r="E536" s="40" t="s">
        <v>1768</v>
      </c>
      <c r="F536" s="41" t="s">
        <v>1770</v>
      </c>
      <c r="G536" s="42" t="s">
        <v>1769</v>
      </c>
    </row>
    <row r="537" spans="5:7" x14ac:dyDescent="0.25">
      <c r="E537" s="40" t="s">
        <v>1771</v>
      </c>
      <c r="F537" s="41" t="s">
        <v>1773</v>
      </c>
      <c r="G537" s="42" t="s">
        <v>1772</v>
      </c>
    </row>
    <row r="538" spans="5:7" x14ac:dyDescent="0.25">
      <c r="E538" s="40" t="s">
        <v>1774</v>
      </c>
      <c r="F538" s="41" t="s">
        <v>1776</v>
      </c>
      <c r="G538" s="42" t="s">
        <v>1775</v>
      </c>
    </row>
    <row r="539" spans="5:7" x14ac:dyDescent="0.25">
      <c r="E539" s="40" t="s">
        <v>1777</v>
      </c>
      <c r="F539" s="41" t="s">
        <v>1779</v>
      </c>
      <c r="G539" s="42" t="s">
        <v>1778</v>
      </c>
    </row>
    <row r="540" spans="5:7" x14ac:dyDescent="0.25">
      <c r="E540" s="40" t="s">
        <v>1780</v>
      </c>
      <c r="F540" s="41" t="s">
        <v>1782</v>
      </c>
      <c r="G540" s="42" t="s">
        <v>1781</v>
      </c>
    </row>
    <row r="541" spans="5:7" x14ac:dyDescent="0.25">
      <c r="E541" s="40" t="s">
        <v>1783</v>
      </c>
      <c r="F541" s="41" t="s">
        <v>1785</v>
      </c>
      <c r="G541" s="42" t="s">
        <v>1784</v>
      </c>
    </row>
    <row r="542" spans="5:7" x14ac:dyDescent="0.25">
      <c r="E542" s="40" t="s">
        <v>1786</v>
      </c>
      <c r="F542" s="41" t="s">
        <v>1788</v>
      </c>
      <c r="G542" s="42" t="s">
        <v>1787</v>
      </c>
    </row>
    <row r="543" spans="5:7" x14ac:dyDescent="0.25">
      <c r="E543" s="40" t="s">
        <v>1789</v>
      </c>
      <c r="F543" s="41" t="s">
        <v>1791</v>
      </c>
      <c r="G543" s="42" t="s">
        <v>1790</v>
      </c>
    </row>
    <row r="544" spans="5:7" x14ac:dyDescent="0.25">
      <c r="E544" s="40" t="s">
        <v>1792</v>
      </c>
      <c r="F544" s="41" t="s">
        <v>1794</v>
      </c>
      <c r="G544" s="42" t="s">
        <v>1793</v>
      </c>
    </row>
    <row r="545" spans="5:7" x14ac:dyDescent="0.25">
      <c r="E545" s="40" t="s">
        <v>1795</v>
      </c>
      <c r="F545" s="41" t="s">
        <v>1797</v>
      </c>
      <c r="G545" s="42" t="s">
        <v>1796</v>
      </c>
    </row>
    <row r="546" spans="5:7" x14ac:dyDescent="0.25">
      <c r="E546" s="40" t="s">
        <v>1798</v>
      </c>
      <c r="F546" s="41" t="s">
        <v>1800</v>
      </c>
      <c r="G546" s="42" t="s">
        <v>1799</v>
      </c>
    </row>
    <row r="547" spans="5:7" x14ac:dyDescent="0.25">
      <c r="E547" s="40" t="s">
        <v>1801</v>
      </c>
      <c r="F547" s="41" t="s">
        <v>1803</v>
      </c>
      <c r="G547" s="42" t="s">
        <v>1802</v>
      </c>
    </row>
    <row r="548" spans="5:7" x14ac:dyDescent="0.25">
      <c r="E548" s="40" t="s">
        <v>1804</v>
      </c>
      <c r="F548" s="41" t="s">
        <v>1806</v>
      </c>
      <c r="G548" s="42" t="s">
        <v>1805</v>
      </c>
    </row>
    <row r="549" spans="5:7" x14ac:dyDescent="0.25">
      <c r="E549" s="40" t="s">
        <v>1807</v>
      </c>
      <c r="F549" s="41" t="s">
        <v>1809</v>
      </c>
      <c r="G549" s="42" t="s">
        <v>1808</v>
      </c>
    </row>
    <row r="550" spans="5:7" x14ac:dyDescent="0.25">
      <c r="E550" s="40" t="s">
        <v>1810</v>
      </c>
      <c r="F550" s="41" t="s">
        <v>1812</v>
      </c>
      <c r="G550" s="42" t="s">
        <v>1811</v>
      </c>
    </row>
    <row r="551" spans="5:7" x14ac:dyDescent="0.25">
      <c r="E551" s="40" t="s">
        <v>1813</v>
      </c>
      <c r="F551" s="41" t="s">
        <v>1815</v>
      </c>
      <c r="G551" s="42" t="s">
        <v>1814</v>
      </c>
    </row>
    <row r="552" spans="5:7" x14ac:dyDescent="0.25">
      <c r="E552" s="40" t="s">
        <v>1816</v>
      </c>
      <c r="F552" s="41" t="s">
        <v>1818</v>
      </c>
      <c r="G552" s="42" t="s">
        <v>1817</v>
      </c>
    </row>
    <row r="553" spans="5:7" x14ac:dyDescent="0.25">
      <c r="E553" s="40" t="s">
        <v>1819</v>
      </c>
      <c r="F553" s="41" t="s">
        <v>1821</v>
      </c>
      <c r="G553" s="42" t="s">
        <v>1820</v>
      </c>
    </row>
    <row r="554" spans="5:7" x14ac:dyDescent="0.25">
      <c r="E554" s="40" t="s">
        <v>1822</v>
      </c>
      <c r="F554" s="41" t="s">
        <v>1824</v>
      </c>
      <c r="G554" s="42" t="s">
        <v>1823</v>
      </c>
    </row>
    <row r="555" spans="5:7" x14ac:dyDescent="0.25">
      <c r="E555" s="40" t="s">
        <v>1825</v>
      </c>
      <c r="F555" s="41" t="s">
        <v>1827</v>
      </c>
      <c r="G555" s="42" t="s">
        <v>1826</v>
      </c>
    </row>
    <row r="556" spans="5:7" x14ac:dyDescent="0.25">
      <c r="E556" s="40" t="s">
        <v>1828</v>
      </c>
      <c r="F556" s="41" t="s">
        <v>1830</v>
      </c>
      <c r="G556" s="42" t="s">
        <v>1829</v>
      </c>
    </row>
    <row r="557" spans="5:7" x14ac:dyDescent="0.25">
      <c r="E557" s="40" t="s">
        <v>1831</v>
      </c>
      <c r="F557" s="41" t="s">
        <v>1833</v>
      </c>
      <c r="G557" s="42" t="s">
        <v>1832</v>
      </c>
    </row>
    <row r="558" spans="5:7" x14ac:dyDescent="0.25">
      <c r="E558" s="40" t="s">
        <v>1834</v>
      </c>
      <c r="F558" s="41" t="s">
        <v>1836</v>
      </c>
      <c r="G558" s="42" t="s">
        <v>1835</v>
      </c>
    </row>
    <row r="559" spans="5:7" x14ac:dyDescent="0.25">
      <c r="E559" s="40" t="s">
        <v>1837</v>
      </c>
      <c r="F559" s="41" t="s">
        <v>1839</v>
      </c>
      <c r="G559" s="42" t="s">
        <v>1838</v>
      </c>
    </row>
    <row r="560" spans="5:7" x14ac:dyDescent="0.25">
      <c r="E560" s="40" t="s">
        <v>1840</v>
      </c>
      <c r="F560" s="41" t="s">
        <v>1842</v>
      </c>
      <c r="G560" s="42" t="s">
        <v>1841</v>
      </c>
    </row>
    <row r="561" spans="5:7" x14ac:dyDescent="0.25">
      <c r="E561" s="40" t="s">
        <v>1843</v>
      </c>
      <c r="F561" s="41" t="s">
        <v>1845</v>
      </c>
      <c r="G561" s="42" t="s">
        <v>1844</v>
      </c>
    </row>
    <row r="562" spans="5:7" x14ac:dyDescent="0.25">
      <c r="E562" s="40" t="s">
        <v>1846</v>
      </c>
      <c r="F562" s="41" t="s">
        <v>1848</v>
      </c>
      <c r="G562" s="42" t="s">
        <v>1847</v>
      </c>
    </row>
    <row r="563" spans="5:7" x14ac:dyDescent="0.25">
      <c r="E563" s="40" t="s">
        <v>1849</v>
      </c>
      <c r="F563" s="41" t="s">
        <v>1851</v>
      </c>
      <c r="G563" s="42" t="s">
        <v>1850</v>
      </c>
    </row>
    <row r="564" spans="5:7" x14ac:dyDescent="0.25">
      <c r="E564" s="40" t="s">
        <v>1852</v>
      </c>
      <c r="F564" s="41" t="s">
        <v>1854</v>
      </c>
      <c r="G564" s="42" t="s">
        <v>1853</v>
      </c>
    </row>
    <row r="565" spans="5:7" x14ac:dyDescent="0.25">
      <c r="E565" s="40" t="s">
        <v>1855</v>
      </c>
      <c r="F565" s="41" t="s">
        <v>1857</v>
      </c>
      <c r="G565" s="42" t="s">
        <v>1856</v>
      </c>
    </row>
    <row r="566" spans="5:7" x14ac:dyDescent="0.25">
      <c r="E566" s="40" t="s">
        <v>1858</v>
      </c>
      <c r="F566" s="41" t="s">
        <v>1860</v>
      </c>
      <c r="G566" s="42" t="s">
        <v>1859</v>
      </c>
    </row>
    <row r="567" spans="5:7" x14ac:dyDescent="0.25">
      <c r="E567" s="40" t="s">
        <v>1861</v>
      </c>
      <c r="F567" s="41" t="s">
        <v>1863</v>
      </c>
      <c r="G567" s="42" t="s">
        <v>1862</v>
      </c>
    </row>
    <row r="568" spans="5:7" x14ac:dyDescent="0.25">
      <c r="E568" s="40" t="s">
        <v>1864</v>
      </c>
      <c r="F568" s="41" t="s">
        <v>1866</v>
      </c>
      <c r="G568" s="42" t="s">
        <v>1865</v>
      </c>
    </row>
    <row r="569" spans="5:7" x14ac:dyDescent="0.25">
      <c r="E569" s="40" t="s">
        <v>1867</v>
      </c>
      <c r="F569" s="41" t="s">
        <v>1869</v>
      </c>
      <c r="G569" s="42" t="s">
        <v>1868</v>
      </c>
    </row>
    <row r="570" spans="5:7" x14ac:dyDescent="0.25">
      <c r="E570" s="40" t="s">
        <v>1870</v>
      </c>
      <c r="F570" s="41" t="s">
        <v>1872</v>
      </c>
      <c r="G570" s="42" t="s">
        <v>1871</v>
      </c>
    </row>
    <row r="571" spans="5:7" x14ac:dyDescent="0.25">
      <c r="E571" s="40" t="s">
        <v>1873</v>
      </c>
      <c r="F571" s="41" t="s">
        <v>1875</v>
      </c>
      <c r="G571" s="42" t="s">
        <v>1874</v>
      </c>
    </row>
    <row r="572" spans="5:7" x14ac:dyDescent="0.25">
      <c r="E572" s="40" t="s">
        <v>1876</v>
      </c>
      <c r="F572" s="41" t="s">
        <v>1878</v>
      </c>
      <c r="G572" s="42" t="s">
        <v>1877</v>
      </c>
    </row>
    <row r="573" spans="5:7" x14ac:dyDescent="0.25">
      <c r="E573" s="40" t="s">
        <v>1879</v>
      </c>
      <c r="F573" s="41" t="s">
        <v>1881</v>
      </c>
      <c r="G573" s="42" t="s">
        <v>1880</v>
      </c>
    </row>
    <row r="574" spans="5:7" x14ac:dyDescent="0.25">
      <c r="E574" s="40" t="s">
        <v>1882</v>
      </c>
      <c r="F574" s="41" t="s">
        <v>1884</v>
      </c>
      <c r="G574" s="42" t="s">
        <v>1883</v>
      </c>
    </row>
    <row r="575" spans="5:7" x14ac:dyDescent="0.25">
      <c r="E575" s="40" t="s">
        <v>1885</v>
      </c>
      <c r="F575" s="41" t="s">
        <v>1887</v>
      </c>
      <c r="G575" s="42" t="s">
        <v>1886</v>
      </c>
    </row>
    <row r="576" spans="5:7" x14ac:dyDescent="0.25">
      <c r="E576" s="40" t="s">
        <v>1888</v>
      </c>
      <c r="F576" s="41" t="s">
        <v>1890</v>
      </c>
      <c r="G576" s="42" t="s">
        <v>1889</v>
      </c>
    </row>
    <row r="577" spans="5:7" x14ac:dyDescent="0.25">
      <c r="E577" s="40" t="s">
        <v>1891</v>
      </c>
      <c r="F577" s="41" t="s">
        <v>1893</v>
      </c>
      <c r="G577" s="42" t="s">
        <v>1892</v>
      </c>
    </row>
    <row r="578" spans="5:7" x14ac:dyDescent="0.25">
      <c r="E578" s="40" t="s">
        <v>1894</v>
      </c>
      <c r="F578" s="41" t="s">
        <v>1896</v>
      </c>
      <c r="G578" s="42" t="s">
        <v>1895</v>
      </c>
    </row>
    <row r="579" spans="5:7" x14ac:dyDescent="0.25">
      <c r="E579" s="40" t="s">
        <v>1897</v>
      </c>
      <c r="F579" s="41" t="s">
        <v>1899</v>
      </c>
      <c r="G579" s="42" t="s">
        <v>1898</v>
      </c>
    </row>
    <row r="580" spans="5:7" x14ac:dyDescent="0.25">
      <c r="E580" s="40" t="s">
        <v>1900</v>
      </c>
      <c r="F580" s="41" t="s">
        <v>1902</v>
      </c>
      <c r="G580" s="42" t="s">
        <v>1901</v>
      </c>
    </row>
    <row r="581" spans="5:7" x14ac:dyDescent="0.25">
      <c r="E581" s="40" t="s">
        <v>1903</v>
      </c>
      <c r="F581" s="41" t="s">
        <v>1905</v>
      </c>
      <c r="G581" s="42" t="s">
        <v>1904</v>
      </c>
    </row>
    <row r="582" spans="5:7" x14ac:dyDescent="0.25">
      <c r="E582" s="40" t="s">
        <v>1906</v>
      </c>
      <c r="F582" s="41" t="s">
        <v>1908</v>
      </c>
      <c r="G582" s="42" t="s">
        <v>1907</v>
      </c>
    </row>
    <row r="583" spans="5:7" x14ac:dyDescent="0.25">
      <c r="E583" s="40" t="s">
        <v>1909</v>
      </c>
      <c r="F583" s="41" t="s">
        <v>1911</v>
      </c>
      <c r="G583" s="42" t="s">
        <v>1910</v>
      </c>
    </row>
    <row r="584" spans="5:7" x14ac:dyDescent="0.25">
      <c r="E584" s="40" t="s">
        <v>1912</v>
      </c>
      <c r="F584" s="41" t="s">
        <v>1914</v>
      </c>
      <c r="G584" s="42" t="s">
        <v>1913</v>
      </c>
    </row>
    <row r="585" spans="5:7" x14ac:dyDescent="0.25">
      <c r="E585" s="40" t="s">
        <v>1915</v>
      </c>
      <c r="F585" s="41" t="s">
        <v>1917</v>
      </c>
      <c r="G585" s="42" t="s">
        <v>1916</v>
      </c>
    </row>
    <row r="586" spans="5:7" x14ac:dyDescent="0.25">
      <c r="E586" s="40" t="s">
        <v>1918</v>
      </c>
      <c r="F586" s="41" t="s">
        <v>1920</v>
      </c>
      <c r="G586" s="42" t="s">
        <v>1919</v>
      </c>
    </row>
    <row r="587" spans="5:7" x14ac:dyDescent="0.25">
      <c r="E587" s="40" t="s">
        <v>1921</v>
      </c>
      <c r="F587" s="41" t="s">
        <v>1923</v>
      </c>
      <c r="G587" s="42" t="s">
        <v>1922</v>
      </c>
    </row>
    <row r="588" spans="5:7" x14ac:dyDescent="0.25">
      <c r="E588" s="40" t="s">
        <v>1924</v>
      </c>
      <c r="F588" s="41" t="s">
        <v>1926</v>
      </c>
      <c r="G588" s="42" t="s">
        <v>1925</v>
      </c>
    </row>
    <row r="589" spans="5:7" x14ac:dyDescent="0.25">
      <c r="E589" s="40" t="s">
        <v>1927</v>
      </c>
      <c r="F589" s="41" t="s">
        <v>1929</v>
      </c>
      <c r="G589" s="42" t="s">
        <v>1928</v>
      </c>
    </row>
    <row r="590" spans="5:7" x14ac:dyDescent="0.25">
      <c r="E590" s="40" t="s">
        <v>1930</v>
      </c>
      <c r="F590" s="41" t="s">
        <v>1932</v>
      </c>
      <c r="G590" s="42" t="s">
        <v>1931</v>
      </c>
    </row>
    <row r="591" spans="5:7" x14ac:dyDescent="0.25">
      <c r="E591" s="40" t="s">
        <v>1933</v>
      </c>
      <c r="F591" s="41" t="s">
        <v>1935</v>
      </c>
      <c r="G591" s="42" t="s">
        <v>1934</v>
      </c>
    </row>
    <row r="592" spans="5:7" x14ac:dyDescent="0.25">
      <c r="E592" s="40" t="s">
        <v>1936</v>
      </c>
      <c r="F592" s="41" t="s">
        <v>1938</v>
      </c>
      <c r="G592" s="42" t="s">
        <v>1937</v>
      </c>
    </row>
    <row r="593" spans="5:7" x14ac:dyDescent="0.25">
      <c r="E593" s="40" t="s">
        <v>1939</v>
      </c>
      <c r="F593" s="41" t="s">
        <v>1941</v>
      </c>
      <c r="G593" s="42" t="s">
        <v>1940</v>
      </c>
    </row>
    <row r="594" spans="5:7" x14ac:dyDescent="0.25">
      <c r="E594" s="40" t="s">
        <v>1942</v>
      </c>
      <c r="F594" s="41" t="s">
        <v>1944</v>
      </c>
      <c r="G594" s="42" t="s">
        <v>1943</v>
      </c>
    </row>
    <row r="595" spans="5:7" x14ac:dyDescent="0.25">
      <c r="E595" s="40" t="s">
        <v>1945</v>
      </c>
      <c r="F595" s="41" t="s">
        <v>1947</v>
      </c>
      <c r="G595" s="42" t="s">
        <v>1946</v>
      </c>
    </row>
    <row r="596" spans="5:7" x14ac:dyDescent="0.25">
      <c r="E596" s="40" t="s">
        <v>1948</v>
      </c>
      <c r="F596" s="41" t="s">
        <v>1950</v>
      </c>
      <c r="G596" s="42" t="s">
        <v>1949</v>
      </c>
    </row>
    <row r="597" spans="5:7" x14ac:dyDescent="0.25">
      <c r="E597" s="40" t="s">
        <v>1951</v>
      </c>
      <c r="F597" s="41" t="s">
        <v>1953</v>
      </c>
      <c r="G597" s="42" t="s">
        <v>1952</v>
      </c>
    </row>
    <row r="598" spans="5:7" x14ac:dyDescent="0.25">
      <c r="E598" s="40" t="s">
        <v>1954</v>
      </c>
      <c r="F598" s="41" t="s">
        <v>1956</v>
      </c>
      <c r="G598" s="42" t="s">
        <v>1955</v>
      </c>
    </row>
    <row r="599" spans="5:7" x14ac:dyDescent="0.25">
      <c r="E599" s="40" t="s">
        <v>1957</v>
      </c>
      <c r="F599" s="41" t="s">
        <v>1959</v>
      </c>
      <c r="G599" s="42" t="s">
        <v>1958</v>
      </c>
    </row>
    <row r="600" spans="5:7" x14ac:dyDescent="0.25">
      <c r="E600" s="40" t="s">
        <v>1960</v>
      </c>
      <c r="F600" s="41" t="s">
        <v>1962</v>
      </c>
      <c r="G600" s="42" t="s">
        <v>1961</v>
      </c>
    </row>
    <row r="601" spans="5:7" x14ac:dyDescent="0.25">
      <c r="E601" s="40" t="s">
        <v>1963</v>
      </c>
      <c r="F601" s="41" t="s">
        <v>1965</v>
      </c>
      <c r="G601" s="42" t="s">
        <v>1964</v>
      </c>
    </row>
    <row r="602" spans="5:7" x14ac:dyDescent="0.25">
      <c r="E602" s="40" t="s">
        <v>1966</v>
      </c>
      <c r="F602" s="41" t="s">
        <v>1968</v>
      </c>
      <c r="G602" s="42" t="s">
        <v>1967</v>
      </c>
    </row>
    <row r="603" spans="5:7" x14ac:dyDescent="0.25">
      <c r="E603" s="40" t="s">
        <v>1969</v>
      </c>
      <c r="F603" s="41" t="s">
        <v>1971</v>
      </c>
      <c r="G603" s="42" t="s">
        <v>1970</v>
      </c>
    </row>
    <row r="604" spans="5:7" x14ac:dyDescent="0.25">
      <c r="E604" s="40" t="s">
        <v>1972</v>
      </c>
      <c r="F604" s="41" t="s">
        <v>1974</v>
      </c>
      <c r="G604" s="42" t="s">
        <v>1973</v>
      </c>
    </row>
    <row r="605" spans="5:7" x14ac:dyDescent="0.25">
      <c r="E605" s="40" t="s">
        <v>1975</v>
      </c>
      <c r="F605" s="41" t="s">
        <v>1977</v>
      </c>
      <c r="G605" s="42" t="s">
        <v>1976</v>
      </c>
    </row>
    <row r="606" spans="5:7" x14ac:dyDescent="0.25">
      <c r="E606" s="40" t="s">
        <v>1978</v>
      </c>
      <c r="F606" s="41" t="s">
        <v>1980</v>
      </c>
      <c r="G606" s="42" t="s">
        <v>1979</v>
      </c>
    </row>
    <row r="607" spans="5:7" x14ac:dyDescent="0.25">
      <c r="E607" s="40" t="s">
        <v>1981</v>
      </c>
      <c r="F607" s="41" t="s">
        <v>1983</v>
      </c>
      <c r="G607" s="42" t="s">
        <v>1982</v>
      </c>
    </row>
    <row r="608" spans="5:7" x14ac:dyDescent="0.25">
      <c r="E608" s="40" t="s">
        <v>1984</v>
      </c>
      <c r="F608" s="41" t="s">
        <v>1986</v>
      </c>
      <c r="G608" s="42" t="s">
        <v>1985</v>
      </c>
    </row>
    <row r="609" spans="5:7" x14ac:dyDescent="0.25">
      <c r="E609" s="40" t="s">
        <v>1987</v>
      </c>
      <c r="F609" s="41" t="s">
        <v>1989</v>
      </c>
      <c r="G609" s="42" t="s">
        <v>1988</v>
      </c>
    </row>
    <row r="610" spans="5:7" x14ac:dyDescent="0.25">
      <c r="E610" s="40" t="s">
        <v>1990</v>
      </c>
      <c r="F610" s="41" t="s">
        <v>1992</v>
      </c>
      <c r="G610" s="42" t="s">
        <v>1991</v>
      </c>
    </row>
    <row r="611" spans="5:7" x14ac:dyDescent="0.25">
      <c r="E611" s="40" t="s">
        <v>1993</v>
      </c>
      <c r="F611" s="41" t="s">
        <v>1995</v>
      </c>
      <c r="G611" s="42" t="s">
        <v>1994</v>
      </c>
    </row>
    <row r="612" spans="5:7" x14ac:dyDescent="0.25">
      <c r="E612" s="40" t="s">
        <v>1996</v>
      </c>
      <c r="F612" s="41" t="s">
        <v>1998</v>
      </c>
      <c r="G612" s="42" t="s">
        <v>1997</v>
      </c>
    </row>
    <row r="613" spans="5:7" x14ac:dyDescent="0.25">
      <c r="E613" s="40" t="s">
        <v>1999</v>
      </c>
      <c r="F613" s="41" t="s">
        <v>2001</v>
      </c>
      <c r="G613" s="42" t="s">
        <v>2000</v>
      </c>
    </row>
    <row r="614" spans="5:7" x14ac:dyDescent="0.25">
      <c r="E614" s="40" t="s">
        <v>2002</v>
      </c>
      <c r="F614" s="41" t="s">
        <v>2004</v>
      </c>
      <c r="G614" s="42" t="s">
        <v>2003</v>
      </c>
    </row>
    <row r="615" spans="5:7" x14ac:dyDescent="0.25">
      <c r="E615" s="40" t="s">
        <v>2005</v>
      </c>
      <c r="F615" s="41" t="s">
        <v>2007</v>
      </c>
      <c r="G615" s="42" t="s">
        <v>2006</v>
      </c>
    </row>
    <row r="616" spans="5:7" x14ac:dyDescent="0.25">
      <c r="E616" s="40" t="s">
        <v>2008</v>
      </c>
      <c r="F616" s="41" t="s">
        <v>2010</v>
      </c>
      <c r="G616" s="42" t="s">
        <v>2009</v>
      </c>
    </row>
    <row r="617" spans="5:7" x14ac:dyDescent="0.25">
      <c r="E617" s="40" t="s">
        <v>2011</v>
      </c>
      <c r="F617" s="41" t="s">
        <v>2013</v>
      </c>
      <c r="G617" s="42" t="s">
        <v>2012</v>
      </c>
    </row>
    <row r="618" spans="5:7" x14ac:dyDescent="0.25">
      <c r="E618" s="40" t="s">
        <v>2014</v>
      </c>
      <c r="F618" s="41" t="s">
        <v>2016</v>
      </c>
      <c r="G618" s="42" t="s">
        <v>2015</v>
      </c>
    </row>
    <row r="619" spans="5:7" x14ac:dyDescent="0.25">
      <c r="E619" s="40" t="s">
        <v>2017</v>
      </c>
      <c r="F619" s="41" t="s">
        <v>2019</v>
      </c>
      <c r="G619" s="42" t="s">
        <v>2018</v>
      </c>
    </row>
    <row r="620" spans="5:7" x14ac:dyDescent="0.25">
      <c r="E620" s="40" t="s">
        <v>2020</v>
      </c>
      <c r="F620" s="41" t="s">
        <v>2022</v>
      </c>
      <c r="G620" s="42" t="s">
        <v>2021</v>
      </c>
    </row>
    <row r="621" spans="5:7" x14ac:dyDescent="0.25">
      <c r="E621" s="40" t="s">
        <v>2023</v>
      </c>
      <c r="F621" s="41" t="s">
        <v>2025</v>
      </c>
      <c r="G621" s="42" t="s">
        <v>2024</v>
      </c>
    </row>
    <row r="622" spans="5:7" x14ac:dyDescent="0.25">
      <c r="E622" s="40" t="s">
        <v>2026</v>
      </c>
      <c r="F622" s="41" t="s">
        <v>2028</v>
      </c>
      <c r="G622" s="42" t="s">
        <v>2027</v>
      </c>
    </row>
    <row r="623" spans="5:7" x14ac:dyDescent="0.25">
      <c r="E623" s="40" t="s">
        <v>2029</v>
      </c>
      <c r="F623" s="41" t="s">
        <v>2031</v>
      </c>
      <c r="G623" s="42" t="s">
        <v>2030</v>
      </c>
    </row>
    <row r="624" spans="5:7" x14ac:dyDescent="0.25">
      <c r="E624" s="40" t="s">
        <v>2032</v>
      </c>
      <c r="F624" s="41" t="s">
        <v>2034</v>
      </c>
      <c r="G624" s="42" t="s">
        <v>2033</v>
      </c>
    </row>
    <row r="625" spans="5:7" x14ac:dyDescent="0.25">
      <c r="E625" s="40" t="s">
        <v>2035</v>
      </c>
      <c r="F625" s="41" t="s">
        <v>2037</v>
      </c>
      <c r="G625" s="42" t="s">
        <v>2036</v>
      </c>
    </row>
    <row r="626" spans="5:7" x14ac:dyDescent="0.25">
      <c r="E626" s="40" t="s">
        <v>2038</v>
      </c>
      <c r="F626" s="41" t="s">
        <v>2040</v>
      </c>
      <c r="G626" s="42" t="s">
        <v>2039</v>
      </c>
    </row>
    <row r="627" spans="5:7" x14ac:dyDescent="0.25">
      <c r="E627" s="40" t="s">
        <v>2041</v>
      </c>
      <c r="F627" s="41" t="s">
        <v>2043</v>
      </c>
      <c r="G627" s="42" t="s">
        <v>2042</v>
      </c>
    </row>
    <row r="628" spans="5:7" x14ac:dyDescent="0.25">
      <c r="E628" s="40" t="s">
        <v>2044</v>
      </c>
      <c r="F628" s="41" t="s">
        <v>2046</v>
      </c>
      <c r="G628" s="42" t="s">
        <v>2045</v>
      </c>
    </row>
    <row r="629" spans="5:7" x14ac:dyDescent="0.25">
      <c r="E629" s="40" t="s">
        <v>2047</v>
      </c>
      <c r="F629" s="41" t="s">
        <v>2049</v>
      </c>
      <c r="G629" s="42" t="s">
        <v>2048</v>
      </c>
    </row>
    <row r="630" spans="5:7" x14ac:dyDescent="0.25">
      <c r="E630" s="40" t="s">
        <v>2050</v>
      </c>
      <c r="F630" s="41" t="s">
        <v>2052</v>
      </c>
      <c r="G630" s="42" t="s">
        <v>2051</v>
      </c>
    </row>
    <row r="631" spans="5:7" x14ac:dyDescent="0.25">
      <c r="E631" s="40" t="s">
        <v>2053</v>
      </c>
      <c r="F631" s="41" t="s">
        <v>2055</v>
      </c>
      <c r="G631" s="42" t="s">
        <v>2054</v>
      </c>
    </row>
    <row r="632" spans="5:7" x14ac:dyDescent="0.25">
      <c r="E632" s="40" t="s">
        <v>2056</v>
      </c>
      <c r="F632" s="41" t="s">
        <v>2058</v>
      </c>
      <c r="G632" s="42" t="s">
        <v>2057</v>
      </c>
    </row>
    <row r="633" spans="5:7" x14ac:dyDescent="0.25">
      <c r="E633" s="40" t="s">
        <v>2059</v>
      </c>
      <c r="F633" s="41" t="s">
        <v>2061</v>
      </c>
      <c r="G633" s="42" t="s">
        <v>2060</v>
      </c>
    </row>
    <row r="634" spans="5:7" x14ac:dyDescent="0.25">
      <c r="E634" s="40" t="s">
        <v>2062</v>
      </c>
      <c r="F634" s="41" t="s">
        <v>2064</v>
      </c>
      <c r="G634" s="42" t="s">
        <v>2063</v>
      </c>
    </row>
    <row r="635" spans="5:7" x14ac:dyDescent="0.25">
      <c r="E635" s="40" t="s">
        <v>2065</v>
      </c>
      <c r="F635" s="41" t="s">
        <v>2067</v>
      </c>
      <c r="G635" s="42" t="s">
        <v>2066</v>
      </c>
    </row>
    <row r="636" spans="5:7" x14ac:dyDescent="0.25">
      <c r="E636" s="40" t="s">
        <v>2068</v>
      </c>
      <c r="F636" s="41" t="s">
        <v>2070</v>
      </c>
      <c r="G636" s="42" t="s">
        <v>2069</v>
      </c>
    </row>
    <row r="637" spans="5:7" x14ac:dyDescent="0.25">
      <c r="E637" s="40" t="s">
        <v>2071</v>
      </c>
      <c r="F637" s="41" t="s">
        <v>2073</v>
      </c>
      <c r="G637" s="42" t="s">
        <v>2072</v>
      </c>
    </row>
    <row r="638" spans="5:7" x14ac:dyDescent="0.25">
      <c r="E638" s="40" t="s">
        <v>2074</v>
      </c>
      <c r="F638" s="41" t="s">
        <v>2076</v>
      </c>
      <c r="G638" s="42" t="s">
        <v>2075</v>
      </c>
    </row>
    <row r="639" spans="5:7" x14ac:dyDescent="0.25">
      <c r="E639" s="40" t="s">
        <v>2077</v>
      </c>
      <c r="F639" s="41" t="s">
        <v>2079</v>
      </c>
      <c r="G639" s="42" t="s">
        <v>2078</v>
      </c>
    </row>
    <row r="640" spans="5:7" x14ac:dyDescent="0.25">
      <c r="E640" s="40" t="s">
        <v>2080</v>
      </c>
      <c r="F640" s="41" t="s">
        <v>2082</v>
      </c>
      <c r="G640" s="42" t="s">
        <v>2081</v>
      </c>
    </row>
    <row r="641" spans="5:7" x14ac:dyDescent="0.25">
      <c r="E641" s="40" t="s">
        <v>2083</v>
      </c>
      <c r="F641" s="41" t="s">
        <v>2085</v>
      </c>
      <c r="G641" s="42" t="s">
        <v>2084</v>
      </c>
    </row>
    <row r="642" spans="5:7" x14ac:dyDescent="0.25">
      <c r="E642" s="40" t="s">
        <v>2086</v>
      </c>
      <c r="F642" s="41" t="s">
        <v>2088</v>
      </c>
      <c r="G642" s="42" t="s">
        <v>2087</v>
      </c>
    </row>
    <row r="643" spans="5:7" x14ac:dyDescent="0.25">
      <c r="E643" s="40" t="s">
        <v>2089</v>
      </c>
      <c r="F643" s="41" t="s">
        <v>2091</v>
      </c>
      <c r="G643" s="42" t="s">
        <v>2090</v>
      </c>
    </row>
    <row r="644" spans="5:7" x14ac:dyDescent="0.25">
      <c r="E644" s="40" t="s">
        <v>2092</v>
      </c>
      <c r="F644" s="41" t="s">
        <v>2094</v>
      </c>
      <c r="G644" s="42" t="s">
        <v>2093</v>
      </c>
    </row>
    <row r="645" spans="5:7" x14ac:dyDescent="0.25">
      <c r="E645" s="40" t="s">
        <v>2095</v>
      </c>
      <c r="F645" s="41" t="s">
        <v>2097</v>
      </c>
      <c r="G645" s="42" t="s">
        <v>2096</v>
      </c>
    </row>
    <row r="646" spans="5:7" x14ac:dyDescent="0.25">
      <c r="E646" s="40" t="s">
        <v>2098</v>
      </c>
      <c r="F646" s="41" t="s">
        <v>2100</v>
      </c>
      <c r="G646" s="42" t="s">
        <v>2099</v>
      </c>
    </row>
    <row r="647" spans="5:7" x14ac:dyDescent="0.25">
      <c r="E647" s="40" t="s">
        <v>2101</v>
      </c>
      <c r="F647" s="41" t="s">
        <v>2103</v>
      </c>
      <c r="G647" s="42" t="s">
        <v>2102</v>
      </c>
    </row>
    <row r="648" spans="5:7" x14ac:dyDescent="0.25">
      <c r="E648" s="40" t="s">
        <v>2104</v>
      </c>
      <c r="F648" s="41" t="s">
        <v>2106</v>
      </c>
      <c r="G648" s="42" t="s">
        <v>2105</v>
      </c>
    </row>
    <row r="649" spans="5:7" x14ac:dyDescent="0.25">
      <c r="E649" s="40" t="s">
        <v>2107</v>
      </c>
      <c r="F649" s="41" t="s">
        <v>2109</v>
      </c>
      <c r="G649" s="42" t="s">
        <v>2108</v>
      </c>
    </row>
    <row r="650" spans="5:7" x14ac:dyDescent="0.25">
      <c r="E650" s="40" t="s">
        <v>2110</v>
      </c>
      <c r="F650" s="41" t="s">
        <v>2112</v>
      </c>
      <c r="G650" s="42" t="s">
        <v>2111</v>
      </c>
    </row>
    <row r="651" spans="5:7" x14ac:dyDescent="0.25">
      <c r="E651" s="40" t="s">
        <v>2113</v>
      </c>
      <c r="F651" s="41" t="s">
        <v>2115</v>
      </c>
      <c r="G651" s="42" t="s">
        <v>2114</v>
      </c>
    </row>
    <row r="652" spans="5:7" x14ac:dyDescent="0.25">
      <c r="E652" s="40" t="s">
        <v>2116</v>
      </c>
      <c r="F652" s="41" t="s">
        <v>2118</v>
      </c>
      <c r="G652" s="42" t="s">
        <v>2117</v>
      </c>
    </row>
    <row r="653" spans="5:7" x14ac:dyDescent="0.25">
      <c r="E653" s="40" t="s">
        <v>2119</v>
      </c>
      <c r="F653" s="41" t="s">
        <v>2121</v>
      </c>
      <c r="G653" s="42" t="s">
        <v>2120</v>
      </c>
    </row>
    <row r="654" spans="5:7" x14ac:dyDescent="0.25">
      <c r="E654" s="40" t="s">
        <v>2122</v>
      </c>
      <c r="F654" s="41" t="s">
        <v>2124</v>
      </c>
      <c r="G654" s="42" t="s">
        <v>2123</v>
      </c>
    </row>
    <row r="655" spans="5:7" x14ac:dyDescent="0.25">
      <c r="E655" s="40" t="s">
        <v>2125</v>
      </c>
      <c r="F655" s="41" t="s">
        <v>2127</v>
      </c>
      <c r="G655" s="42" t="s">
        <v>2126</v>
      </c>
    </row>
    <row r="656" spans="5:7" x14ac:dyDescent="0.25">
      <c r="E656" s="40" t="s">
        <v>2128</v>
      </c>
      <c r="F656" s="41" t="s">
        <v>2130</v>
      </c>
      <c r="G656" s="42" t="s">
        <v>2129</v>
      </c>
    </row>
    <row r="657" spans="5:7" x14ac:dyDescent="0.25">
      <c r="E657" s="40" t="s">
        <v>2131</v>
      </c>
      <c r="F657" s="41" t="s">
        <v>2133</v>
      </c>
      <c r="G657" s="42" t="s">
        <v>2132</v>
      </c>
    </row>
    <row r="658" spans="5:7" x14ac:dyDescent="0.25">
      <c r="E658" s="40" t="s">
        <v>2134</v>
      </c>
      <c r="F658" s="41" t="s">
        <v>2136</v>
      </c>
      <c r="G658" s="42" t="s">
        <v>2135</v>
      </c>
    </row>
    <row r="659" spans="5:7" x14ac:dyDescent="0.25">
      <c r="E659" s="40" t="s">
        <v>2137</v>
      </c>
      <c r="F659" s="41" t="s">
        <v>2139</v>
      </c>
      <c r="G659" s="42" t="s">
        <v>2138</v>
      </c>
    </row>
    <row r="660" spans="5:7" x14ac:dyDescent="0.25">
      <c r="E660" s="40" t="s">
        <v>2140</v>
      </c>
      <c r="F660" s="41" t="s">
        <v>2142</v>
      </c>
      <c r="G660" s="42" t="s">
        <v>2141</v>
      </c>
    </row>
    <row r="661" spans="5:7" x14ac:dyDescent="0.25">
      <c r="E661" s="40" t="s">
        <v>2143</v>
      </c>
      <c r="F661" s="41" t="s">
        <v>2145</v>
      </c>
      <c r="G661" s="42" t="s">
        <v>2144</v>
      </c>
    </row>
    <row r="662" spans="5:7" x14ac:dyDescent="0.25">
      <c r="E662" s="40" t="s">
        <v>2146</v>
      </c>
      <c r="F662" s="41" t="s">
        <v>2148</v>
      </c>
      <c r="G662" s="42" t="s">
        <v>2147</v>
      </c>
    </row>
    <row r="663" spans="5:7" x14ac:dyDescent="0.25">
      <c r="E663" s="40" t="s">
        <v>2149</v>
      </c>
      <c r="F663" s="41" t="s">
        <v>2151</v>
      </c>
      <c r="G663" s="42" t="s">
        <v>2150</v>
      </c>
    </row>
    <row r="664" spans="5:7" x14ac:dyDescent="0.25">
      <c r="E664" s="40" t="s">
        <v>2152</v>
      </c>
      <c r="F664" s="41" t="s">
        <v>2154</v>
      </c>
      <c r="G664" s="42" t="s">
        <v>2153</v>
      </c>
    </row>
    <row r="665" spans="5:7" x14ac:dyDescent="0.25">
      <c r="E665" s="40" t="s">
        <v>2155</v>
      </c>
      <c r="F665" s="41" t="s">
        <v>2157</v>
      </c>
      <c r="G665" s="42" t="s">
        <v>2156</v>
      </c>
    </row>
    <row r="666" spans="5:7" x14ac:dyDescent="0.25">
      <c r="E666" s="40" t="s">
        <v>2158</v>
      </c>
      <c r="F666" s="41" t="s">
        <v>2160</v>
      </c>
      <c r="G666" s="42" t="s">
        <v>2159</v>
      </c>
    </row>
    <row r="667" spans="5:7" x14ac:dyDescent="0.25">
      <c r="E667" s="40" t="s">
        <v>2161</v>
      </c>
      <c r="F667" s="41" t="s">
        <v>2163</v>
      </c>
      <c r="G667" s="42" t="s">
        <v>2162</v>
      </c>
    </row>
    <row r="668" spans="5:7" x14ac:dyDescent="0.25">
      <c r="E668" s="40" t="s">
        <v>2164</v>
      </c>
      <c r="F668" s="41" t="s">
        <v>2166</v>
      </c>
      <c r="G668" s="42" t="s">
        <v>2165</v>
      </c>
    </row>
    <row r="669" spans="5:7" x14ac:dyDescent="0.25">
      <c r="E669" s="40" t="s">
        <v>2167</v>
      </c>
      <c r="F669" s="41" t="s">
        <v>2169</v>
      </c>
      <c r="G669" s="42" t="s">
        <v>2168</v>
      </c>
    </row>
    <row r="670" spans="5:7" x14ac:dyDescent="0.25">
      <c r="E670" s="40" t="s">
        <v>2170</v>
      </c>
      <c r="F670" s="41" t="s">
        <v>2172</v>
      </c>
      <c r="G670" s="42" t="s">
        <v>2171</v>
      </c>
    </row>
    <row r="671" spans="5:7" x14ac:dyDescent="0.25">
      <c r="E671" s="40" t="s">
        <v>2173</v>
      </c>
      <c r="F671" s="41" t="s">
        <v>2175</v>
      </c>
      <c r="G671" s="42" t="s">
        <v>2174</v>
      </c>
    </row>
    <row r="672" spans="5:7" x14ac:dyDescent="0.25">
      <c r="E672" s="40" t="s">
        <v>2176</v>
      </c>
      <c r="F672" s="41" t="s">
        <v>2178</v>
      </c>
      <c r="G672" s="42" t="s">
        <v>2177</v>
      </c>
    </row>
    <row r="673" spans="5:7" x14ac:dyDescent="0.25">
      <c r="E673" s="40" t="s">
        <v>2179</v>
      </c>
      <c r="F673" s="41" t="s">
        <v>2181</v>
      </c>
      <c r="G673" s="42" t="s">
        <v>2180</v>
      </c>
    </row>
    <row r="674" spans="5:7" x14ac:dyDescent="0.25">
      <c r="E674" s="40" t="s">
        <v>2182</v>
      </c>
      <c r="F674" s="41" t="s">
        <v>2184</v>
      </c>
      <c r="G674" s="42" t="s">
        <v>2183</v>
      </c>
    </row>
    <row r="675" spans="5:7" x14ac:dyDescent="0.25">
      <c r="E675" s="40" t="s">
        <v>2185</v>
      </c>
      <c r="F675" s="41" t="s">
        <v>2187</v>
      </c>
      <c r="G675" s="42" t="s">
        <v>2186</v>
      </c>
    </row>
    <row r="676" spans="5:7" x14ac:dyDescent="0.25">
      <c r="E676" s="40" t="s">
        <v>2188</v>
      </c>
      <c r="F676" s="41" t="s">
        <v>2190</v>
      </c>
      <c r="G676" s="42" t="s">
        <v>2189</v>
      </c>
    </row>
    <row r="677" spans="5:7" x14ac:dyDescent="0.25">
      <c r="E677" s="40" t="s">
        <v>2191</v>
      </c>
      <c r="F677" s="41" t="s">
        <v>2193</v>
      </c>
      <c r="G677" s="42" t="s">
        <v>2192</v>
      </c>
    </row>
    <row r="678" spans="5:7" x14ac:dyDescent="0.25">
      <c r="E678" s="40" t="s">
        <v>2194</v>
      </c>
      <c r="F678" s="41" t="s">
        <v>2196</v>
      </c>
      <c r="G678" s="42" t="s">
        <v>2195</v>
      </c>
    </row>
    <row r="679" spans="5:7" x14ac:dyDescent="0.25">
      <c r="E679" s="40" t="s">
        <v>2197</v>
      </c>
      <c r="F679" s="41" t="s">
        <v>2199</v>
      </c>
      <c r="G679" s="42" t="s">
        <v>2198</v>
      </c>
    </row>
    <row r="680" spans="5:7" x14ac:dyDescent="0.25">
      <c r="E680" s="40" t="s">
        <v>2200</v>
      </c>
      <c r="F680" s="41" t="s">
        <v>2202</v>
      </c>
      <c r="G680" s="42" t="s">
        <v>2201</v>
      </c>
    </row>
    <row r="681" spans="5:7" x14ac:dyDescent="0.25">
      <c r="E681" s="40" t="s">
        <v>2203</v>
      </c>
      <c r="F681" s="41" t="s">
        <v>2205</v>
      </c>
      <c r="G681" s="42" t="s">
        <v>2204</v>
      </c>
    </row>
    <row r="682" spans="5:7" x14ac:dyDescent="0.25">
      <c r="E682" s="40" t="s">
        <v>2206</v>
      </c>
      <c r="F682" s="41" t="s">
        <v>2208</v>
      </c>
      <c r="G682" s="42" t="s">
        <v>2207</v>
      </c>
    </row>
    <row r="683" spans="5:7" x14ac:dyDescent="0.25">
      <c r="E683" s="40" t="s">
        <v>2209</v>
      </c>
      <c r="F683" s="41" t="s">
        <v>2211</v>
      </c>
      <c r="G683" s="42" t="s">
        <v>2210</v>
      </c>
    </row>
    <row r="684" spans="5:7" x14ac:dyDescent="0.25">
      <c r="E684" s="40" t="s">
        <v>2212</v>
      </c>
      <c r="F684" s="41" t="s">
        <v>2214</v>
      </c>
      <c r="G684" s="42" t="s">
        <v>2213</v>
      </c>
    </row>
    <row r="685" spans="5:7" x14ac:dyDescent="0.25">
      <c r="E685" s="40" t="s">
        <v>2215</v>
      </c>
      <c r="F685" s="41" t="s">
        <v>2217</v>
      </c>
      <c r="G685" s="42" t="s">
        <v>2216</v>
      </c>
    </row>
    <row r="686" spans="5:7" x14ac:dyDescent="0.25">
      <c r="E686" s="40" t="s">
        <v>2218</v>
      </c>
      <c r="F686" s="41" t="s">
        <v>2220</v>
      </c>
      <c r="G686" s="42" t="s">
        <v>2219</v>
      </c>
    </row>
    <row r="687" spans="5:7" x14ac:dyDescent="0.25">
      <c r="E687" s="40" t="s">
        <v>2221</v>
      </c>
      <c r="F687" s="41" t="s">
        <v>2223</v>
      </c>
      <c r="G687" s="42" t="s">
        <v>2222</v>
      </c>
    </row>
    <row r="688" spans="5:7" x14ac:dyDescent="0.25">
      <c r="E688" s="40" t="s">
        <v>2224</v>
      </c>
      <c r="F688" s="41" t="s">
        <v>2226</v>
      </c>
      <c r="G688" s="42" t="s">
        <v>2225</v>
      </c>
    </row>
    <row r="689" spans="5:7" x14ac:dyDescent="0.25">
      <c r="E689" s="40" t="s">
        <v>2227</v>
      </c>
      <c r="F689" s="41" t="s">
        <v>2229</v>
      </c>
      <c r="G689" s="42" t="s">
        <v>2228</v>
      </c>
    </row>
    <row r="690" spans="5:7" x14ac:dyDescent="0.25">
      <c r="E690" s="40" t="s">
        <v>2230</v>
      </c>
      <c r="F690" s="41" t="s">
        <v>2232</v>
      </c>
      <c r="G690" s="42" t="s">
        <v>2231</v>
      </c>
    </row>
    <row r="691" spans="5:7" x14ac:dyDescent="0.25">
      <c r="E691" s="40" t="s">
        <v>2233</v>
      </c>
      <c r="F691" s="41" t="s">
        <v>2235</v>
      </c>
      <c r="G691" s="42" t="s">
        <v>2234</v>
      </c>
    </row>
    <row r="692" spans="5:7" x14ac:dyDescent="0.25">
      <c r="E692" s="40" t="s">
        <v>2236</v>
      </c>
      <c r="F692" s="41" t="s">
        <v>2238</v>
      </c>
      <c r="G692" s="42" t="s">
        <v>2237</v>
      </c>
    </row>
    <row r="693" spans="5:7" x14ac:dyDescent="0.25">
      <c r="E693" s="40" t="s">
        <v>2239</v>
      </c>
      <c r="F693" s="41" t="s">
        <v>2241</v>
      </c>
      <c r="G693" s="42" t="s">
        <v>2240</v>
      </c>
    </row>
    <row r="694" spans="5:7" x14ac:dyDescent="0.25">
      <c r="E694" s="40" t="s">
        <v>2242</v>
      </c>
      <c r="F694" s="41" t="s">
        <v>2244</v>
      </c>
      <c r="G694" s="42" t="s">
        <v>2243</v>
      </c>
    </row>
    <row r="695" spans="5:7" x14ac:dyDescent="0.25">
      <c r="E695" s="40" t="s">
        <v>2245</v>
      </c>
      <c r="F695" s="41" t="s">
        <v>2247</v>
      </c>
      <c r="G695" s="42" t="s">
        <v>2246</v>
      </c>
    </row>
    <row r="696" spans="5:7" x14ac:dyDescent="0.25">
      <c r="E696" s="40" t="s">
        <v>2248</v>
      </c>
      <c r="F696" s="41" t="s">
        <v>2250</v>
      </c>
      <c r="G696" s="42" t="s">
        <v>2249</v>
      </c>
    </row>
    <row r="697" spans="5:7" x14ac:dyDescent="0.25">
      <c r="E697" s="40" t="s">
        <v>2251</v>
      </c>
      <c r="F697" s="41" t="s">
        <v>2253</v>
      </c>
      <c r="G697" s="42" t="s">
        <v>2252</v>
      </c>
    </row>
    <row r="698" spans="5:7" x14ac:dyDescent="0.25">
      <c r="E698" s="40" t="s">
        <v>2254</v>
      </c>
      <c r="F698" s="41" t="s">
        <v>2256</v>
      </c>
      <c r="G698" s="42" t="s">
        <v>2255</v>
      </c>
    </row>
    <row r="699" spans="5:7" x14ac:dyDescent="0.25">
      <c r="E699" s="40" t="s">
        <v>2257</v>
      </c>
      <c r="F699" s="41" t="s">
        <v>2259</v>
      </c>
      <c r="G699" s="42" t="s">
        <v>2258</v>
      </c>
    </row>
    <row r="700" spans="5:7" x14ac:dyDescent="0.25">
      <c r="E700" s="40" t="s">
        <v>2260</v>
      </c>
      <c r="F700" s="41" t="s">
        <v>2262</v>
      </c>
      <c r="G700" s="42" t="s">
        <v>2261</v>
      </c>
    </row>
    <row r="701" spans="5:7" x14ac:dyDescent="0.25">
      <c r="E701" s="40" t="s">
        <v>2263</v>
      </c>
      <c r="F701" s="41" t="s">
        <v>2265</v>
      </c>
      <c r="G701" s="42" t="s">
        <v>2264</v>
      </c>
    </row>
    <row r="702" spans="5:7" x14ac:dyDescent="0.25">
      <c r="E702" s="40" t="s">
        <v>2266</v>
      </c>
      <c r="F702" s="41" t="s">
        <v>2268</v>
      </c>
      <c r="G702" s="42" t="s">
        <v>2267</v>
      </c>
    </row>
    <row r="703" spans="5:7" x14ac:dyDescent="0.25">
      <c r="E703" s="40" t="s">
        <v>2269</v>
      </c>
      <c r="F703" s="41" t="s">
        <v>2271</v>
      </c>
      <c r="G703" s="42" t="s">
        <v>2270</v>
      </c>
    </row>
    <row r="704" spans="5:7" x14ac:dyDescent="0.25">
      <c r="E704" s="40" t="s">
        <v>2272</v>
      </c>
      <c r="F704" s="41" t="s">
        <v>2274</v>
      </c>
      <c r="G704" s="42" t="s">
        <v>2273</v>
      </c>
    </row>
    <row r="705" spans="5:7" x14ac:dyDescent="0.25">
      <c r="E705" s="40" t="s">
        <v>2275</v>
      </c>
      <c r="F705" s="41" t="s">
        <v>2277</v>
      </c>
      <c r="G705" s="42" t="s">
        <v>2276</v>
      </c>
    </row>
    <row r="706" spans="5:7" x14ac:dyDescent="0.25">
      <c r="E706" s="40" t="s">
        <v>2278</v>
      </c>
      <c r="F706" s="41" t="s">
        <v>2280</v>
      </c>
      <c r="G706" s="42" t="s">
        <v>2279</v>
      </c>
    </row>
    <row r="707" spans="5:7" x14ac:dyDescent="0.25">
      <c r="E707" s="40" t="s">
        <v>2281</v>
      </c>
      <c r="F707" s="41" t="s">
        <v>2283</v>
      </c>
      <c r="G707" s="42" t="s">
        <v>2282</v>
      </c>
    </row>
    <row r="708" spans="5:7" x14ac:dyDescent="0.25">
      <c r="E708" s="40" t="s">
        <v>2284</v>
      </c>
      <c r="F708" s="41" t="s">
        <v>2286</v>
      </c>
      <c r="G708" s="42" t="s">
        <v>2285</v>
      </c>
    </row>
    <row r="709" spans="5:7" x14ac:dyDescent="0.25">
      <c r="E709" s="40" t="s">
        <v>2287</v>
      </c>
      <c r="F709" s="41" t="s">
        <v>2289</v>
      </c>
      <c r="G709" s="42" t="s">
        <v>2288</v>
      </c>
    </row>
    <row r="710" spans="5:7" x14ac:dyDescent="0.25">
      <c r="E710" s="40" t="s">
        <v>2290</v>
      </c>
      <c r="F710" s="41" t="s">
        <v>2292</v>
      </c>
      <c r="G710" s="42" t="s">
        <v>2291</v>
      </c>
    </row>
    <row r="711" spans="5:7" x14ac:dyDescent="0.25">
      <c r="E711" s="40" t="s">
        <v>2293</v>
      </c>
      <c r="F711" s="41" t="s">
        <v>2295</v>
      </c>
      <c r="G711" s="42" t="s">
        <v>2294</v>
      </c>
    </row>
    <row r="712" spans="5:7" x14ac:dyDescent="0.25">
      <c r="E712" s="40" t="s">
        <v>2296</v>
      </c>
      <c r="F712" s="41" t="s">
        <v>2298</v>
      </c>
      <c r="G712" s="42" t="s">
        <v>2297</v>
      </c>
    </row>
    <row r="713" spans="5:7" x14ac:dyDescent="0.25">
      <c r="E713" s="40" t="s">
        <v>2299</v>
      </c>
      <c r="F713" s="41" t="s">
        <v>2301</v>
      </c>
      <c r="G713" s="42" t="s">
        <v>2300</v>
      </c>
    </row>
    <row r="714" spans="5:7" x14ac:dyDescent="0.25">
      <c r="E714" s="40" t="s">
        <v>2302</v>
      </c>
      <c r="F714" s="41" t="s">
        <v>2304</v>
      </c>
      <c r="G714" s="42" t="s">
        <v>2303</v>
      </c>
    </row>
    <row r="715" spans="5:7" x14ac:dyDescent="0.25">
      <c r="E715" s="40" t="s">
        <v>2305</v>
      </c>
      <c r="F715" s="41" t="s">
        <v>2307</v>
      </c>
      <c r="G715" s="42" t="s">
        <v>2306</v>
      </c>
    </row>
    <row r="716" spans="5:7" x14ac:dyDescent="0.25">
      <c r="E716" s="40" t="s">
        <v>2308</v>
      </c>
      <c r="F716" s="41" t="s">
        <v>2310</v>
      </c>
      <c r="G716" s="42" t="s">
        <v>2309</v>
      </c>
    </row>
    <row r="717" spans="5:7" x14ac:dyDescent="0.25">
      <c r="E717" s="40" t="s">
        <v>2311</v>
      </c>
      <c r="F717" s="41" t="s">
        <v>2313</v>
      </c>
      <c r="G717" s="42" t="s">
        <v>2312</v>
      </c>
    </row>
    <row r="718" spans="5:7" x14ac:dyDescent="0.25">
      <c r="E718" s="40" t="s">
        <v>2314</v>
      </c>
      <c r="F718" s="41" t="s">
        <v>2316</v>
      </c>
      <c r="G718" s="42" t="s">
        <v>2315</v>
      </c>
    </row>
    <row r="719" spans="5:7" x14ac:dyDescent="0.25">
      <c r="E719" s="40" t="s">
        <v>2317</v>
      </c>
      <c r="F719" s="41" t="s">
        <v>2319</v>
      </c>
      <c r="G719" s="42" t="s">
        <v>2318</v>
      </c>
    </row>
    <row r="720" spans="5:7" x14ac:dyDescent="0.25">
      <c r="E720" s="40" t="s">
        <v>2320</v>
      </c>
      <c r="F720" s="41" t="s">
        <v>2322</v>
      </c>
      <c r="G720" s="42" t="s">
        <v>2321</v>
      </c>
    </row>
    <row r="721" spans="5:7" x14ac:dyDescent="0.25">
      <c r="E721" s="40" t="s">
        <v>2323</v>
      </c>
      <c r="F721" s="41" t="s">
        <v>2325</v>
      </c>
      <c r="G721" s="42" t="s">
        <v>2324</v>
      </c>
    </row>
    <row r="722" spans="5:7" x14ac:dyDescent="0.25">
      <c r="E722" s="40" t="s">
        <v>2326</v>
      </c>
      <c r="F722" s="41" t="s">
        <v>2328</v>
      </c>
      <c r="G722" s="42" t="s">
        <v>2327</v>
      </c>
    </row>
    <row r="723" spans="5:7" x14ac:dyDescent="0.25">
      <c r="E723" s="40" t="s">
        <v>2329</v>
      </c>
      <c r="F723" s="41" t="s">
        <v>2331</v>
      </c>
      <c r="G723" s="42" t="s">
        <v>2330</v>
      </c>
    </row>
    <row r="724" spans="5:7" x14ac:dyDescent="0.25">
      <c r="E724" s="40" t="s">
        <v>2332</v>
      </c>
      <c r="F724" s="41" t="s">
        <v>2334</v>
      </c>
      <c r="G724" s="42" t="s">
        <v>2333</v>
      </c>
    </row>
    <row r="725" spans="5:7" x14ac:dyDescent="0.25">
      <c r="E725" s="40" t="s">
        <v>2335</v>
      </c>
      <c r="F725" s="41" t="s">
        <v>2337</v>
      </c>
      <c r="G725" s="42" t="s">
        <v>2336</v>
      </c>
    </row>
    <row r="726" spans="5:7" x14ac:dyDescent="0.25">
      <c r="E726" s="40" t="s">
        <v>2338</v>
      </c>
      <c r="F726" s="41" t="s">
        <v>2340</v>
      </c>
      <c r="G726" s="42" t="s">
        <v>2339</v>
      </c>
    </row>
    <row r="727" spans="5:7" x14ac:dyDescent="0.25">
      <c r="E727" s="40" t="s">
        <v>2341</v>
      </c>
      <c r="F727" s="41" t="s">
        <v>2343</v>
      </c>
      <c r="G727" s="42" t="s">
        <v>2342</v>
      </c>
    </row>
    <row r="728" spans="5:7" x14ac:dyDescent="0.25">
      <c r="E728" s="40" t="s">
        <v>2344</v>
      </c>
      <c r="F728" s="41" t="s">
        <v>2346</v>
      </c>
      <c r="G728" s="42" t="s">
        <v>2345</v>
      </c>
    </row>
    <row r="729" spans="5:7" x14ac:dyDescent="0.25">
      <c r="E729" s="40" t="s">
        <v>2347</v>
      </c>
      <c r="F729" s="41" t="s">
        <v>2349</v>
      </c>
      <c r="G729" s="42" t="s">
        <v>2348</v>
      </c>
    </row>
    <row r="730" spans="5:7" x14ac:dyDescent="0.25">
      <c r="E730" s="40" t="s">
        <v>2350</v>
      </c>
      <c r="F730" s="41" t="s">
        <v>2352</v>
      </c>
      <c r="G730" s="42" t="s">
        <v>2351</v>
      </c>
    </row>
    <row r="731" spans="5:7" x14ac:dyDescent="0.25">
      <c r="E731" s="40" t="s">
        <v>2353</v>
      </c>
      <c r="F731" s="41" t="s">
        <v>2355</v>
      </c>
      <c r="G731" s="42" t="s">
        <v>2354</v>
      </c>
    </row>
    <row r="732" spans="5:7" x14ac:dyDescent="0.25">
      <c r="E732" s="40" t="s">
        <v>2356</v>
      </c>
      <c r="F732" s="41" t="s">
        <v>2358</v>
      </c>
      <c r="G732" s="42" t="s">
        <v>2357</v>
      </c>
    </row>
    <row r="733" spans="5:7" x14ac:dyDescent="0.25">
      <c r="E733" s="40" t="s">
        <v>2359</v>
      </c>
      <c r="F733" s="41" t="s">
        <v>2361</v>
      </c>
      <c r="G733" s="42" t="s">
        <v>2360</v>
      </c>
    </row>
    <row r="734" spans="5:7" x14ac:dyDescent="0.25">
      <c r="E734" s="40" t="s">
        <v>2362</v>
      </c>
      <c r="F734" s="41" t="s">
        <v>2364</v>
      </c>
      <c r="G734" s="42" t="s">
        <v>2363</v>
      </c>
    </row>
    <row r="735" spans="5:7" x14ac:dyDescent="0.25">
      <c r="E735" s="40" t="s">
        <v>2365</v>
      </c>
      <c r="F735" s="41" t="s">
        <v>2367</v>
      </c>
      <c r="G735" s="42" t="s">
        <v>2366</v>
      </c>
    </row>
    <row r="736" spans="5:7" x14ac:dyDescent="0.25">
      <c r="E736" s="40" t="s">
        <v>2368</v>
      </c>
      <c r="F736" s="41" t="s">
        <v>2370</v>
      </c>
      <c r="G736" s="42" t="s">
        <v>2369</v>
      </c>
    </row>
    <row r="737" spans="5:7" x14ac:dyDescent="0.25">
      <c r="E737" s="40" t="s">
        <v>2371</v>
      </c>
      <c r="F737" s="41" t="s">
        <v>2373</v>
      </c>
      <c r="G737" s="42" t="s">
        <v>2372</v>
      </c>
    </row>
    <row r="738" spans="5:7" x14ac:dyDescent="0.25">
      <c r="E738" s="40" t="s">
        <v>2374</v>
      </c>
      <c r="F738" s="41" t="s">
        <v>2376</v>
      </c>
      <c r="G738" s="42" t="s">
        <v>2375</v>
      </c>
    </row>
    <row r="739" spans="5:7" x14ac:dyDescent="0.25">
      <c r="E739" s="40" t="s">
        <v>2377</v>
      </c>
      <c r="F739" s="41" t="s">
        <v>2379</v>
      </c>
      <c r="G739" s="42" t="s">
        <v>2378</v>
      </c>
    </row>
    <row r="740" spans="5:7" x14ac:dyDescent="0.25">
      <c r="E740" s="40" t="s">
        <v>2380</v>
      </c>
      <c r="F740" s="41" t="s">
        <v>2382</v>
      </c>
      <c r="G740" s="42" t="s">
        <v>2381</v>
      </c>
    </row>
    <row r="741" spans="5:7" x14ac:dyDescent="0.25">
      <c r="E741" s="40" t="s">
        <v>2383</v>
      </c>
      <c r="F741" s="41" t="s">
        <v>2385</v>
      </c>
      <c r="G741" s="42" t="s">
        <v>2384</v>
      </c>
    </row>
    <row r="742" spans="5:7" x14ac:dyDescent="0.25">
      <c r="E742" s="40" t="s">
        <v>2386</v>
      </c>
      <c r="F742" s="41" t="s">
        <v>2388</v>
      </c>
      <c r="G742" s="42" t="s">
        <v>2387</v>
      </c>
    </row>
    <row r="743" spans="5:7" x14ac:dyDescent="0.25">
      <c r="E743" s="40" t="s">
        <v>2389</v>
      </c>
      <c r="F743" s="41" t="s">
        <v>2391</v>
      </c>
      <c r="G743" s="42" t="s">
        <v>2390</v>
      </c>
    </row>
    <row r="744" spans="5:7" x14ac:dyDescent="0.25">
      <c r="E744" s="40" t="s">
        <v>2392</v>
      </c>
      <c r="F744" s="41" t="s">
        <v>2394</v>
      </c>
      <c r="G744" s="42" t="s">
        <v>2393</v>
      </c>
    </row>
    <row r="745" spans="5:7" x14ac:dyDescent="0.25">
      <c r="E745" s="40" t="s">
        <v>2395</v>
      </c>
      <c r="F745" s="41" t="s">
        <v>2397</v>
      </c>
      <c r="G745" s="42" t="s">
        <v>2396</v>
      </c>
    </row>
    <row r="746" spans="5:7" x14ac:dyDescent="0.25">
      <c r="E746" s="40" t="s">
        <v>2398</v>
      </c>
      <c r="F746" s="41" t="s">
        <v>2400</v>
      </c>
      <c r="G746" s="42" t="s">
        <v>2399</v>
      </c>
    </row>
    <row r="747" spans="5:7" x14ac:dyDescent="0.25">
      <c r="E747" s="40" t="s">
        <v>2401</v>
      </c>
      <c r="F747" s="41" t="s">
        <v>2403</v>
      </c>
      <c r="G747" s="42" t="s">
        <v>2402</v>
      </c>
    </row>
    <row r="748" spans="5:7" x14ac:dyDescent="0.25">
      <c r="E748" s="40" t="s">
        <v>2404</v>
      </c>
      <c r="F748" s="41" t="s">
        <v>2406</v>
      </c>
      <c r="G748" s="42" t="s">
        <v>2405</v>
      </c>
    </row>
    <row r="749" spans="5:7" x14ac:dyDescent="0.25">
      <c r="E749" s="40" t="s">
        <v>2407</v>
      </c>
      <c r="F749" s="41" t="s">
        <v>2409</v>
      </c>
      <c r="G749" s="42" t="s">
        <v>2408</v>
      </c>
    </row>
    <row r="750" spans="5:7" x14ac:dyDescent="0.25">
      <c r="E750" s="40" t="s">
        <v>2410</v>
      </c>
      <c r="F750" s="41" t="s">
        <v>2412</v>
      </c>
      <c r="G750" s="42" t="s">
        <v>2411</v>
      </c>
    </row>
    <row r="751" spans="5:7" x14ac:dyDescent="0.25">
      <c r="E751" s="40" t="s">
        <v>2413</v>
      </c>
      <c r="F751" s="41" t="s">
        <v>2415</v>
      </c>
      <c r="G751" s="42" t="s">
        <v>2414</v>
      </c>
    </row>
    <row r="752" spans="5:7" x14ac:dyDescent="0.25">
      <c r="E752" s="40" t="s">
        <v>2416</v>
      </c>
      <c r="F752" s="41" t="s">
        <v>2418</v>
      </c>
      <c r="G752" s="42" t="s">
        <v>2417</v>
      </c>
    </row>
    <row r="753" spans="5:7" x14ac:dyDescent="0.25">
      <c r="E753" s="40" t="s">
        <v>2419</v>
      </c>
      <c r="F753" s="41" t="s">
        <v>2421</v>
      </c>
      <c r="G753" s="42" t="s">
        <v>2420</v>
      </c>
    </row>
    <row r="754" spans="5:7" x14ac:dyDescent="0.25">
      <c r="E754" s="40" t="s">
        <v>2422</v>
      </c>
      <c r="F754" s="41" t="s">
        <v>2424</v>
      </c>
      <c r="G754" s="42" t="s">
        <v>2423</v>
      </c>
    </row>
    <row r="755" spans="5:7" x14ac:dyDescent="0.25">
      <c r="E755" s="40" t="s">
        <v>2425</v>
      </c>
      <c r="F755" s="41" t="s">
        <v>2427</v>
      </c>
      <c r="G755" s="42" t="s">
        <v>2426</v>
      </c>
    </row>
    <row r="756" spans="5:7" x14ac:dyDescent="0.25">
      <c r="E756" s="40" t="s">
        <v>2428</v>
      </c>
      <c r="F756" s="41" t="s">
        <v>2430</v>
      </c>
      <c r="G756" s="42" t="s">
        <v>2429</v>
      </c>
    </row>
    <row r="757" spans="5:7" x14ac:dyDescent="0.25">
      <c r="E757" s="40" t="s">
        <v>2431</v>
      </c>
      <c r="F757" s="41" t="s">
        <v>2433</v>
      </c>
      <c r="G757" s="42" t="s">
        <v>2432</v>
      </c>
    </row>
    <row r="758" spans="5:7" x14ac:dyDescent="0.25">
      <c r="E758" s="40" t="s">
        <v>2434</v>
      </c>
      <c r="F758" s="41" t="s">
        <v>2436</v>
      </c>
      <c r="G758" s="42" t="s">
        <v>2435</v>
      </c>
    </row>
    <row r="759" spans="5:7" x14ac:dyDescent="0.25">
      <c r="E759" s="40" t="s">
        <v>2437</v>
      </c>
      <c r="F759" s="41" t="s">
        <v>2439</v>
      </c>
      <c r="G759" s="42" t="s">
        <v>2438</v>
      </c>
    </row>
    <row r="760" spans="5:7" x14ac:dyDescent="0.25">
      <c r="E760" s="40" t="s">
        <v>2440</v>
      </c>
      <c r="F760" s="41" t="s">
        <v>2442</v>
      </c>
      <c r="G760" s="42" t="s">
        <v>2441</v>
      </c>
    </row>
    <row r="761" spans="5:7" x14ac:dyDescent="0.25">
      <c r="E761" s="40" t="s">
        <v>2443</v>
      </c>
      <c r="F761" s="41" t="s">
        <v>2445</v>
      </c>
      <c r="G761" s="42" t="s">
        <v>2444</v>
      </c>
    </row>
    <row r="762" spans="5:7" x14ac:dyDescent="0.25">
      <c r="E762" s="40" t="s">
        <v>2446</v>
      </c>
      <c r="F762" s="41" t="s">
        <v>2448</v>
      </c>
      <c r="G762" s="42" t="s">
        <v>2447</v>
      </c>
    </row>
    <row r="763" spans="5:7" x14ac:dyDescent="0.25">
      <c r="E763" s="40" t="s">
        <v>2449</v>
      </c>
      <c r="F763" s="41" t="s">
        <v>2451</v>
      </c>
      <c r="G763" s="42" t="s">
        <v>2450</v>
      </c>
    </row>
    <row r="764" spans="5:7" x14ac:dyDescent="0.25">
      <c r="E764" s="40" t="s">
        <v>2452</v>
      </c>
      <c r="F764" s="41" t="s">
        <v>2454</v>
      </c>
      <c r="G764" s="42" t="s">
        <v>2453</v>
      </c>
    </row>
    <row r="765" spans="5:7" x14ac:dyDescent="0.25">
      <c r="E765" s="40" t="s">
        <v>2455</v>
      </c>
      <c r="F765" s="41" t="s">
        <v>2457</v>
      </c>
      <c r="G765" s="42" t="s">
        <v>2456</v>
      </c>
    </row>
    <row r="766" spans="5:7" x14ac:dyDescent="0.25">
      <c r="E766" s="40" t="s">
        <v>2458</v>
      </c>
      <c r="F766" s="41" t="s">
        <v>2460</v>
      </c>
      <c r="G766" s="42" t="s">
        <v>2459</v>
      </c>
    </row>
    <row r="767" spans="5:7" x14ac:dyDescent="0.25">
      <c r="E767" s="40" t="s">
        <v>2461</v>
      </c>
      <c r="F767" s="41" t="s">
        <v>2463</v>
      </c>
      <c r="G767" s="42" t="s">
        <v>2462</v>
      </c>
    </row>
    <row r="768" spans="5:7" x14ac:dyDescent="0.25">
      <c r="E768" s="40" t="s">
        <v>2464</v>
      </c>
      <c r="F768" s="41" t="s">
        <v>2466</v>
      </c>
      <c r="G768" s="42" t="s">
        <v>2465</v>
      </c>
    </row>
    <row r="769" spans="5:7" x14ac:dyDescent="0.25">
      <c r="E769" s="40" t="s">
        <v>2467</v>
      </c>
      <c r="F769" s="41" t="s">
        <v>2469</v>
      </c>
      <c r="G769" s="42" t="s">
        <v>2468</v>
      </c>
    </row>
    <row r="770" spans="5:7" x14ac:dyDescent="0.25">
      <c r="E770" s="40" t="s">
        <v>2470</v>
      </c>
      <c r="F770" s="41" t="s">
        <v>2472</v>
      </c>
      <c r="G770" s="42" t="s">
        <v>2471</v>
      </c>
    </row>
    <row r="771" spans="5:7" x14ac:dyDescent="0.25">
      <c r="E771" s="40" t="s">
        <v>2473</v>
      </c>
      <c r="F771" s="41" t="s">
        <v>2475</v>
      </c>
      <c r="G771" s="42" t="s">
        <v>2474</v>
      </c>
    </row>
    <row r="772" spans="5:7" x14ac:dyDescent="0.25">
      <c r="E772" s="40" t="s">
        <v>2476</v>
      </c>
      <c r="F772" s="41" t="s">
        <v>2478</v>
      </c>
      <c r="G772" s="42" t="s">
        <v>2477</v>
      </c>
    </row>
    <row r="773" spans="5:7" x14ac:dyDescent="0.25">
      <c r="E773" s="40" t="s">
        <v>2479</v>
      </c>
      <c r="F773" s="41" t="s">
        <v>2481</v>
      </c>
      <c r="G773" s="42" t="s">
        <v>2480</v>
      </c>
    </row>
    <row r="774" spans="5:7" x14ac:dyDescent="0.25">
      <c r="E774" s="40" t="s">
        <v>2482</v>
      </c>
      <c r="F774" s="41" t="s">
        <v>2484</v>
      </c>
      <c r="G774" s="42" t="s">
        <v>2483</v>
      </c>
    </row>
    <row r="775" spans="5:7" x14ac:dyDescent="0.25">
      <c r="E775" s="40" t="s">
        <v>2485</v>
      </c>
      <c r="F775" s="41" t="s">
        <v>2487</v>
      </c>
      <c r="G775" s="42" t="s">
        <v>2486</v>
      </c>
    </row>
    <row r="776" spans="5:7" x14ac:dyDescent="0.25">
      <c r="E776" s="40" t="s">
        <v>2488</v>
      </c>
      <c r="F776" s="41" t="s">
        <v>2490</v>
      </c>
      <c r="G776" s="42" t="s">
        <v>2489</v>
      </c>
    </row>
    <row r="777" spans="5:7" x14ac:dyDescent="0.25">
      <c r="E777" s="40" t="s">
        <v>2491</v>
      </c>
      <c r="F777" s="41" t="s">
        <v>2493</v>
      </c>
      <c r="G777" s="42" t="s">
        <v>2492</v>
      </c>
    </row>
    <row r="778" spans="5:7" x14ac:dyDescent="0.25">
      <c r="E778" s="40" t="s">
        <v>2494</v>
      </c>
      <c r="F778" s="41" t="s">
        <v>2496</v>
      </c>
      <c r="G778" s="42" t="s">
        <v>2495</v>
      </c>
    </row>
    <row r="779" spans="5:7" x14ac:dyDescent="0.25">
      <c r="E779" s="40" t="s">
        <v>2497</v>
      </c>
      <c r="F779" s="41" t="s">
        <v>2499</v>
      </c>
      <c r="G779" s="42" t="s">
        <v>2498</v>
      </c>
    </row>
    <row r="780" spans="5:7" x14ac:dyDescent="0.25">
      <c r="E780" s="40" t="s">
        <v>2500</v>
      </c>
      <c r="F780" s="41" t="s">
        <v>2502</v>
      </c>
      <c r="G780" s="42" t="s">
        <v>2501</v>
      </c>
    </row>
    <row r="781" spans="5:7" x14ac:dyDescent="0.25">
      <c r="E781" s="40" t="s">
        <v>2503</v>
      </c>
      <c r="F781" s="41" t="s">
        <v>2505</v>
      </c>
      <c r="G781" s="42" t="s">
        <v>2504</v>
      </c>
    </row>
    <row r="782" spans="5:7" x14ac:dyDescent="0.25">
      <c r="E782" s="40" t="s">
        <v>2506</v>
      </c>
      <c r="F782" s="41" t="s">
        <v>2508</v>
      </c>
      <c r="G782" s="42" t="s">
        <v>2507</v>
      </c>
    </row>
    <row r="783" spans="5:7" x14ac:dyDescent="0.25">
      <c r="E783" s="40" t="s">
        <v>2509</v>
      </c>
      <c r="F783" s="41" t="s">
        <v>2511</v>
      </c>
      <c r="G783" s="42" t="s">
        <v>2510</v>
      </c>
    </row>
    <row r="784" spans="5:7" x14ac:dyDescent="0.25">
      <c r="E784" s="40" t="s">
        <v>2512</v>
      </c>
      <c r="F784" s="41" t="s">
        <v>2514</v>
      </c>
      <c r="G784" s="42" t="s">
        <v>2513</v>
      </c>
    </row>
    <row r="785" spans="5:7" x14ac:dyDescent="0.25">
      <c r="E785" s="40" t="s">
        <v>2515</v>
      </c>
      <c r="F785" s="41" t="s">
        <v>2517</v>
      </c>
      <c r="G785" s="42" t="s">
        <v>2516</v>
      </c>
    </row>
    <row r="786" spans="5:7" x14ac:dyDescent="0.25">
      <c r="E786" s="40" t="s">
        <v>2518</v>
      </c>
      <c r="F786" s="41" t="s">
        <v>2520</v>
      </c>
      <c r="G786" s="42" t="s">
        <v>2519</v>
      </c>
    </row>
    <row r="787" spans="5:7" x14ac:dyDescent="0.25">
      <c r="E787" s="40" t="s">
        <v>2521</v>
      </c>
      <c r="F787" s="41" t="s">
        <v>2523</v>
      </c>
      <c r="G787" s="42" t="s">
        <v>2522</v>
      </c>
    </row>
    <row r="788" spans="5:7" x14ac:dyDescent="0.25">
      <c r="E788" s="40" t="s">
        <v>2524</v>
      </c>
      <c r="F788" s="41" t="s">
        <v>2526</v>
      </c>
      <c r="G788" s="42" t="s">
        <v>2525</v>
      </c>
    </row>
    <row r="789" spans="5:7" x14ac:dyDescent="0.25">
      <c r="E789" s="40" t="s">
        <v>2527</v>
      </c>
      <c r="F789" s="41" t="s">
        <v>2529</v>
      </c>
      <c r="G789" s="42" t="s">
        <v>2528</v>
      </c>
    </row>
    <row r="790" spans="5:7" x14ac:dyDescent="0.25">
      <c r="E790" s="40" t="s">
        <v>2530</v>
      </c>
      <c r="F790" s="41" t="s">
        <v>2532</v>
      </c>
      <c r="G790" s="42" t="s">
        <v>2531</v>
      </c>
    </row>
    <row r="791" spans="5:7" x14ac:dyDescent="0.25">
      <c r="E791" s="40" t="s">
        <v>2533</v>
      </c>
      <c r="F791" s="41" t="s">
        <v>2535</v>
      </c>
      <c r="G791" s="42" t="s">
        <v>2534</v>
      </c>
    </row>
    <row r="792" spans="5:7" x14ac:dyDescent="0.25">
      <c r="E792" s="40" t="s">
        <v>2536</v>
      </c>
      <c r="F792" s="41" t="s">
        <v>2538</v>
      </c>
      <c r="G792" s="42" t="s">
        <v>2537</v>
      </c>
    </row>
    <row r="793" spans="5:7" x14ac:dyDescent="0.25">
      <c r="E793" s="40" t="s">
        <v>2539</v>
      </c>
      <c r="F793" s="41" t="s">
        <v>2541</v>
      </c>
      <c r="G793" s="42" t="s">
        <v>2540</v>
      </c>
    </row>
    <row r="794" spans="5:7" x14ac:dyDescent="0.25">
      <c r="E794" s="40" t="s">
        <v>2542</v>
      </c>
      <c r="F794" s="41" t="s">
        <v>2544</v>
      </c>
      <c r="G794" s="42" t="s">
        <v>2543</v>
      </c>
    </row>
    <row r="795" spans="5:7" x14ac:dyDescent="0.25">
      <c r="E795" s="40" t="s">
        <v>2545</v>
      </c>
      <c r="F795" s="41" t="s">
        <v>2547</v>
      </c>
      <c r="G795" s="42" t="s">
        <v>2546</v>
      </c>
    </row>
    <row r="796" spans="5:7" x14ac:dyDescent="0.25">
      <c r="E796" s="40" t="s">
        <v>2548</v>
      </c>
      <c r="F796" s="41" t="s">
        <v>2550</v>
      </c>
      <c r="G796" s="42" t="s">
        <v>2549</v>
      </c>
    </row>
    <row r="797" spans="5:7" x14ac:dyDescent="0.25">
      <c r="E797" s="40" t="s">
        <v>2551</v>
      </c>
      <c r="F797" s="41" t="s">
        <v>2553</v>
      </c>
      <c r="G797" s="42" t="s">
        <v>2552</v>
      </c>
    </row>
    <row r="798" spans="5:7" x14ac:dyDescent="0.25">
      <c r="E798" s="40" t="s">
        <v>2554</v>
      </c>
      <c r="F798" s="41" t="s">
        <v>2556</v>
      </c>
      <c r="G798" s="42" t="s">
        <v>2555</v>
      </c>
    </row>
    <row r="799" spans="5:7" x14ac:dyDescent="0.25">
      <c r="E799" s="40" t="s">
        <v>2557</v>
      </c>
      <c r="F799" s="41" t="s">
        <v>2559</v>
      </c>
      <c r="G799" s="42" t="s">
        <v>2558</v>
      </c>
    </row>
    <row r="800" spans="5:7" x14ac:dyDescent="0.25">
      <c r="E800" s="40" t="s">
        <v>2560</v>
      </c>
      <c r="F800" s="41" t="s">
        <v>2562</v>
      </c>
      <c r="G800" s="42" t="s">
        <v>2561</v>
      </c>
    </row>
    <row r="801" spans="5:7" x14ac:dyDescent="0.25">
      <c r="E801" s="40" t="s">
        <v>2563</v>
      </c>
      <c r="F801" s="41" t="s">
        <v>2565</v>
      </c>
      <c r="G801" s="42" t="s">
        <v>2564</v>
      </c>
    </row>
    <row r="802" spans="5:7" x14ac:dyDescent="0.25">
      <c r="E802" s="40" t="s">
        <v>2566</v>
      </c>
      <c r="F802" s="41" t="s">
        <v>2568</v>
      </c>
      <c r="G802" s="42" t="s">
        <v>2567</v>
      </c>
    </row>
    <row r="803" spans="5:7" x14ac:dyDescent="0.25">
      <c r="E803" s="40" t="s">
        <v>2569</v>
      </c>
      <c r="F803" s="41" t="s">
        <v>2571</v>
      </c>
      <c r="G803" s="42" t="s">
        <v>2570</v>
      </c>
    </row>
    <row r="804" spans="5:7" x14ac:dyDescent="0.25">
      <c r="E804" s="40" t="s">
        <v>2572</v>
      </c>
      <c r="F804" s="41" t="s">
        <v>2574</v>
      </c>
      <c r="G804" s="42" t="s">
        <v>2573</v>
      </c>
    </row>
    <row r="805" spans="5:7" x14ac:dyDescent="0.25">
      <c r="E805" s="40" t="s">
        <v>2575</v>
      </c>
      <c r="F805" s="41" t="s">
        <v>2577</v>
      </c>
      <c r="G805" s="42" t="s">
        <v>2576</v>
      </c>
    </row>
    <row r="806" spans="5:7" x14ac:dyDescent="0.25">
      <c r="E806" s="40" t="s">
        <v>2578</v>
      </c>
      <c r="F806" s="41" t="s">
        <v>2580</v>
      </c>
      <c r="G806" s="42" t="s">
        <v>2579</v>
      </c>
    </row>
    <row r="807" spans="5:7" x14ac:dyDescent="0.25">
      <c r="E807" s="40" t="s">
        <v>2581</v>
      </c>
      <c r="F807" s="41" t="s">
        <v>2583</v>
      </c>
      <c r="G807" s="42" t="s">
        <v>2582</v>
      </c>
    </row>
    <row r="808" spans="5:7" x14ac:dyDescent="0.25">
      <c r="E808" s="40" t="s">
        <v>2584</v>
      </c>
      <c r="F808" s="41" t="s">
        <v>2586</v>
      </c>
      <c r="G808" s="42" t="s">
        <v>2585</v>
      </c>
    </row>
    <row r="809" spans="5:7" x14ac:dyDescent="0.25">
      <c r="E809" s="40" t="s">
        <v>2587</v>
      </c>
      <c r="F809" s="41" t="s">
        <v>2589</v>
      </c>
      <c r="G809" s="42" t="s">
        <v>2588</v>
      </c>
    </row>
    <row r="810" spans="5:7" x14ac:dyDescent="0.25">
      <c r="E810" s="40" t="s">
        <v>2590</v>
      </c>
      <c r="F810" s="41" t="s">
        <v>2592</v>
      </c>
      <c r="G810" s="42" t="s">
        <v>2591</v>
      </c>
    </row>
    <row r="811" spans="5:7" x14ac:dyDescent="0.25">
      <c r="E811" s="40" t="s">
        <v>2593</v>
      </c>
      <c r="F811" s="41" t="s">
        <v>2595</v>
      </c>
      <c r="G811" s="42" t="s">
        <v>2594</v>
      </c>
    </row>
    <row r="812" spans="5:7" x14ac:dyDescent="0.25">
      <c r="E812" s="40" t="s">
        <v>2596</v>
      </c>
      <c r="F812" s="41" t="s">
        <v>2598</v>
      </c>
      <c r="G812" s="42" t="s">
        <v>2597</v>
      </c>
    </row>
    <row r="813" spans="5:7" x14ac:dyDescent="0.25">
      <c r="E813" s="40" t="s">
        <v>2599</v>
      </c>
      <c r="F813" s="41" t="s">
        <v>2601</v>
      </c>
      <c r="G813" s="42" t="s">
        <v>2600</v>
      </c>
    </row>
    <row r="814" spans="5:7" x14ac:dyDescent="0.25">
      <c r="E814" s="40" t="s">
        <v>2602</v>
      </c>
      <c r="F814" s="41" t="s">
        <v>2604</v>
      </c>
      <c r="G814" s="42" t="s">
        <v>2603</v>
      </c>
    </row>
    <row r="815" spans="5:7" x14ac:dyDescent="0.25">
      <c r="E815" s="40" t="s">
        <v>2605</v>
      </c>
      <c r="F815" s="41" t="s">
        <v>2607</v>
      </c>
      <c r="G815" s="42" t="s">
        <v>2606</v>
      </c>
    </row>
    <row r="816" spans="5:7" x14ac:dyDescent="0.25">
      <c r="E816" s="40" t="s">
        <v>2608</v>
      </c>
      <c r="F816" s="41" t="s">
        <v>2610</v>
      </c>
      <c r="G816" s="42" t="s">
        <v>2609</v>
      </c>
    </row>
    <row r="817" spans="5:7" x14ac:dyDescent="0.25">
      <c r="E817" s="40" t="s">
        <v>2611</v>
      </c>
      <c r="F817" s="41" t="s">
        <v>2613</v>
      </c>
      <c r="G817" s="42" t="s">
        <v>2612</v>
      </c>
    </row>
    <row r="818" spans="5:7" x14ac:dyDescent="0.25">
      <c r="E818" s="40" t="s">
        <v>2614</v>
      </c>
      <c r="F818" s="41" t="s">
        <v>2616</v>
      </c>
      <c r="G818" s="42" t="s">
        <v>2615</v>
      </c>
    </row>
    <row r="819" spans="5:7" x14ac:dyDescent="0.25">
      <c r="E819" s="40" t="s">
        <v>2617</v>
      </c>
      <c r="F819" s="41" t="s">
        <v>2619</v>
      </c>
      <c r="G819" s="42" t="s">
        <v>2618</v>
      </c>
    </row>
    <row r="820" spans="5:7" x14ac:dyDescent="0.25">
      <c r="E820" s="40" t="s">
        <v>2620</v>
      </c>
      <c r="F820" s="41" t="s">
        <v>2622</v>
      </c>
      <c r="G820" s="42" t="s">
        <v>2621</v>
      </c>
    </row>
    <row r="821" spans="5:7" x14ac:dyDescent="0.25">
      <c r="E821" s="40" t="s">
        <v>2623</v>
      </c>
      <c r="F821" s="41" t="s">
        <v>2625</v>
      </c>
      <c r="G821" s="42" t="s">
        <v>2624</v>
      </c>
    </row>
    <row r="822" spans="5:7" x14ac:dyDescent="0.25">
      <c r="E822" s="40" t="s">
        <v>2626</v>
      </c>
      <c r="F822" s="41" t="s">
        <v>2628</v>
      </c>
      <c r="G822" s="42" t="s">
        <v>2627</v>
      </c>
    </row>
    <row r="823" spans="5:7" x14ac:dyDescent="0.25">
      <c r="E823" s="40" t="s">
        <v>2629</v>
      </c>
      <c r="F823" s="41" t="s">
        <v>2631</v>
      </c>
      <c r="G823" s="42" t="s">
        <v>2630</v>
      </c>
    </row>
    <row r="824" spans="5:7" x14ac:dyDescent="0.25">
      <c r="E824" s="40" t="s">
        <v>2632</v>
      </c>
      <c r="F824" s="41" t="s">
        <v>2634</v>
      </c>
      <c r="G824" s="42" t="s">
        <v>2633</v>
      </c>
    </row>
    <row r="825" spans="5:7" x14ac:dyDescent="0.25">
      <c r="E825" s="40" t="s">
        <v>2635</v>
      </c>
      <c r="F825" s="41" t="s">
        <v>2637</v>
      </c>
      <c r="G825" s="42" t="s">
        <v>2636</v>
      </c>
    </row>
    <row r="826" spans="5:7" x14ac:dyDescent="0.25">
      <c r="E826" s="40" t="s">
        <v>2638</v>
      </c>
      <c r="F826" s="41" t="s">
        <v>2640</v>
      </c>
      <c r="G826" s="42" t="s">
        <v>2639</v>
      </c>
    </row>
    <row r="827" spans="5:7" x14ac:dyDescent="0.25">
      <c r="E827" s="40" t="s">
        <v>2641</v>
      </c>
      <c r="F827" s="41" t="s">
        <v>2643</v>
      </c>
      <c r="G827" s="42" t="s">
        <v>2642</v>
      </c>
    </row>
    <row r="828" spans="5:7" x14ac:dyDescent="0.25">
      <c r="E828" s="40" t="s">
        <v>2644</v>
      </c>
      <c r="F828" s="41" t="s">
        <v>2646</v>
      </c>
      <c r="G828" s="42" t="s">
        <v>2645</v>
      </c>
    </row>
    <row r="829" spans="5:7" x14ac:dyDescent="0.25">
      <c r="E829" s="40" t="s">
        <v>2647</v>
      </c>
      <c r="F829" s="41" t="s">
        <v>2649</v>
      </c>
      <c r="G829" s="42" t="s">
        <v>2648</v>
      </c>
    </row>
    <row r="830" spans="5:7" x14ac:dyDescent="0.25">
      <c r="E830" s="40" t="s">
        <v>2650</v>
      </c>
      <c r="F830" s="41" t="s">
        <v>2652</v>
      </c>
      <c r="G830" s="42" t="s">
        <v>2651</v>
      </c>
    </row>
    <row r="831" spans="5:7" x14ac:dyDescent="0.25">
      <c r="E831" s="40" t="s">
        <v>2653</v>
      </c>
      <c r="F831" s="41" t="s">
        <v>2655</v>
      </c>
      <c r="G831" s="42" t="s">
        <v>2654</v>
      </c>
    </row>
    <row r="832" spans="5:7" x14ac:dyDescent="0.25">
      <c r="E832" s="40" t="s">
        <v>2656</v>
      </c>
      <c r="F832" s="41" t="s">
        <v>2658</v>
      </c>
      <c r="G832" s="42" t="s">
        <v>2657</v>
      </c>
    </row>
    <row r="833" spans="5:7" x14ac:dyDescent="0.25">
      <c r="E833" s="40" t="s">
        <v>2659</v>
      </c>
      <c r="F833" s="41" t="s">
        <v>2661</v>
      </c>
      <c r="G833" s="42" t="s">
        <v>2660</v>
      </c>
    </row>
    <row r="834" spans="5:7" x14ac:dyDescent="0.25">
      <c r="E834" s="40" t="s">
        <v>2662</v>
      </c>
      <c r="F834" s="41" t="s">
        <v>2664</v>
      </c>
      <c r="G834" s="42" t="s">
        <v>2663</v>
      </c>
    </row>
    <row r="835" spans="5:7" x14ac:dyDescent="0.25">
      <c r="E835" s="40" t="s">
        <v>2665</v>
      </c>
      <c r="F835" s="41" t="s">
        <v>2667</v>
      </c>
      <c r="G835" s="42" t="s">
        <v>2666</v>
      </c>
    </row>
    <row r="836" spans="5:7" x14ac:dyDescent="0.25">
      <c r="E836" s="40" t="s">
        <v>2668</v>
      </c>
      <c r="F836" s="41" t="s">
        <v>2670</v>
      </c>
      <c r="G836" s="42" t="s">
        <v>2669</v>
      </c>
    </row>
    <row r="837" spans="5:7" x14ac:dyDescent="0.25">
      <c r="E837" s="40" t="s">
        <v>2671</v>
      </c>
      <c r="F837" s="41" t="s">
        <v>2673</v>
      </c>
      <c r="G837" s="42" t="s">
        <v>2672</v>
      </c>
    </row>
    <row r="838" spans="5:7" x14ac:dyDescent="0.25">
      <c r="E838" s="40" t="s">
        <v>2674</v>
      </c>
      <c r="F838" s="41" t="s">
        <v>2676</v>
      </c>
      <c r="G838" s="42" t="s">
        <v>2675</v>
      </c>
    </row>
    <row r="839" spans="5:7" x14ac:dyDescent="0.25">
      <c r="E839" s="40" t="s">
        <v>2677</v>
      </c>
      <c r="F839" s="41" t="s">
        <v>2679</v>
      </c>
      <c r="G839" s="42" t="s">
        <v>2678</v>
      </c>
    </row>
    <row r="840" spans="5:7" x14ac:dyDescent="0.25">
      <c r="E840" s="40" t="s">
        <v>2680</v>
      </c>
      <c r="F840" s="41" t="s">
        <v>2682</v>
      </c>
      <c r="G840" s="42" t="s">
        <v>2681</v>
      </c>
    </row>
    <row r="841" spans="5:7" x14ac:dyDescent="0.25">
      <c r="E841" s="40" t="s">
        <v>2683</v>
      </c>
      <c r="F841" s="41" t="s">
        <v>2685</v>
      </c>
      <c r="G841" s="42" t="s">
        <v>2684</v>
      </c>
    </row>
    <row r="842" spans="5:7" x14ac:dyDescent="0.25">
      <c r="E842" s="40" t="s">
        <v>2686</v>
      </c>
      <c r="F842" s="41" t="s">
        <v>2688</v>
      </c>
      <c r="G842" s="42" t="s">
        <v>2687</v>
      </c>
    </row>
    <row r="843" spans="5:7" x14ac:dyDescent="0.25">
      <c r="E843" s="40" t="s">
        <v>2689</v>
      </c>
      <c r="F843" s="41" t="s">
        <v>2691</v>
      </c>
      <c r="G843" s="42" t="s">
        <v>2690</v>
      </c>
    </row>
    <row r="844" spans="5:7" x14ac:dyDescent="0.25">
      <c r="E844" s="40" t="s">
        <v>2692</v>
      </c>
      <c r="F844" s="41" t="s">
        <v>2694</v>
      </c>
      <c r="G844" s="42" t="s">
        <v>2693</v>
      </c>
    </row>
    <row r="845" spans="5:7" x14ac:dyDescent="0.25">
      <c r="E845" s="40" t="s">
        <v>2695</v>
      </c>
      <c r="F845" s="41" t="s">
        <v>2697</v>
      </c>
      <c r="G845" s="42" t="s">
        <v>2696</v>
      </c>
    </row>
    <row r="846" spans="5:7" x14ac:dyDescent="0.25">
      <c r="E846" s="40" t="s">
        <v>2698</v>
      </c>
      <c r="F846" s="41" t="s">
        <v>2700</v>
      </c>
      <c r="G846" s="42" t="s">
        <v>2699</v>
      </c>
    </row>
    <row r="847" spans="5:7" x14ac:dyDescent="0.25">
      <c r="E847" s="40" t="s">
        <v>2701</v>
      </c>
      <c r="F847" s="41" t="s">
        <v>2703</v>
      </c>
      <c r="G847" s="42" t="s">
        <v>2702</v>
      </c>
    </row>
    <row r="848" spans="5:7" x14ac:dyDescent="0.25">
      <c r="E848" s="40" t="s">
        <v>2704</v>
      </c>
      <c r="F848" s="41" t="s">
        <v>2706</v>
      </c>
      <c r="G848" s="42" t="s">
        <v>2705</v>
      </c>
    </row>
    <row r="849" spans="5:7" x14ac:dyDescent="0.25">
      <c r="E849" s="40" t="s">
        <v>2707</v>
      </c>
      <c r="F849" s="41" t="s">
        <v>2709</v>
      </c>
      <c r="G849" s="42" t="s">
        <v>2708</v>
      </c>
    </row>
    <row r="850" spans="5:7" x14ac:dyDescent="0.25">
      <c r="E850" s="40" t="s">
        <v>2710</v>
      </c>
      <c r="F850" s="41" t="s">
        <v>2712</v>
      </c>
      <c r="G850" s="42" t="s">
        <v>2711</v>
      </c>
    </row>
    <row r="851" spans="5:7" x14ac:dyDescent="0.25">
      <c r="E851" s="40" t="s">
        <v>2713</v>
      </c>
      <c r="F851" s="41" t="s">
        <v>2715</v>
      </c>
      <c r="G851" s="42" t="s">
        <v>2714</v>
      </c>
    </row>
    <row r="852" spans="5:7" x14ac:dyDescent="0.25">
      <c r="E852" s="40" t="s">
        <v>2716</v>
      </c>
      <c r="F852" s="41" t="s">
        <v>2718</v>
      </c>
      <c r="G852" s="42" t="s">
        <v>2717</v>
      </c>
    </row>
    <row r="853" spans="5:7" x14ac:dyDescent="0.25">
      <c r="E853" s="40" t="s">
        <v>2719</v>
      </c>
      <c r="F853" s="41" t="s">
        <v>2721</v>
      </c>
      <c r="G853" s="42" t="s">
        <v>2720</v>
      </c>
    </row>
    <row r="854" spans="5:7" x14ac:dyDescent="0.25">
      <c r="E854" s="40" t="s">
        <v>2722</v>
      </c>
      <c r="F854" s="41" t="s">
        <v>2724</v>
      </c>
      <c r="G854" s="42" t="s">
        <v>2723</v>
      </c>
    </row>
    <row r="855" spans="5:7" x14ac:dyDescent="0.25">
      <c r="E855" s="40" t="s">
        <v>2725</v>
      </c>
      <c r="F855" s="41" t="s">
        <v>2727</v>
      </c>
      <c r="G855" s="42" t="s">
        <v>2726</v>
      </c>
    </row>
    <row r="856" spans="5:7" x14ac:dyDescent="0.25">
      <c r="E856" s="40" t="s">
        <v>2728</v>
      </c>
      <c r="F856" s="41" t="s">
        <v>2730</v>
      </c>
      <c r="G856" s="42" t="s">
        <v>2729</v>
      </c>
    </row>
    <row r="857" spans="5:7" x14ac:dyDescent="0.25">
      <c r="E857" s="40" t="s">
        <v>2731</v>
      </c>
      <c r="F857" s="41" t="s">
        <v>2733</v>
      </c>
      <c r="G857" s="42" t="s">
        <v>2732</v>
      </c>
    </row>
    <row r="858" spans="5:7" x14ac:dyDescent="0.25">
      <c r="E858" s="40" t="s">
        <v>2734</v>
      </c>
      <c r="F858" s="41" t="s">
        <v>2736</v>
      </c>
      <c r="G858" s="42" t="s">
        <v>2735</v>
      </c>
    </row>
    <row r="859" spans="5:7" x14ac:dyDescent="0.25">
      <c r="E859" s="40" t="s">
        <v>2737</v>
      </c>
      <c r="F859" s="41" t="s">
        <v>2739</v>
      </c>
      <c r="G859" s="42" t="s">
        <v>2738</v>
      </c>
    </row>
    <row r="860" spans="5:7" x14ac:dyDescent="0.25">
      <c r="E860" s="40" t="s">
        <v>2740</v>
      </c>
      <c r="F860" s="41" t="s">
        <v>2742</v>
      </c>
      <c r="G860" s="42" t="s">
        <v>2741</v>
      </c>
    </row>
    <row r="861" spans="5:7" x14ac:dyDescent="0.25">
      <c r="E861" s="40" t="s">
        <v>2743</v>
      </c>
      <c r="F861" s="41" t="s">
        <v>2745</v>
      </c>
      <c r="G861" s="42" t="s">
        <v>2744</v>
      </c>
    </row>
    <row r="862" spans="5:7" x14ac:dyDescent="0.25">
      <c r="E862" s="40" t="s">
        <v>2746</v>
      </c>
      <c r="F862" s="41" t="s">
        <v>2748</v>
      </c>
      <c r="G862" s="42" t="s">
        <v>2747</v>
      </c>
    </row>
    <row r="863" spans="5:7" x14ac:dyDescent="0.25">
      <c r="E863" s="40" t="s">
        <v>2749</v>
      </c>
      <c r="F863" s="41" t="s">
        <v>2751</v>
      </c>
      <c r="G863" s="42" t="s">
        <v>2750</v>
      </c>
    </row>
    <row r="864" spans="5:7" x14ac:dyDescent="0.25">
      <c r="E864" s="40" t="s">
        <v>2752</v>
      </c>
      <c r="F864" s="41" t="s">
        <v>2754</v>
      </c>
      <c r="G864" s="42" t="s">
        <v>2753</v>
      </c>
    </row>
    <row r="865" spans="5:7" x14ac:dyDescent="0.25">
      <c r="E865" s="40" t="s">
        <v>2755</v>
      </c>
      <c r="F865" s="41" t="s">
        <v>2757</v>
      </c>
      <c r="G865" s="42" t="s">
        <v>2756</v>
      </c>
    </row>
    <row r="866" spans="5:7" x14ac:dyDescent="0.25">
      <c r="E866" s="40" t="s">
        <v>2758</v>
      </c>
      <c r="F866" s="41" t="s">
        <v>2760</v>
      </c>
      <c r="G866" s="42" t="s">
        <v>2759</v>
      </c>
    </row>
    <row r="867" spans="5:7" x14ac:dyDescent="0.25">
      <c r="E867" s="40" t="s">
        <v>2761</v>
      </c>
      <c r="F867" s="41" t="s">
        <v>2763</v>
      </c>
      <c r="G867" s="42" t="s">
        <v>2762</v>
      </c>
    </row>
    <row r="868" spans="5:7" x14ac:dyDescent="0.25">
      <c r="E868" s="40" t="s">
        <v>2764</v>
      </c>
      <c r="F868" s="41" t="s">
        <v>2766</v>
      </c>
      <c r="G868" s="42" t="s">
        <v>2765</v>
      </c>
    </row>
    <row r="869" spans="5:7" x14ac:dyDescent="0.25">
      <c r="E869" s="40" t="s">
        <v>2767</v>
      </c>
      <c r="F869" s="41" t="s">
        <v>2769</v>
      </c>
      <c r="G869" s="42" t="s">
        <v>2768</v>
      </c>
    </row>
    <row r="870" spans="5:7" x14ac:dyDescent="0.25">
      <c r="E870" s="40" t="s">
        <v>2770</v>
      </c>
      <c r="F870" s="41" t="s">
        <v>2772</v>
      </c>
      <c r="G870" s="42" t="s">
        <v>2771</v>
      </c>
    </row>
    <row r="871" spans="5:7" x14ac:dyDescent="0.25">
      <c r="E871" s="40" t="s">
        <v>2773</v>
      </c>
      <c r="F871" s="41" t="s">
        <v>2775</v>
      </c>
      <c r="G871" s="42" t="s">
        <v>2774</v>
      </c>
    </row>
    <row r="872" spans="5:7" x14ac:dyDescent="0.25">
      <c r="E872" s="40" t="s">
        <v>2776</v>
      </c>
      <c r="F872" s="41" t="s">
        <v>2778</v>
      </c>
      <c r="G872" s="42" t="s">
        <v>2777</v>
      </c>
    </row>
    <row r="873" spans="5:7" x14ac:dyDescent="0.25">
      <c r="E873" s="40" t="s">
        <v>2779</v>
      </c>
      <c r="F873" s="41" t="s">
        <v>2781</v>
      </c>
      <c r="G873" s="42" t="s">
        <v>2780</v>
      </c>
    </row>
    <row r="874" spans="5:7" x14ac:dyDescent="0.25">
      <c r="E874" s="40" t="s">
        <v>2782</v>
      </c>
      <c r="F874" s="41" t="s">
        <v>2784</v>
      </c>
      <c r="G874" s="42" t="s">
        <v>2783</v>
      </c>
    </row>
    <row r="875" spans="5:7" x14ac:dyDescent="0.25">
      <c r="E875" s="40" t="s">
        <v>2785</v>
      </c>
      <c r="F875" s="41" t="s">
        <v>2787</v>
      </c>
      <c r="G875" s="42" t="s">
        <v>2786</v>
      </c>
    </row>
    <row r="876" spans="5:7" x14ac:dyDescent="0.25">
      <c r="E876" s="40" t="s">
        <v>2788</v>
      </c>
      <c r="F876" s="41" t="s">
        <v>2790</v>
      </c>
      <c r="G876" s="42" t="s">
        <v>2789</v>
      </c>
    </row>
    <row r="877" spans="5:7" x14ac:dyDescent="0.25">
      <c r="E877" s="40" t="s">
        <v>2791</v>
      </c>
      <c r="F877" s="41" t="s">
        <v>2793</v>
      </c>
      <c r="G877" s="42" t="s">
        <v>2792</v>
      </c>
    </row>
    <row r="878" spans="5:7" x14ac:dyDescent="0.25">
      <c r="E878" s="40" t="s">
        <v>2794</v>
      </c>
      <c r="F878" s="41" t="s">
        <v>2796</v>
      </c>
      <c r="G878" s="42" t="s">
        <v>2795</v>
      </c>
    </row>
    <row r="879" spans="5:7" x14ac:dyDescent="0.25">
      <c r="E879" s="40" t="s">
        <v>2797</v>
      </c>
      <c r="F879" s="41" t="s">
        <v>2799</v>
      </c>
      <c r="G879" s="42" t="s">
        <v>2798</v>
      </c>
    </row>
    <row r="880" spans="5:7" x14ac:dyDescent="0.25">
      <c r="E880" s="40" t="s">
        <v>2800</v>
      </c>
      <c r="F880" s="41" t="s">
        <v>2802</v>
      </c>
      <c r="G880" s="42" t="s">
        <v>2801</v>
      </c>
    </row>
    <row r="881" spans="5:7" x14ac:dyDescent="0.25">
      <c r="E881" s="40" t="s">
        <v>2803</v>
      </c>
      <c r="F881" s="41" t="s">
        <v>2805</v>
      </c>
      <c r="G881" s="42" t="s">
        <v>2804</v>
      </c>
    </row>
    <row r="882" spans="5:7" x14ac:dyDescent="0.25">
      <c r="E882" s="40" t="s">
        <v>2806</v>
      </c>
      <c r="F882" s="41" t="s">
        <v>2808</v>
      </c>
      <c r="G882" s="42" t="s">
        <v>2807</v>
      </c>
    </row>
    <row r="883" spans="5:7" x14ac:dyDescent="0.25">
      <c r="E883" s="40" t="s">
        <v>2809</v>
      </c>
      <c r="F883" s="41" t="s">
        <v>2811</v>
      </c>
      <c r="G883" s="42" t="s">
        <v>2810</v>
      </c>
    </row>
    <row r="884" spans="5:7" x14ac:dyDescent="0.25">
      <c r="E884" s="40" t="s">
        <v>2812</v>
      </c>
      <c r="F884" s="41" t="s">
        <v>2814</v>
      </c>
      <c r="G884" s="42" t="s">
        <v>2813</v>
      </c>
    </row>
    <row r="885" spans="5:7" x14ac:dyDescent="0.25">
      <c r="E885" s="40" t="s">
        <v>2815</v>
      </c>
      <c r="F885" s="41" t="s">
        <v>2817</v>
      </c>
      <c r="G885" s="42" t="s">
        <v>2816</v>
      </c>
    </row>
    <row r="886" spans="5:7" x14ac:dyDescent="0.25">
      <c r="E886" s="40" t="s">
        <v>2818</v>
      </c>
      <c r="F886" s="41" t="s">
        <v>2820</v>
      </c>
      <c r="G886" s="42" t="s">
        <v>2819</v>
      </c>
    </row>
    <row r="887" spans="5:7" x14ac:dyDescent="0.25">
      <c r="E887" s="40" t="s">
        <v>2821</v>
      </c>
      <c r="F887" s="41" t="s">
        <v>2823</v>
      </c>
      <c r="G887" s="42" t="s">
        <v>2822</v>
      </c>
    </row>
    <row r="888" spans="5:7" x14ac:dyDescent="0.25">
      <c r="E888" s="40" t="s">
        <v>2824</v>
      </c>
      <c r="F888" s="41" t="s">
        <v>2826</v>
      </c>
      <c r="G888" s="42" t="s">
        <v>2825</v>
      </c>
    </row>
    <row r="889" spans="5:7" x14ac:dyDescent="0.25">
      <c r="E889" s="40" t="s">
        <v>2827</v>
      </c>
      <c r="F889" s="41" t="s">
        <v>2829</v>
      </c>
      <c r="G889" s="42" t="s">
        <v>2828</v>
      </c>
    </row>
    <row r="890" spans="5:7" x14ac:dyDescent="0.25">
      <c r="E890" s="40" t="s">
        <v>2830</v>
      </c>
      <c r="F890" s="41" t="s">
        <v>2832</v>
      </c>
      <c r="G890" s="42" t="s">
        <v>2831</v>
      </c>
    </row>
    <row r="891" spans="5:7" x14ac:dyDescent="0.25">
      <c r="E891" s="40" t="s">
        <v>2833</v>
      </c>
      <c r="F891" s="41" t="s">
        <v>2835</v>
      </c>
      <c r="G891" s="42" t="s">
        <v>2834</v>
      </c>
    </row>
    <row r="892" spans="5:7" x14ac:dyDescent="0.25">
      <c r="E892" s="40" t="s">
        <v>2836</v>
      </c>
      <c r="F892" s="41" t="s">
        <v>2838</v>
      </c>
      <c r="G892" s="42" t="s">
        <v>2837</v>
      </c>
    </row>
    <row r="893" spans="5:7" x14ac:dyDescent="0.25">
      <c r="E893" s="40" t="s">
        <v>2839</v>
      </c>
      <c r="F893" s="41" t="s">
        <v>2841</v>
      </c>
      <c r="G893" s="42" t="s">
        <v>2840</v>
      </c>
    </row>
    <row r="894" spans="5:7" x14ac:dyDescent="0.25">
      <c r="E894" s="40" t="s">
        <v>2842</v>
      </c>
      <c r="F894" s="41" t="s">
        <v>2844</v>
      </c>
      <c r="G894" s="42" t="s">
        <v>2843</v>
      </c>
    </row>
    <row r="895" spans="5:7" x14ac:dyDescent="0.25">
      <c r="E895" s="40" t="s">
        <v>2845</v>
      </c>
      <c r="F895" s="41" t="s">
        <v>2847</v>
      </c>
      <c r="G895" s="42" t="s">
        <v>2846</v>
      </c>
    </row>
    <row r="896" spans="5:7" x14ac:dyDescent="0.25">
      <c r="E896" s="40" t="s">
        <v>2848</v>
      </c>
      <c r="F896" s="41" t="s">
        <v>2850</v>
      </c>
      <c r="G896" s="42" t="s">
        <v>2849</v>
      </c>
    </row>
    <row r="897" spans="5:7" x14ac:dyDescent="0.25">
      <c r="E897" s="40" t="s">
        <v>2851</v>
      </c>
      <c r="F897" s="41" t="s">
        <v>2853</v>
      </c>
      <c r="G897" s="42" t="s">
        <v>2852</v>
      </c>
    </row>
    <row r="898" spans="5:7" x14ac:dyDescent="0.25">
      <c r="E898" s="40" t="s">
        <v>2854</v>
      </c>
      <c r="F898" s="41" t="s">
        <v>2856</v>
      </c>
      <c r="G898" s="42" t="s">
        <v>2855</v>
      </c>
    </row>
    <row r="899" spans="5:7" x14ac:dyDescent="0.25">
      <c r="E899" s="40" t="s">
        <v>2857</v>
      </c>
      <c r="F899" s="41" t="s">
        <v>2859</v>
      </c>
      <c r="G899" s="42" t="s">
        <v>2858</v>
      </c>
    </row>
    <row r="900" spans="5:7" x14ac:dyDescent="0.25">
      <c r="E900" s="40" t="s">
        <v>2860</v>
      </c>
      <c r="F900" s="41" t="s">
        <v>2862</v>
      </c>
      <c r="G900" s="42" t="s">
        <v>2861</v>
      </c>
    </row>
    <row r="901" spans="5:7" x14ac:dyDescent="0.25">
      <c r="E901" s="40" t="s">
        <v>2863</v>
      </c>
      <c r="F901" s="41" t="s">
        <v>2865</v>
      </c>
      <c r="G901" s="42" t="s">
        <v>2864</v>
      </c>
    </row>
    <row r="902" spans="5:7" x14ac:dyDescent="0.25">
      <c r="E902" s="40" t="s">
        <v>2866</v>
      </c>
      <c r="F902" s="41" t="s">
        <v>2868</v>
      </c>
      <c r="G902" s="42" t="s">
        <v>2867</v>
      </c>
    </row>
    <row r="903" spans="5:7" x14ac:dyDescent="0.25">
      <c r="E903" s="40" t="s">
        <v>2869</v>
      </c>
      <c r="F903" s="41" t="s">
        <v>2871</v>
      </c>
      <c r="G903" s="42" t="s">
        <v>2870</v>
      </c>
    </row>
    <row r="904" spans="5:7" x14ac:dyDescent="0.25">
      <c r="E904" s="40" t="s">
        <v>2872</v>
      </c>
      <c r="F904" s="41" t="s">
        <v>2874</v>
      </c>
      <c r="G904" s="42" t="s">
        <v>2873</v>
      </c>
    </row>
    <row r="905" spans="5:7" x14ac:dyDescent="0.25">
      <c r="E905" s="40" t="s">
        <v>2875</v>
      </c>
      <c r="F905" s="41" t="s">
        <v>2877</v>
      </c>
      <c r="G905" s="42" t="s">
        <v>2876</v>
      </c>
    </row>
    <row r="906" spans="5:7" x14ac:dyDescent="0.25">
      <c r="E906" s="40" t="s">
        <v>2878</v>
      </c>
      <c r="F906" s="41" t="s">
        <v>2880</v>
      </c>
      <c r="G906" s="42" t="s">
        <v>2879</v>
      </c>
    </row>
    <row r="907" spans="5:7" x14ac:dyDescent="0.25">
      <c r="E907" s="40" t="s">
        <v>2881</v>
      </c>
      <c r="F907" s="41" t="s">
        <v>2883</v>
      </c>
      <c r="G907" s="42" t="s">
        <v>2882</v>
      </c>
    </row>
    <row r="908" spans="5:7" x14ac:dyDescent="0.25">
      <c r="E908" s="40" t="s">
        <v>2884</v>
      </c>
      <c r="F908" s="41" t="s">
        <v>2886</v>
      </c>
      <c r="G908" s="42" t="s">
        <v>2885</v>
      </c>
    </row>
    <row r="909" spans="5:7" x14ac:dyDescent="0.25">
      <c r="E909" s="40" t="s">
        <v>2887</v>
      </c>
      <c r="F909" s="41" t="s">
        <v>2889</v>
      </c>
      <c r="G909" s="42" t="s">
        <v>2888</v>
      </c>
    </row>
    <row r="910" spans="5:7" x14ac:dyDescent="0.25">
      <c r="E910" s="40" t="s">
        <v>2890</v>
      </c>
      <c r="F910" s="41" t="s">
        <v>2892</v>
      </c>
      <c r="G910" s="42" t="s">
        <v>2891</v>
      </c>
    </row>
    <row r="911" spans="5:7" x14ac:dyDescent="0.25">
      <c r="E911" s="40" t="s">
        <v>2893</v>
      </c>
      <c r="F911" s="41" t="s">
        <v>2895</v>
      </c>
      <c r="G911" s="42" t="s">
        <v>2894</v>
      </c>
    </row>
    <row r="912" spans="5:7" x14ac:dyDescent="0.25">
      <c r="E912" s="40" t="s">
        <v>2896</v>
      </c>
      <c r="F912" s="41" t="s">
        <v>2898</v>
      </c>
      <c r="G912" s="42" t="s">
        <v>2897</v>
      </c>
    </row>
    <row r="913" spans="5:7" x14ac:dyDescent="0.25">
      <c r="E913" s="40" t="s">
        <v>2899</v>
      </c>
      <c r="F913" s="41" t="s">
        <v>2901</v>
      </c>
      <c r="G913" s="42" t="s">
        <v>2900</v>
      </c>
    </row>
    <row r="914" spans="5:7" x14ac:dyDescent="0.25">
      <c r="E914" s="40" t="s">
        <v>2902</v>
      </c>
      <c r="F914" s="41" t="s">
        <v>2904</v>
      </c>
      <c r="G914" s="42" t="s">
        <v>2903</v>
      </c>
    </row>
    <row r="915" spans="5:7" x14ac:dyDescent="0.25">
      <c r="E915" s="40" t="s">
        <v>2905</v>
      </c>
      <c r="F915" s="41" t="s">
        <v>2907</v>
      </c>
      <c r="G915" s="42" t="s">
        <v>2906</v>
      </c>
    </row>
    <row r="916" spans="5:7" x14ac:dyDescent="0.25">
      <c r="E916" s="40" t="s">
        <v>2908</v>
      </c>
      <c r="F916" s="41" t="s">
        <v>2910</v>
      </c>
      <c r="G916" s="42" t="s">
        <v>2909</v>
      </c>
    </row>
    <row r="917" spans="5:7" x14ac:dyDescent="0.25">
      <c r="E917" s="40" t="s">
        <v>2911</v>
      </c>
      <c r="F917" s="41" t="s">
        <v>2913</v>
      </c>
      <c r="G917" s="42" t="s">
        <v>2912</v>
      </c>
    </row>
    <row r="918" spans="5:7" x14ac:dyDescent="0.25">
      <c r="E918" s="40" t="s">
        <v>2914</v>
      </c>
      <c r="F918" s="41" t="s">
        <v>2916</v>
      </c>
      <c r="G918" s="42" t="s">
        <v>2915</v>
      </c>
    </row>
    <row r="919" spans="5:7" x14ac:dyDescent="0.25">
      <c r="E919" s="40" t="s">
        <v>2917</v>
      </c>
      <c r="F919" s="41" t="s">
        <v>2919</v>
      </c>
      <c r="G919" s="42" t="s">
        <v>2918</v>
      </c>
    </row>
    <row r="920" spans="5:7" x14ac:dyDescent="0.25">
      <c r="E920" s="40" t="s">
        <v>2920</v>
      </c>
      <c r="F920" s="41" t="s">
        <v>2922</v>
      </c>
      <c r="G920" s="42" t="s">
        <v>2921</v>
      </c>
    </row>
    <row r="921" spans="5:7" x14ac:dyDescent="0.25">
      <c r="E921" s="40" t="s">
        <v>2923</v>
      </c>
      <c r="F921" s="41" t="s">
        <v>2925</v>
      </c>
      <c r="G921" s="42" t="s">
        <v>2924</v>
      </c>
    </row>
    <row r="922" spans="5:7" x14ac:dyDescent="0.25">
      <c r="E922" s="40" t="s">
        <v>2926</v>
      </c>
      <c r="F922" s="41" t="s">
        <v>2928</v>
      </c>
      <c r="G922" s="42" t="s">
        <v>2927</v>
      </c>
    </row>
    <row r="923" spans="5:7" x14ac:dyDescent="0.25">
      <c r="E923" s="40" t="s">
        <v>2929</v>
      </c>
      <c r="F923" s="41" t="s">
        <v>2931</v>
      </c>
      <c r="G923" s="42" t="s">
        <v>2930</v>
      </c>
    </row>
    <row r="924" spans="5:7" x14ac:dyDescent="0.25">
      <c r="E924" s="40" t="s">
        <v>2932</v>
      </c>
      <c r="F924" s="41" t="s">
        <v>2934</v>
      </c>
      <c r="G924" s="42" t="s">
        <v>2933</v>
      </c>
    </row>
    <row r="925" spans="5:7" x14ac:dyDescent="0.25">
      <c r="E925" s="40" t="s">
        <v>2935</v>
      </c>
      <c r="F925" s="41" t="s">
        <v>2937</v>
      </c>
      <c r="G925" s="42" t="s">
        <v>2936</v>
      </c>
    </row>
    <row r="926" spans="5:7" x14ac:dyDescent="0.25">
      <c r="E926" s="40" t="s">
        <v>2938</v>
      </c>
      <c r="F926" s="41" t="s">
        <v>2940</v>
      </c>
      <c r="G926" s="42" t="s">
        <v>2939</v>
      </c>
    </row>
    <row r="927" spans="5:7" x14ac:dyDescent="0.25">
      <c r="E927" s="40" t="s">
        <v>2941</v>
      </c>
      <c r="F927" s="41" t="s">
        <v>2943</v>
      </c>
      <c r="G927" s="42" t="s">
        <v>2942</v>
      </c>
    </row>
    <row r="928" spans="5:7" x14ac:dyDescent="0.25">
      <c r="E928" s="40" t="s">
        <v>2944</v>
      </c>
      <c r="F928" s="41" t="s">
        <v>2946</v>
      </c>
      <c r="G928" s="42" t="s">
        <v>2945</v>
      </c>
    </row>
    <row r="929" spans="5:7" x14ac:dyDescent="0.25">
      <c r="E929" s="40" t="s">
        <v>2947</v>
      </c>
      <c r="F929" s="41" t="s">
        <v>2949</v>
      </c>
      <c r="G929" s="42" t="s">
        <v>2948</v>
      </c>
    </row>
    <row r="930" spans="5:7" x14ac:dyDescent="0.25">
      <c r="E930" s="40" t="s">
        <v>2950</v>
      </c>
      <c r="F930" s="41" t="s">
        <v>2952</v>
      </c>
      <c r="G930" s="42" t="s">
        <v>2951</v>
      </c>
    </row>
    <row r="931" spans="5:7" x14ac:dyDescent="0.25">
      <c r="E931" s="40" t="s">
        <v>2953</v>
      </c>
      <c r="F931" s="41" t="s">
        <v>2955</v>
      </c>
      <c r="G931" s="42" t="s">
        <v>2954</v>
      </c>
    </row>
    <row r="932" spans="5:7" x14ac:dyDescent="0.25">
      <c r="E932" s="40" t="s">
        <v>2956</v>
      </c>
      <c r="F932" s="41" t="s">
        <v>2958</v>
      </c>
      <c r="G932" s="42" t="s">
        <v>2957</v>
      </c>
    </row>
    <row r="933" spans="5:7" x14ac:dyDescent="0.25">
      <c r="E933" s="40" t="s">
        <v>2959</v>
      </c>
      <c r="F933" s="41" t="s">
        <v>2961</v>
      </c>
      <c r="G933" s="42" t="s">
        <v>2960</v>
      </c>
    </row>
    <row r="934" spans="5:7" x14ac:dyDescent="0.25">
      <c r="E934" s="40" t="s">
        <v>2962</v>
      </c>
      <c r="F934" s="41" t="s">
        <v>2964</v>
      </c>
      <c r="G934" s="42" t="s">
        <v>2963</v>
      </c>
    </row>
    <row r="935" spans="5:7" x14ac:dyDescent="0.25">
      <c r="E935" s="40" t="s">
        <v>2965</v>
      </c>
      <c r="F935" s="41" t="s">
        <v>2967</v>
      </c>
      <c r="G935" s="42" t="s">
        <v>2966</v>
      </c>
    </row>
    <row r="936" spans="5:7" x14ac:dyDescent="0.25">
      <c r="E936" s="40" t="s">
        <v>2968</v>
      </c>
      <c r="F936" s="41" t="s">
        <v>2970</v>
      </c>
      <c r="G936" s="42" t="s">
        <v>2969</v>
      </c>
    </row>
    <row r="937" spans="5:7" x14ac:dyDescent="0.25">
      <c r="E937" s="40" t="s">
        <v>2971</v>
      </c>
      <c r="F937" s="41" t="s">
        <v>2973</v>
      </c>
      <c r="G937" s="42" t="s">
        <v>2972</v>
      </c>
    </row>
    <row r="938" spans="5:7" x14ac:dyDescent="0.25">
      <c r="E938" s="40" t="s">
        <v>2974</v>
      </c>
      <c r="F938" s="41" t="s">
        <v>2976</v>
      </c>
      <c r="G938" s="42" t="s">
        <v>2975</v>
      </c>
    </row>
    <row r="939" spans="5:7" x14ac:dyDescent="0.25">
      <c r="E939" s="40" t="s">
        <v>2977</v>
      </c>
      <c r="F939" s="41" t="s">
        <v>2979</v>
      </c>
      <c r="G939" s="42" t="s">
        <v>2978</v>
      </c>
    </row>
    <row r="940" spans="5:7" x14ac:dyDescent="0.25">
      <c r="E940" s="40" t="s">
        <v>2980</v>
      </c>
      <c r="F940" s="41" t="s">
        <v>2982</v>
      </c>
      <c r="G940" s="42" t="s">
        <v>2981</v>
      </c>
    </row>
    <row r="941" spans="5:7" x14ac:dyDescent="0.25">
      <c r="E941" s="40" t="s">
        <v>2983</v>
      </c>
      <c r="F941" s="41" t="s">
        <v>2985</v>
      </c>
      <c r="G941" s="42" t="s">
        <v>2984</v>
      </c>
    </row>
    <row r="942" spans="5:7" x14ac:dyDescent="0.25">
      <c r="E942" s="40" t="s">
        <v>2986</v>
      </c>
      <c r="F942" s="41" t="s">
        <v>2988</v>
      </c>
      <c r="G942" s="42" t="s">
        <v>2987</v>
      </c>
    </row>
    <row r="943" spans="5:7" x14ac:dyDescent="0.25">
      <c r="E943" s="40" t="s">
        <v>2989</v>
      </c>
      <c r="F943" s="41" t="s">
        <v>2991</v>
      </c>
      <c r="G943" s="42" t="s">
        <v>2990</v>
      </c>
    </row>
    <row r="944" spans="5:7" x14ac:dyDescent="0.25">
      <c r="E944" s="40" t="s">
        <v>2992</v>
      </c>
      <c r="F944" s="41" t="s">
        <v>2994</v>
      </c>
      <c r="G944" s="42" t="s">
        <v>2993</v>
      </c>
    </row>
    <row r="945" spans="5:7" x14ac:dyDescent="0.25">
      <c r="E945" s="40" t="s">
        <v>2995</v>
      </c>
      <c r="F945" s="41" t="s">
        <v>2997</v>
      </c>
      <c r="G945" s="42" t="s">
        <v>2996</v>
      </c>
    </row>
    <row r="946" spans="5:7" x14ac:dyDescent="0.25">
      <c r="E946" s="40" t="s">
        <v>2998</v>
      </c>
      <c r="F946" s="41" t="s">
        <v>3000</v>
      </c>
      <c r="G946" s="42" t="s">
        <v>2999</v>
      </c>
    </row>
    <row r="947" spans="5:7" x14ac:dyDescent="0.25">
      <c r="E947" s="40" t="s">
        <v>3001</v>
      </c>
      <c r="F947" s="41" t="s">
        <v>3003</v>
      </c>
      <c r="G947" s="42" t="s">
        <v>3002</v>
      </c>
    </row>
    <row r="948" spans="5:7" x14ac:dyDescent="0.25">
      <c r="E948" s="40" t="s">
        <v>3004</v>
      </c>
      <c r="F948" s="41" t="s">
        <v>3006</v>
      </c>
      <c r="G948" s="42" t="s">
        <v>3005</v>
      </c>
    </row>
    <row r="949" spans="5:7" x14ac:dyDescent="0.25">
      <c r="E949" s="40" t="s">
        <v>3007</v>
      </c>
      <c r="F949" s="41" t="s">
        <v>3009</v>
      </c>
      <c r="G949" s="42" t="s">
        <v>3008</v>
      </c>
    </row>
    <row r="950" spans="5:7" x14ac:dyDescent="0.25">
      <c r="E950" s="40" t="s">
        <v>3010</v>
      </c>
      <c r="F950" s="41" t="s">
        <v>3012</v>
      </c>
      <c r="G950" s="42" t="s">
        <v>3011</v>
      </c>
    </row>
    <row r="951" spans="5:7" x14ac:dyDescent="0.25">
      <c r="E951" s="40" t="s">
        <v>3013</v>
      </c>
      <c r="F951" s="41" t="s">
        <v>3015</v>
      </c>
      <c r="G951" s="42" t="s">
        <v>3014</v>
      </c>
    </row>
    <row r="952" spans="5:7" x14ac:dyDescent="0.25">
      <c r="E952" s="40" t="s">
        <v>3016</v>
      </c>
      <c r="F952" s="41" t="s">
        <v>3018</v>
      </c>
      <c r="G952" s="42" t="s">
        <v>3017</v>
      </c>
    </row>
    <row r="953" spans="5:7" x14ac:dyDescent="0.25">
      <c r="E953" s="40" t="s">
        <v>3019</v>
      </c>
      <c r="F953" s="41" t="s">
        <v>3021</v>
      </c>
      <c r="G953" s="42" t="s">
        <v>3020</v>
      </c>
    </row>
    <row r="954" spans="5:7" x14ac:dyDescent="0.25">
      <c r="E954" s="40" t="s">
        <v>3022</v>
      </c>
      <c r="F954" s="41" t="s">
        <v>3024</v>
      </c>
      <c r="G954" s="42" t="s">
        <v>3023</v>
      </c>
    </row>
    <row r="955" spans="5:7" x14ac:dyDescent="0.25">
      <c r="E955" s="40" t="s">
        <v>3025</v>
      </c>
      <c r="F955" s="41" t="s">
        <v>3027</v>
      </c>
      <c r="G955" s="42" t="s">
        <v>3026</v>
      </c>
    </row>
    <row r="956" spans="5:7" x14ac:dyDescent="0.25">
      <c r="E956" s="40" t="s">
        <v>3028</v>
      </c>
      <c r="F956" s="41" t="s">
        <v>3030</v>
      </c>
      <c r="G956" s="42" t="s">
        <v>3029</v>
      </c>
    </row>
    <row r="957" spans="5:7" x14ac:dyDescent="0.25">
      <c r="E957" s="40" t="s">
        <v>3031</v>
      </c>
      <c r="F957" s="41" t="s">
        <v>3033</v>
      </c>
      <c r="G957" s="42" t="s">
        <v>3032</v>
      </c>
    </row>
    <row r="958" spans="5:7" x14ac:dyDescent="0.25">
      <c r="E958" s="40" t="s">
        <v>3034</v>
      </c>
      <c r="F958" s="41" t="s">
        <v>3036</v>
      </c>
      <c r="G958" s="42" t="s">
        <v>3035</v>
      </c>
    </row>
    <row r="959" spans="5:7" x14ac:dyDescent="0.25">
      <c r="E959" s="40" t="s">
        <v>3037</v>
      </c>
      <c r="F959" s="41" t="s">
        <v>3039</v>
      </c>
      <c r="G959" s="42" t="s">
        <v>3038</v>
      </c>
    </row>
    <row r="960" spans="5:7" x14ac:dyDescent="0.25">
      <c r="E960" s="40" t="s">
        <v>3040</v>
      </c>
      <c r="F960" s="41" t="s">
        <v>3042</v>
      </c>
      <c r="G960" s="42" t="s">
        <v>3041</v>
      </c>
    </row>
    <row r="961" spans="5:7" x14ac:dyDescent="0.25">
      <c r="E961" s="40" t="s">
        <v>3043</v>
      </c>
      <c r="F961" s="41" t="s">
        <v>3045</v>
      </c>
      <c r="G961" s="42" t="s">
        <v>3044</v>
      </c>
    </row>
    <row r="962" spans="5:7" x14ac:dyDescent="0.25">
      <c r="E962" s="40" t="s">
        <v>3046</v>
      </c>
      <c r="F962" s="41" t="s">
        <v>3048</v>
      </c>
      <c r="G962" s="42" t="s">
        <v>3047</v>
      </c>
    </row>
    <row r="963" spans="5:7" x14ac:dyDescent="0.25">
      <c r="E963" s="40" t="s">
        <v>3049</v>
      </c>
      <c r="F963" s="41" t="s">
        <v>3051</v>
      </c>
      <c r="G963" s="42" t="s">
        <v>3050</v>
      </c>
    </row>
    <row r="964" spans="5:7" x14ac:dyDescent="0.25">
      <c r="E964" s="40" t="s">
        <v>3052</v>
      </c>
      <c r="F964" s="41" t="s">
        <v>3054</v>
      </c>
      <c r="G964" s="42" t="s">
        <v>3053</v>
      </c>
    </row>
    <row r="965" spans="5:7" x14ac:dyDescent="0.25">
      <c r="E965" s="40" t="s">
        <v>3055</v>
      </c>
      <c r="F965" s="41" t="s">
        <v>3057</v>
      </c>
      <c r="G965" s="42" t="s">
        <v>3056</v>
      </c>
    </row>
    <row r="966" spans="5:7" x14ac:dyDescent="0.25">
      <c r="E966" s="40" t="s">
        <v>3058</v>
      </c>
      <c r="F966" s="41" t="s">
        <v>3060</v>
      </c>
      <c r="G966" s="42" t="s">
        <v>3059</v>
      </c>
    </row>
    <row r="967" spans="5:7" x14ac:dyDescent="0.25">
      <c r="E967" s="40" t="s">
        <v>3061</v>
      </c>
      <c r="F967" s="41" t="s">
        <v>3063</v>
      </c>
      <c r="G967" s="42" t="s">
        <v>3062</v>
      </c>
    </row>
    <row r="968" spans="5:7" x14ac:dyDescent="0.25">
      <c r="E968" s="40" t="s">
        <v>3064</v>
      </c>
      <c r="F968" s="41" t="s">
        <v>3066</v>
      </c>
      <c r="G968" s="42" t="s">
        <v>3065</v>
      </c>
    </row>
    <row r="969" spans="5:7" x14ac:dyDescent="0.25">
      <c r="E969" s="40" t="s">
        <v>3067</v>
      </c>
      <c r="F969" s="41" t="s">
        <v>3069</v>
      </c>
      <c r="G969" s="42" t="s">
        <v>3068</v>
      </c>
    </row>
    <row r="970" spans="5:7" x14ac:dyDescent="0.25">
      <c r="E970" s="40" t="s">
        <v>3070</v>
      </c>
      <c r="F970" s="41" t="s">
        <v>3072</v>
      </c>
      <c r="G970" s="42" t="s">
        <v>3071</v>
      </c>
    </row>
    <row r="971" spans="5:7" x14ac:dyDescent="0.25">
      <c r="E971" s="40" t="s">
        <v>3073</v>
      </c>
      <c r="F971" s="41" t="s">
        <v>3075</v>
      </c>
      <c r="G971" s="42" t="s">
        <v>3074</v>
      </c>
    </row>
    <row r="972" spans="5:7" x14ac:dyDescent="0.25">
      <c r="E972" s="40" t="s">
        <v>3076</v>
      </c>
      <c r="F972" s="41" t="s">
        <v>3078</v>
      </c>
      <c r="G972" s="42" t="s">
        <v>3077</v>
      </c>
    </row>
    <row r="973" spans="5:7" x14ac:dyDescent="0.25">
      <c r="E973" s="40" t="s">
        <v>3079</v>
      </c>
      <c r="F973" s="41" t="s">
        <v>3081</v>
      </c>
      <c r="G973" s="42" t="s">
        <v>3080</v>
      </c>
    </row>
    <row r="974" spans="5:7" x14ac:dyDescent="0.25">
      <c r="E974" s="40" t="s">
        <v>3082</v>
      </c>
      <c r="F974" s="41" t="s">
        <v>3084</v>
      </c>
      <c r="G974" s="42" t="s">
        <v>3083</v>
      </c>
    </row>
    <row r="975" spans="5:7" x14ac:dyDescent="0.25">
      <c r="E975" s="40" t="s">
        <v>3085</v>
      </c>
      <c r="F975" s="41" t="s">
        <v>3087</v>
      </c>
      <c r="G975" s="42" t="s">
        <v>3086</v>
      </c>
    </row>
    <row r="976" spans="5:7" x14ac:dyDescent="0.25">
      <c r="E976" s="40" t="s">
        <v>3088</v>
      </c>
      <c r="F976" s="41" t="s">
        <v>3090</v>
      </c>
      <c r="G976" s="42" t="s">
        <v>3089</v>
      </c>
    </row>
    <row r="977" spans="5:7" x14ac:dyDescent="0.25">
      <c r="E977" s="40" t="s">
        <v>3091</v>
      </c>
      <c r="F977" s="41" t="s">
        <v>3093</v>
      </c>
      <c r="G977" s="42" t="s">
        <v>3092</v>
      </c>
    </row>
    <row r="978" spans="5:7" x14ac:dyDescent="0.25">
      <c r="E978" s="40" t="s">
        <v>3094</v>
      </c>
      <c r="F978" s="41" t="s">
        <v>3096</v>
      </c>
      <c r="G978" s="42" t="s">
        <v>3095</v>
      </c>
    </row>
    <row r="979" spans="5:7" x14ac:dyDescent="0.25">
      <c r="E979" s="40" t="s">
        <v>3097</v>
      </c>
      <c r="F979" s="41" t="s">
        <v>3099</v>
      </c>
      <c r="G979" s="42" t="s">
        <v>3098</v>
      </c>
    </row>
    <row r="980" spans="5:7" x14ac:dyDescent="0.25">
      <c r="E980" s="40" t="s">
        <v>3100</v>
      </c>
      <c r="F980" s="41" t="s">
        <v>3102</v>
      </c>
      <c r="G980" s="42" t="s">
        <v>3101</v>
      </c>
    </row>
    <row r="981" spans="5:7" x14ac:dyDescent="0.25">
      <c r="E981" s="40" t="s">
        <v>3103</v>
      </c>
      <c r="F981" s="41" t="s">
        <v>3105</v>
      </c>
      <c r="G981" s="42" t="s">
        <v>3104</v>
      </c>
    </row>
    <row r="982" spans="5:7" x14ac:dyDescent="0.25">
      <c r="E982" s="40" t="s">
        <v>3106</v>
      </c>
      <c r="F982" s="41" t="s">
        <v>3108</v>
      </c>
      <c r="G982" s="42" t="s">
        <v>3107</v>
      </c>
    </row>
    <row r="983" spans="5:7" x14ac:dyDescent="0.25">
      <c r="E983" s="40" t="s">
        <v>3109</v>
      </c>
      <c r="F983" s="41" t="s">
        <v>3111</v>
      </c>
      <c r="G983" s="42" t="s">
        <v>3110</v>
      </c>
    </row>
    <row r="984" spans="5:7" x14ac:dyDescent="0.25">
      <c r="E984" s="40" t="s">
        <v>3112</v>
      </c>
      <c r="F984" s="41" t="s">
        <v>3114</v>
      </c>
      <c r="G984" s="42" t="s">
        <v>3113</v>
      </c>
    </row>
    <row r="985" spans="5:7" x14ac:dyDescent="0.25">
      <c r="E985" s="40" t="s">
        <v>3115</v>
      </c>
      <c r="F985" s="41" t="s">
        <v>3117</v>
      </c>
      <c r="G985" s="42" t="s">
        <v>3116</v>
      </c>
    </row>
    <row r="986" spans="5:7" x14ac:dyDescent="0.25">
      <c r="E986" s="40" t="s">
        <v>3118</v>
      </c>
      <c r="F986" s="41" t="s">
        <v>3120</v>
      </c>
      <c r="G986" s="42" t="s">
        <v>3119</v>
      </c>
    </row>
    <row r="987" spans="5:7" x14ac:dyDescent="0.25">
      <c r="E987" s="40" t="s">
        <v>3121</v>
      </c>
      <c r="F987" s="41" t="s">
        <v>3123</v>
      </c>
      <c r="G987" s="42" t="s">
        <v>3122</v>
      </c>
    </row>
    <row r="988" spans="5:7" x14ac:dyDescent="0.25">
      <c r="E988" s="40" t="s">
        <v>3124</v>
      </c>
      <c r="F988" s="41" t="s">
        <v>3126</v>
      </c>
      <c r="G988" s="42" t="s">
        <v>3125</v>
      </c>
    </row>
    <row r="989" spans="5:7" x14ac:dyDescent="0.25">
      <c r="E989" s="40" t="s">
        <v>3127</v>
      </c>
      <c r="F989" s="41" t="s">
        <v>3129</v>
      </c>
      <c r="G989" s="42" t="s">
        <v>3128</v>
      </c>
    </row>
    <row r="990" spans="5:7" x14ac:dyDescent="0.25">
      <c r="E990" s="40" t="s">
        <v>3130</v>
      </c>
      <c r="F990" s="41" t="s">
        <v>3132</v>
      </c>
      <c r="G990" s="42" t="s">
        <v>3131</v>
      </c>
    </row>
    <row r="991" spans="5:7" x14ac:dyDescent="0.25">
      <c r="E991" s="40" t="s">
        <v>3133</v>
      </c>
      <c r="F991" s="41" t="s">
        <v>3135</v>
      </c>
      <c r="G991" s="42" t="s">
        <v>3134</v>
      </c>
    </row>
    <row r="992" spans="5:7" x14ac:dyDescent="0.25">
      <c r="E992" s="40" t="s">
        <v>3136</v>
      </c>
      <c r="F992" s="41" t="s">
        <v>3138</v>
      </c>
      <c r="G992" s="42" t="s">
        <v>3137</v>
      </c>
    </row>
    <row r="993" spans="5:7" x14ac:dyDescent="0.25">
      <c r="E993" s="40" t="s">
        <v>3139</v>
      </c>
      <c r="F993" s="41" t="s">
        <v>3141</v>
      </c>
      <c r="G993" s="42" t="s">
        <v>3140</v>
      </c>
    </row>
    <row r="994" spans="5:7" x14ac:dyDescent="0.25">
      <c r="E994" s="40" t="s">
        <v>3142</v>
      </c>
      <c r="F994" s="41" t="s">
        <v>3144</v>
      </c>
      <c r="G994" s="42" t="s">
        <v>3143</v>
      </c>
    </row>
    <row r="995" spans="5:7" x14ac:dyDescent="0.25">
      <c r="E995" s="40" t="s">
        <v>3145</v>
      </c>
      <c r="F995" s="41" t="s">
        <v>3147</v>
      </c>
      <c r="G995" s="42" t="s">
        <v>3146</v>
      </c>
    </row>
    <row r="996" spans="5:7" x14ac:dyDescent="0.25">
      <c r="E996" s="40" t="s">
        <v>3148</v>
      </c>
      <c r="F996" s="41" t="s">
        <v>3150</v>
      </c>
      <c r="G996" s="42" t="s">
        <v>3149</v>
      </c>
    </row>
    <row r="997" spans="5:7" x14ac:dyDescent="0.25">
      <c r="E997" s="40" t="s">
        <v>3151</v>
      </c>
      <c r="F997" s="41" t="s">
        <v>3153</v>
      </c>
      <c r="G997" s="42" t="s">
        <v>3152</v>
      </c>
    </row>
    <row r="998" spans="5:7" x14ac:dyDescent="0.25">
      <c r="E998" s="40" t="s">
        <v>3154</v>
      </c>
      <c r="F998" s="41" t="s">
        <v>3156</v>
      </c>
      <c r="G998" s="42" t="s">
        <v>3155</v>
      </c>
    </row>
    <row r="999" spans="5:7" x14ac:dyDescent="0.25">
      <c r="E999" s="40" t="s">
        <v>3157</v>
      </c>
      <c r="F999" s="41" t="s">
        <v>3159</v>
      </c>
      <c r="G999" s="42" t="s">
        <v>3158</v>
      </c>
    </row>
    <row r="1000" spans="5:7" x14ac:dyDescent="0.25">
      <c r="E1000" s="40" t="s">
        <v>3160</v>
      </c>
      <c r="F1000" s="41" t="s">
        <v>3162</v>
      </c>
      <c r="G1000" s="42" t="s">
        <v>3161</v>
      </c>
    </row>
    <row r="1001" spans="5:7" x14ac:dyDescent="0.25">
      <c r="E1001" s="40" t="s">
        <v>3163</v>
      </c>
      <c r="F1001" s="41" t="s">
        <v>3165</v>
      </c>
      <c r="G1001" s="42" t="s">
        <v>3164</v>
      </c>
    </row>
    <row r="1002" spans="5:7" x14ac:dyDescent="0.25">
      <c r="E1002" s="40" t="s">
        <v>3166</v>
      </c>
      <c r="F1002" s="41" t="s">
        <v>3168</v>
      </c>
      <c r="G1002" s="42" t="s">
        <v>3167</v>
      </c>
    </row>
    <row r="1003" spans="5:7" x14ac:dyDescent="0.25">
      <c r="E1003" s="46" t="s">
        <v>3169</v>
      </c>
      <c r="F1003" s="47" t="s">
        <v>3171</v>
      </c>
      <c r="G1003" s="48" t="s">
        <v>3170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6FA4-7E7D-43C0-A699-A26CF1E57E23}">
  <dimension ref="A1:J26"/>
  <sheetViews>
    <sheetView showGridLines="0" zoomScaleNormal="100" workbookViewId="0">
      <selection activeCell="C5" sqref="C5"/>
    </sheetView>
  </sheetViews>
  <sheetFormatPr defaultRowHeight="15" x14ac:dyDescent="0.25"/>
  <cols>
    <col min="1" max="1" width="2.7109375" customWidth="1"/>
    <col min="2" max="2" width="13.85546875" bestFit="1" customWidth="1"/>
    <col min="3" max="3" width="25.140625" bestFit="1" customWidth="1"/>
    <col min="4" max="4" width="6.5703125" customWidth="1"/>
    <col min="5" max="5" width="19.7109375" bestFit="1" customWidth="1"/>
    <col min="6" max="6" width="25.140625" bestFit="1" customWidth="1"/>
    <col min="7" max="7" width="16" bestFit="1" customWidth="1"/>
    <col min="8" max="8" width="6" bestFit="1" customWidth="1"/>
    <col min="9" max="9" width="11.5703125" bestFit="1" customWidth="1"/>
    <col min="10" max="10" width="13.7109375" bestFit="1" customWidth="1"/>
    <col min="11" max="19" width="20.85546875" customWidth="1"/>
    <col min="20" max="22" width="6.5703125" customWidth="1"/>
  </cols>
  <sheetData>
    <row r="1" spans="1:10" s="11" customFormat="1" ht="20.25" customHeight="1" x14ac:dyDescent="0.3">
      <c r="A1" s="10" t="s">
        <v>95</v>
      </c>
    </row>
    <row r="5" spans="1:10" x14ac:dyDescent="0.25">
      <c r="A5">
        <v>1</v>
      </c>
      <c r="B5" s="1" t="s">
        <v>0</v>
      </c>
      <c r="C5" s="2" t="s">
        <v>66</v>
      </c>
    </row>
    <row r="6" spans="1:10" ht="12" customHeight="1" x14ac:dyDescent="0.25"/>
    <row r="7" spans="1:10" x14ac:dyDescent="0.25">
      <c r="A7">
        <v>2</v>
      </c>
      <c r="B7" s="3" t="s">
        <v>3</v>
      </c>
      <c r="C7" s="4" t="str">
        <f>VLOOKUP($C$5,$E$9:$J$26,$A7,FALSE)</f>
        <v>907-9660 Ullamcorper Ave</v>
      </c>
      <c r="E7" s="6" t="s">
        <v>163</v>
      </c>
      <c r="F7" s="6"/>
      <c r="G7" s="6"/>
      <c r="H7" s="6"/>
      <c r="I7" s="6"/>
      <c r="J7" s="6"/>
    </row>
    <row r="8" spans="1:10" x14ac:dyDescent="0.25">
      <c r="A8">
        <v>3</v>
      </c>
      <c r="B8" s="3" t="s">
        <v>4</v>
      </c>
      <c r="C8" s="4" t="str">
        <f t="shared" ref="C8:C11" si="0">VLOOKUP($C$5,$E$9:$J$26,$A8,FALSE)</f>
        <v>Springfield</v>
      </c>
      <c r="E8" s="7" t="s">
        <v>2</v>
      </c>
      <c r="F8" s="7" t="s">
        <v>3</v>
      </c>
      <c r="G8" s="7" t="s">
        <v>4</v>
      </c>
      <c r="H8" s="7" t="s">
        <v>5</v>
      </c>
      <c r="I8" s="7" t="s">
        <v>6</v>
      </c>
      <c r="J8" s="7" t="s">
        <v>8</v>
      </c>
    </row>
    <row r="9" spans="1:10" x14ac:dyDescent="0.25">
      <c r="A9">
        <v>4</v>
      </c>
      <c r="B9" s="3" t="s">
        <v>5</v>
      </c>
      <c r="C9" s="4">
        <f t="shared" si="0"/>
        <v>44213</v>
      </c>
      <c r="E9" s="8" t="s">
        <v>9</v>
      </c>
      <c r="F9" s="9" t="s">
        <v>92</v>
      </c>
      <c r="G9" s="8" t="s">
        <v>10</v>
      </c>
      <c r="H9" s="8">
        <v>67119</v>
      </c>
      <c r="I9" s="8" t="s">
        <v>11</v>
      </c>
      <c r="J9" s="8" t="s">
        <v>12</v>
      </c>
    </row>
    <row r="10" spans="1:10" x14ac:dyDescent="0.25">
      <c r="A10">
        <v>5</v>
      </c>
      <c r="B10" s="3" t="s">
        <v>6</v>
      </c>
      <c r="C10" s="4" t="str">
        <f t="shared" si="0"/>
        <v>IL</v>
      </c>
      <c r="E10" s="8" t="s">
        <v>13</v>
      </c>
      <c r="F10" s="8" t="s">
        <v>14</v>
      </c>
      <c r="G10" s="8" t="s">
        <v>15</v>
      </c>
      <c r="H10" s="8">
        <v>61234</v>
      </c>
      <c r="I10" s="8" t="s">
        <v>16</v>
      </c>
      <c r="J10" s="8" t="s">
        <v>17</v>
      </c>
    </row>
    <row r="11" spans="1:10" x14ac:dyDescent="0.25">
      <c r="A11">
        <v>6</v>
      </c>
      <c r="B11" s="3" t="s">
        <v>8</v>
      </c>
      <c r="C11" s="4" t="str">
        <f t="shared" si="0"/>
        <v>(782) 686-9062</v>
      </c>
      <c r="E11" s="8" t="s">
        <v>1</v>
      </c>
      <c r="F11" s="8" t="s">
        <v>18</v>
      </c>
      <c r="G11" s="8" t="s">
        <v>19</v>
      </c>
      <c r="H11" s="8">
        <v>53787</v>
      </c>
      <c r="I11" s="8" t="s">
        <v>20</v>
      </c>
      <c r="J11" s="8" t="s">
        <v>21</v>
      </c>
    </row>
    <row r="12" spans="1:10" x14ac:dyDescent="0.25">
      <c r="E12" s="8" t="s">
        <v>22</v>
      </c>
      <c r="F12" s="8" t="s">
        <v>23</v>
      </c>
      <c r="G12" s="8" t="s">
        <v>24</v>
      </c>
      <c r="H12" s="8">
        <v>58365</v>
      </c>
      <c r="I12" s="8" t="s">
        <v>25</v>
      </c>
      <c r="J12" s="8" t="s">
        <v>26</v>
      </c>
    </row>
    <row r="13" spans="1:10" x14ac:dyDescent="0.25">
      <c r="E13" s="8" t="s">
        <v>27</v>
      </c>
      <c r="F13" s="8" t="s">
        <v>28</v>
      </c>
      <c r="G13" s="8" t="s">
        <v>29</v>
      </c>
      <c r="H13" s="8">
        <v>62644</v>
      </c>
      <c r="I13" s="8" t="s">
        <v>30</v>
      </c>
      <c r="J13" s="8" t="s">
        <v>31</v>
      </c>
    </row>
    <row r="14" spans="1:10" x14ac:dyDescent="0.25">
      <c r="E14" s="8" t="s">
        <v>32</v>
      </c>
      <c r="F14" s="8" t="s">
        <v>33</v>
      </c>
      <c r="G14" s="8" t="s">
        <v>34</v>
      </c>
      <c r="H14" s="8">
        <v>77975</v>
      </c>
      <c r="I14" s="8" t="s">
        <v>35</v>
      </c>
      <c r="J14" s="8" t="s">
        <v>36</v>
      </c>
    </row>
    <row r="15" spans="1:10" x14ac:dyDescent="0.25">
      <c r="E15" s="8" t="s">
        <v>37</v>
      </c>
      <c r="F15" s="9" t="s">
        <v>93</v>
      </c>
      <c r="G15" s="8" t="s">
        <v>38</v>
      </c>
      <c r="H15" s="8">
        <v>78221</v>
      </c>
      <c r="I15" s="8" t="s">
        <v>39</v>
      </c>
      <c r="J15" s="8" t="s">
        <v>40</v>
      </c>
    </row>
    <row r="16" spans="1:10" x14ac:dyDescent="0.25">
      <c r="E16" s="8" t="s">
        <v>41</v>
      </c>
      <c r="F16" s="8" t="s">
        <v>42</v>
      </c>
      <c r="G16" s="8" t="s">
        <v>43</v>
      </c>
      <c r="H16" s="8">
        <v>68894</v>
      </c>
      <c r="I16" s="8" t="s">
        <v>44</v>
      </c>
      <c r="J16" s="8" t="s">
        <v>45</v>
      </c>
    </row>
    <row r="17" spans="5:10" x14ac:dyDescent="0.25">
      <c r="E17" s="8" t="s">
        <v>46</v>
      </c>
      <c r="F17" s="8" t="s">
        <v>47</v>
      </c>
      <c r="G17" s="8" t="s">
        <v>48</v>
      </c>
      <c r="H17" s="8">
        <v>84172</v>
      </c>
      <c r="I17" s="8" t="s">
        <v>49</v>
      </c>
      <c r="J17" s="8" t="s">
        <v>50</v>
      </c>
    </row>
    <row r="18" spans="5:10" x14ac:dyDescent="0.25">
      <c r="E18" s="8" t="s">
        <v>51</v>
      </c>
      <c r="F18" s="8" t="s">
        <v>52</v>
      </c>
      <c r="G18" s="8" t="s">
        <v>53</v>
      </c>
      <c r="H18" s="8">
        <v>96930</v>
      </c>
      <c r="I18" s="8" t="s">
        <v>54</v>
      </c>
      <c r="J18" s="8" t="s">
        <v>55</v>
      </c>
    </row>
    <row r="19" spans="5:10" x14ac:dyDescent="0.25">
      <c r="E19" s="8" t="s">
        <v>56</v>
      </c>
      <c r="F19" s="8" t="s">
        <v>57</v>
      </c>
      <c r="G19" s="8" t="s">
        <v>58</v>
      </c>
      <c r="H19" s="8">
        <v>85176</v>
      </c>
      <c r="I19" s="8" t="s">
        <v>59</v>
      </c>
      <c r="J19" s="8" t="s">
        <v>60</v>
      </c>
    </row>
    <row r="20" spans="5:10" x14ac:dyDescent="0.25">
      <c r="E20" s="8" t="s">
        <v>61</v>
      </c>
      <c r="F20" s="8" t="s">
        <v>62</v>
      </c>
      <c r="G20" s="8" t="s">
        <v>63</v>
      </c>
      <c r="H20" s="8">
        <v>20781</v>
      </c>
      <c r="I20" s="8" t="s">
        <v>64</v>
      </c>
      <c r="J20" s="8" t="s">
        <v>65</v>
      </c>
    </row>
    <row r="21" spans="5:10" x14ac:dyDescent="0.25">
      <c r="E21" s="8" t="s">
        <v>66</v>
      </c>
      <c r="F21" s="8" t="s">
        <v>67</v>
      </c>
      <c r="G21" s="8" t="s">
        <v>68</v>
      </c>
      <c r="H21" s="8">
        <v>44213</v>
      </c>
      <c r="I21" s="8" t="s">
        <v>69</v>
      </c>
      <c r="J21" s="8" t="s">
        <v>70</v>
      </c>
    </row>
    <row r="22" spans="5:10" x14ac:dyDescent="0.25">
      <c r="E22" s="8" t="s">
        <v>71</v>
      </c>
      <c r="F22" s="8" t="s">
        <v>72</v>
      </c>
      <c r="G22" s="8" t="s">
        <v>73</v>
      </c>
      <c r="H22" s="8">
        <v>80892</v>
      </c>
      <c r="I22" s="8" t="s">
        <v>74</v>
      </c>
      <c r="J22" s="8" t="s">
        <v>75</v>
      </c>
    </row>
    <row r="23" spans="5:10" x14ac:dyDescent="0.25">
      <c r="E23" s="8" t="s">
        <v>76</v>
      </c>
      <c r="F23" s="8" t="s">
        <v>77</v>
      </c>
      <c r="G23" s="8" t="s">
        <v>78</v>
      </c>
      <c r="H23" s="8">
        <v>35746</v>
      </c>
      <c r="I23" s="8" t="s">
        <v>79</v>
      </c>
      <c r="J23" s="8" t="s">
        <v>80</v>
      </c>
    </row>
    <row r="24" spans="5:10" x14ac:dyDescent="0.25">
      <c r="E24" s="8" t="s">
        <v>81</v>
      </c>
      <c r="F24" s="8" t="s">
        <v>82</v>
      </c>
      <c r="G24" s="8" t="s">
        <v>83</v>
      </c>
      <c r="H24" s="8">
        <v>58282</v>
      </c>
      <c r="I24" s="8" t="s">
        <v>74</v>
      </c>
      <c r="J24" s="8" t="s">
        <v>84</v>
      </c>
    </row>
    <row r="25" spans="5:10" x14ac:dyDescent="0.25">
      <c r="E25" s="8" t="s">
        <v>85</v>
      </c>
      <c r="F25" s="8" t="s">
        <v>86</v>
      </c>
      <c r="G25" s="8" t="s">
        <v>73</v>
      </c>
      <c r="H25" s="8">
        <v>55209</v>
      </c>
      <c r="I25" s="8" t="s">
        <v>49</v>
      </c>
      <c r="J25" s="8" t="s">
        <v>87</v>
      </c>
    </row>
    <row r="26" spans="5:10" x14ac:dyDescent="0.25">
      <c r="E26" s="8" t="s">
        <v>88</v>
      </c>
      <c r="F26" s="8" t="s">
        <v>89</v>
      </c>
      <c r="G26" s="8" t="s">
        <v>90</v>
      </c>
      <c r="H26" s="8">
        <v>91464</v>
      </c>
      <c r="I26" s="8" t="s">
        <v>54</v>
      </c>
      <c r="J26" s="8" t="s">
        <v>91</v>
      </c>
    </row>
  </sheetData>
  <sheetProtection formatCells="0" formatColumns="0" formatRows="0" insertColumns="0" insertRows="0" insertHyperlinks="0" deleteColumns="0" deleteRows="0" sort="0" autoFilter="0" pivotTables="0"/>
  <conditionalFormatting sqref="F9:J9 E10:J26">
    <cfRule type="expression" dxfId="5" priority="2">
      <formula>$C$5=F$9</formula>
    </cfRule>
  </conditionalFormatting>
  <conditionalFormatting sqref="E9:J26">
    <cfRule type="expression" dxfId="4" priority="1">
      <formula>$C$5=$E9</formula>
    </cfRule>
  </conditionalFormatting>
  <dataValidations count="1">
    <dataValidation type="list" allowBlank="1" showInputMessage="1" showErrorMessage="1" sqref="C5" xr:uid="{4F95721B-17C6-46A1-9604-4989DB00CAA2}">
      <formula1>$E$9:$E$26</formula1>
    </dataValidation>
  </dataValidations>
  <pageMargins left="0.7" right="0.7" top="0.75" bottom="0.75" header="0.3" footer="0.3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9B43-F6D8-4C42-ABDA-F297C2A73C59}">
  <dimension ref="A1:G341"/>
  <sheetViews>
    <sheetView topLeftCell="A88" workbookViewId="0">
      <selection activeCell="E61" sqref="E61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16.42578125" bestFit="1" customWidth="1"/>
    <col min="4" max="4" width="9.42578125" bestFit="1" customWidth="1"/>
    <col min="5" max="5" width="21" bestFit="1" customWidth="1"/>
    <col min="6" max="6" width="11.140625" bestFit="1" customWidth="1"/>
    <col min="7" max="7" width="20.28515625" bestFit="1" customWidth="1"/>
  </cols>
  <sheetData>
    <row r="1" spans="1:7" s="13" customFormat="1" ht="20.25" customHeight="1" x14ac:dyDescent="0.3">
      <c r="A1" s="12" t="s">
        <v>160</v>
      </c>
    </row>
    <row r="3" spans="1:7" x14ac:dyDescent="0.25">
      <c r="A3" t="s">
        <v>110</v>
      </c>
      <c r="B3" t="s">
        <v>111</v>
      </c>
      <c r="C3" t="s">
        <v>112</v>
      </c>
      <c r="D3" t="s">
        <v>6</v>
      </c>
      <c r="E3" t="s">
        <v>113</v>
      </c>
      <c r="F3" t="s">
        <v>115</v>
      </c>
      <c r="G3" t="s">
        <v>162</v>
      </c>
    </row>
    <row r="4" spans="1:7" x14ac:dyDescent="0.25">
      <c r="A4">
        <v>1001</v>
      </c>
      <c r="B4">
        <v>27</v>
      </c>
      <c r="C4" t="s">
        <v>116</v>
      </c>
      <c r="D4" t="s">
        <v>117</v>
      </c>
      <c r="E4" t="s">
        <v>161</v>
      </c>
      <c r="F4" s="23">
        <v>686</v>
      </c>
      <c r="G4" t="str">
        <f>VLOOKUP(tblData[[#This Row],[Product Name]],tblCategory[],2,FALSE)</f>
        <v>Beverages</v>
      </c>
    </row>
    <row r="5" spans="1:7" x14ac:dyDescent="0.25">
      <c r="A5">
        <v>1002</v>
      </c>
      <c r="B5">
        <v>27</v>
      </c>
      <c r="C5" t="s">
        <v>116</v>
      </c>
      <c r="D5" t="s">
        <v>117</v>
      </c>
      <c r="E5" t="s">
        <v>120</v>
      </c>
      <c r="F5" s="23">
        <v>164.5</v>
      </c>
      <c r="G5" t="str">
        <f>VLOOKUP(tblData[[#This Row],[Product Name]],tblCategory[],2,FALSE)</f>
        <v>Dried Fruit &amp; Nuts</v>
      </c>
    </row>
    <row r="6" spans="1:7" x14ac:dyDescent="0.25">
      <c r="A6">
        <v>1003</v>
      </c>
      <c r="B6">
        <v>4</v>
      </c>
      <c r="C6" t="s">
        <v>122</v>
      </c>
      <c r="D6" t="s">
        <v>123</v>
      </c>
      <c r="E6" t="s">
        <v>124</v>
      </c>
      <c r="F6" s="23">
        <v>2070</v>
      </c>
      <c r="G6" t="str">
        <f>VLOOKUP(tblData[[#This Row],[Product Name]],tblCategory[],2,FALSE)</f>
        <v>Dried Fruit &amp; Nuts</v>
      </c>
    </row>
    <row r="7" spans="1:7" x14ac:dyDescent="0.25">
      <c r="A7">
        <v>1004</v>
      </c>
      <c r="B7">
        <v>4</v>
      </c>
      <c r="C7" t="s">
        <v>122</v>
      </c>
      <c r="D7" t="s">
        <v>123</v>
      </c>
      <c r="E7" t="s">
        <v>125</v>
      </c>
      <c r="F7" s="23">
        <v>4717</v>
      </c>
      <c r="G7" t="str">
        <f>VLOOKUP(tblData[[#This Row],[Product Name]],tblCategory[],2,FALSE)</f>
        <v>Dried Fruit &amp; Nuts</v>
      </c>
    </row>
    <row r="8" spans="1:7" x14ac:dyDescent="0.25">
      <c r="A8">
        <v>1005</v>
      </c>
      <c r="B8">
        <v>4</v>
      </c>
      <c r="C8" t="s">
        <v>122</v>
      </c>
      <c r="D8" t="s">
        <v>123</v>
      </c>
      <c r="E8" t="s">
        <v>120</v>
      </c>
      <c r="F8" s="23">
        <v>38.5</v>
      </c>
      <c r="G8" t="str">
        <f>VLOOKUP(tblData[[#This Row],[Product Name]],tblCategory[],2,FALSE)</f>
        <v>Dried Fruit &amp; Nuts</v>
      </c>
    </row>
    <row r="9" spans="1:7" x14ac:dyDescent="0.25">
      <c r="A9">
        <v>1006</v>
      </c>
      <c r="B9">
        <v>12</v>
      </c>
      <c r="C9" t="s">
        <v>116</v>
      </c>
      <c r="D9" t="s">
        <v>117</v>
      </c>
      <c r="E9" t="s">
        <v>126</v>
      </c>
      <c r="F9" s="23">
        <v>1458</v>
      </c>
      <c r="G9" t="str">
        <f>VLOOKUP(tblData[[#This Row],[Product Name]],tblCategory[],2,FALSE)</f>
        <v>Beverages</v>
      </c>
    </row>
    <row r="10" spans="1:7" x14ac:dyDescent="0.25">
      <c r="A10">
        <v>1007</v>
      </c>
      <c r="B10">
        <v>12</v>
      </c>
      <c r="C10" t="s">
        <v>116</v>
      </c>
      <c r="D10" t="s">
        <v>117</v>
      </c>
      <c r="E10" t="s">
        <v>127</v>
      </c>
      <c r="F10" s="23">
        <v>2024</v>
      </c>
      <c r="G10" t="str">
        <f>VLOOKUP(tblData[[#This Row],[Product Name]],tblCategory[],2,FALSE)</f>
        <v>Beverages</v>
      </c>
    </row>
    <row r="11" spans="1:7" x14ac:dyDescent="0.25">
      <c r="A11">
        <v>1008</v>
      </c>
      <c r="B11">
        <v>8</v>
      </c>
      <c r="C11" t="s">
        <v>128</v>
      </c>
      <c r="D11" t="s">
        <v>129</v>
      </c>
      <c r="E11" t="s">
        <v>130</v>
      </c>
      <c r="F11" s="23">
        <v>349.59999999999997</v>
      </c>
      <c r="G11" t="str">
        <f>VLOOKUP(tblData[[#This Row],[Product Name]],tblCategory[],2,FALSE)</f>
        <v>Baked Goods &amp; Mixes</v>
      </c>
    </row>
    <row r="12" spans="1:7" x14ac:dyDescent="0.25">
      <c r="A12">
        <v>1009</v>
      </c>
      <c r="B12">
        <v>4</v>
      </c>
      <c r="C12" t="s">
        <v>122</v>
      </c>
      <c r="D12" t="s">
        <v>123</v>
      </c>
      <c r="E12" t="s">
        <v>130</v>
      </c>
      <c r="F12" s="23">
        <v>809.59999999999991</v>
      </c>
      <c r="G12" t="str">
        <f>VLOOKUP(tblData[[#This Row],[Product Name]],tblCategory[],2,FALSE)</f>
        <v>Baked Goods &amp; Mixes</v>
      </c>
    </row>
    <row r="13" spans="1:7" x14ac:dyDescent="0.25">
      <c r="A13">
        <v>1010</v>
      </c>
      <c r="B13">
        <v>29</v>
      </c>
      <c r="C13" t="s">
        <v>132</v>
      </c>
      <c r="D13" t="s">
        <v>117</v>
      </c>
      <c r="E13" t="s">
        <v>133</v>
      </c>
      <c r="F13" s="23">
        <v>1198.5</v>
      </c>
      <c r="G13" t="str">
        <f>VLOOKUP(tblData[[#This Row],[Product Name]],tblCategory[],2,FALSE)</f>
        <v>Candy</v>
      </c>
    </row>
    <row r="14" spans="1:7" x14ac:dyDescent="0.25">
      <c r="A14">
        <v>1011</v>
      </c>
      <c r="B14">
        <v>3</v>
      </c>
      <c r="C14" t="s">
        <v>116</v>
      </c>
      <c r="D14" t="s">
        <v>117</v>
      </c>
      <c r="E14" t="s">
        <v>135</v>
      </c>
      <c r="F14" s="23">
        <v>878.15</v>
      </c>
      <c r="G14" t="str">
        <f>VLOOKUP(tblData[[#This Row],[Product Name]],tblCategory[],2,FALSE)</f>
        <v>Soups</v>
      </c>
    </row>
    <row r="15" spans="1:7" x14ac:dyDescent="0.25">
      <c r="A15">
        <v>1012</v>
      </c>
      <c r="B15">
        <v>6</v>
      </c>
      <c r="C15" t="s">
        <v>137</v>
      </c>
      <c r="D15" t="s">
        <v>129</v>
      </c>
      <c r="E15" t="s">
        <v>138</v>
      </c>
      <c r="F15" s="23">
        <v>1280</v>
      </c>
      <c r="G15" t="str">
        <f>VLOOKUP(tblData[[#This Row],[Product Name]],tblCategory[],2,FALSE)</f>
        <v>Sauces</v>
      </c>
    </row>
    <row r="16" spans="1:7" x14ac:dyDescent="0.25">
      <c r="A16">
        <v>1013</v>
      </c>
      <c r="B16">
        <v>28</v>
      </c>
      <c r="C16" t="s">
        <v>140</v>
      </c>
      <c r="D16" t="s">
        <v>141</v>
      </c>
      <c r="E16" t="s">
        <v>127</v>
      </c>
      <c r="F16" s="23">
        <v>2530</v>
      </c>
      <c r="G16" t="str">
        <f>VLOOKUP(tblData[[#This Row],[Product Name]],tblCategory[],2,FALSE)</f>
        <v>Beverages</v>
      </c>
    </row>
    <row r="17" spans="1:7" x14ac:dyDescent="0.25">
      <c r="A17">
        <v>1014</v>
      </c>
      <c r="B17">
        <v>8</v>
      </c>
      <c r="C17" t="s">
        <v>128</v>
      </c>
      <c r="D17" t="s">
        <v>129</v>
      </c>
      <c r="E17" t="s">
        <v>133</v>
      </c>
      <c r="F17" s="23">
        <v>599.25</v>
      </c>
      <c r="G17" t="str">
        <f>VLOOKUP(tblData[[#This Row],[Product Name]],tblCategory[],2,FALSE)</f>
        <v>Candy</v>
      </c>
    </row>
    <row r="18" spans="1:7" x14ac:dyDescent="0.25">
      <c r="A18">
        <v>1015</v>
      </c>
      <c r="B18">
        <v>10</v>
      </c>
      <c r="C18" t="s">
        <v>142</v>
      </c>
      <c r="D18" t="s">
        <v>123</v>
      </c>
      <c r="E18" t="s">
        <v>143</v>
      </c>
      <c r="F18" s="23">
        <v>269.10000000000002</v>
      </c>
      <c r="G18" t="str">
        <f>VLOOKUP(tblData[[#This Row],[Product Name]],tblCategory[],2,FALSE)</f>
        <v>Beverages</v>
      </c>
    </row>
    <row r="19" spans="1:7" x14ac:dyDescent="0.25">
      <c r="A19">
        <v>1016</v>
      </c>
      <c r="B19">
        <v>7</v>
      </c>
      <c r="C19" t="s">
        <v>128</v>
      </c>
      <c r="D19" t="s">
        <v>129</v>
      </c>
      <c r="E19" t="s">
        <v>127</v>
      </c>
      <c r="F19" s="23">
        <v>1104</v>
      </c>
      <c r="G19" t="str">
        <f>VLOOKUP(tblData[[#This Row],[Product Name]],tblCategory[],2,FALSE)</f>
        <v>Beverages</v>
      </c>
    </row>
    <row r="20" spans="1:7" x14ac:dyDescent="0.25">
      <c r="A20">
        <v>1017</v>
      </c>
      <c r="B20">
        <v>10</v>
      </c>
      <c r="C20" t="s">
        <v>142</v>
      </c>
      <c r="D20" t="s">
        <v>123</v>
      </c>
      <c r="E20" t="s">
        <v>144</v>
      </c>
      <c r="F20" s="23">
        <v>850</v>
      </c>
      <c r="G20" t="str">
        <f>VLOOKUP(tblData[[#This Row],[Product Name]],tblCategory[],2,FALSE)</f>
        <v>Jams, Preserves</v>
      </c>
    </row>
    <row r="21" spans="1:7" x14ac:dyDescent="0.25">
      <c r="A21">
        <v>1018</v>
      </c>
      <c r="B21">
        <v>10</v>
      </c>
      <c r="C21" t="s">
        <v>142</v>
      </c>
      <c r="D21" t="s">
        <v>123</v>
      </c>
      <c r="E21" t="s">
        <v>146</v>
      </c>
      <c r="F21" s="23">
        <v>374</v>
      </c>
      <c r="G21" t="str">
        <f>VLOOKUP(tblData[[#This Row],[Product Name]],tblCategory[],2,FALSE)</f>
        <v>Condiments</v>
      </c>
    </row>
    <row r="22" spans="1:7" x14ac:dyDescent="0.25">
      <c r="A22">
        <v>1019</v>
      </c>
      <c r="B22">
        <v>10</v>
      </c>
      <c r="C22" t="s">
        <v>142</v>
      </c>
      <c r="D22" t="s">
        <v>123</v>
      </c>
      <c r="E22" t="s">
        <v>130</v>
      </c>
      <c r="F22" s="23">
        <v>404.79999999999995</v>
      </c>
      <c r="G22" t="str">
        <f>VLOOKUP(tblData[[#This Row],[Product Name]],tblCategory[],2,FALSE)</f>
        <v>Baked Goods &amp; Mixes</v>
      </c>
    </row>
    <row r="23" spans="1:7" x14ac:dyDescent="0.25">
      <c r="A23">
        <v>1020</v>
      </c>
      <c r="B23">
        <v>11</v>
      </c>
      <c r="C23" t="s">
        <v>140</v>
      </c>
      <c r="D23" t="s">
        <v>141</v>
      </c>
      <c r="E23" t="s">
        <v>120</v>
      </c>
      <c r="F23" s="23">
        <v>283.5</v>
      </c>
      <c r="G23" t="str">
        <f>VLOOKUP(tblData[[#This Row],[Product Name]],tblCategory[],2,FALSE)</f>
        <v>Dried Fruit &amp; Nuts</v>
      </c>
    </row>
    <row r="24" spans="1:7" x14ac:dyDescent="0.25">
      <c r="A24">
        <v>1021</v>
      </c>
      <c r="B24">
        <v>11</v>
      </c>
      <c r="C24" t="s">
        <v>140</v>
      </c>
      <c r="D24" t="s">
        <v>141</v>
      </c>
      <c r="E24" t="s">
        <v>143</v>
      </c>
      <c r="F24" s="23">
        <v>146.51000000000002</v>
      </c>
      <c r="G24" t="str">
        <f>VLOOKUP(tblData[[#This Row],[Product Name]],tblCategory[],2,FALSE)</f>
        <v>Beverages</v>
      </c>
    </row>
    <row r="25" spans="1:7" x14ac:dyDescent="0.25">
      <c r="A25">
        <v>1022</v>
      </c>
      <c r="B25">
        <v>1</v>
      </c>
      <c r="C25" t="s">
        <v>128</v>
      </c>
      <c r="D25" t="s">
        <v>129</v>
      </c>
      <c r="E25" t="s">
        <v>126</v>
      </c>
      <c r="F25" s="23">
        <v>756</v>
      </c>
      <c r="G25" t="str">
        <f>VLOOKUP(tblData[[#This Row],[Product Name]],tblCategory[],2,FALSE)</f>
        <v>Beverages</v>
      </c>
    </row>
    <row r="26" spans="1:7" x14ac:dyDescent="0.25">
      <c r="A26">
        <v>1023</v>
      </c>
      <c r="B26">
        <v>1</v>
      </c>
      <c r="C26" t="s">
        <v>128</v>
      </c>
      <c r="D26" t="s">
        <v>129</v>
      </c>
      <c r="E26" t="s">
        <v>127</v>
      </c>
      <c r="F26" s="23">
        <v>2668</v>
      </c>
      <c r="G26" t="str">
        <f>VLOOKUP(tblData[[#This Row],[Product Name]],tblCategory[],2,FALSE)</f>
        <v>Beverages</v>
      </c>
    </row>
    <row r="27" spans="1:7" x14ac:dyDescent="0.25">
      <c r="A27">
        <v>1024</v>
      </c>
      <c r="B27">
        <v>1</v>
      </c>
      <c r="C27" t="s">
        <v>128</v>
      </c>
      <c r="D27" t="s">
        <v>129</v>
      </c>
      <c r="E27" t="s">
        <v>143</v>
      </c>
      <c r="F27" s="23">
        <v>200.33</v>
      </c>
      <c r="G27" t="str">
        <f>VLOOKUP(tblData[[#This Row],[Product Name]],tblCategory[],2,FALSE)</f>
        <v>Beverages</v>
      </c>
    </row>
    <row r="28" spans="1:7" x14ac:dyDescent="0.25">
      <c r="A28">
        <v>1025</v>
      </c>
      <c r="B28">
        <v>28</v>
      </c>
      <c r="C28" t="s">
        <v>140</v>
      </c>
      <c r="D28" t="s">
        <v>141</v>
      </c>
      <c r="E28" t="s">
        <v>135</v>
      </c>
      <c r="F28" s="23">
        <v>965</v>
      </c>
      <c r="G28" t="str">
        <f>VLOOKUP(tblData[[#This Row],[Product Name]],tblCategory[],2,FALSE)</f>
        <v>Soups</v>
      </c>
    </row>
    <row r="29" spans="1:7" x14ac:dyDescent="0.25">
      <c r="A29">
        <v>1026</v>
      </c>
      <c r="B29">
        <v>28</v>
      </c>
      <c r="C29" t="s">
        <v>140</v>
      </c>
      <c r="D29" t="s">
        <v>141</v>
      </c>
      <c r="E29" t="s">
        <v>148</v>
      </c>
      <c r="F29" s="23">
        <v>1159.1999999999998</v>
      </c>
      <c r="G29" t="str">
        <f>VLOOKUP(tblData[[#This Row],[Product Name]],tblCategory[],2,FALSE)</f>
        <v>Canned Meat</v>
      </c>
    </row>
    <row r="30" spans="1:7" x14ac:dyDescent="0.25">
      <c r="A30">
        <v>1028</v>
      </c>
      <c r="B30">
        <v>9</v>
      </c>
      <c r="C30" t="s">
        <v>150</v>
      </c>
      <c r="D30" t="s">
        <v>117</v>
      </c>
      <c r="E30" t="s">
        <v>151</v>
      </c>
      <c r="F30" s="23">
        <v>2818.7999999999997</v>
      </c>
      <c r="G30" t="str">
        <f>VLOOKUP(tblData[[#This Row],[Product Name]],tblCategory[],2,FALSE)</f>
        <v>Dairy Products</v>
      </c>
    </row>
    <row r="31" spans="1:7" x14ac:dyDescent="0.25">
      <c r="A31">
        <v>1029</v>
      </c>
      <c r="B31">
        <v>6</v>
      </c>
      <c r="C31" t="s">
        <v>137</v>
      </c>
      <c r="D31" t="s">
        <v>129</v>
      </c>
      <c r="E31" t="s">
        <v>161</v>
      </c>
      <c r="F31" s="23">
        <v>994</v>
      </c>
      <c r="G31" t="str">
        <f>VLOOKUP(tblData[[#This Row],[Product Name]],tblCategory[],2,FALSE)</f>
        <v>Beverages</v>
      </c>
    </row>
    <row r="32" spans="1:7" x14ac:dyDescent="0.25">
      <c r="A32">
        <v>1030</v>
      </c>
      <c r="B32">
        <v>8</v>
      </c>
      <c r="C32" t="s">
        <v>128</v>
      </c>
      <c r="D32" t="s">
        <v>129</v>
      </c>
      <c r="E32" t="s">
        <v>138</v>
      </c>
      <c r="F32" s="23">
        <v>1280</v>
      </c>
      <c r="G32" t="str">
        <f>VLOOKUP(tblData[[#This Row],[Product Name]],tblCategory[],2,FALSE)</f>
        <v>Sauces</v>
      </c>
    </row>
    <row r="33" spans="1:7" x14ac:dyDescent="0.25">
      <c r="A33">
        <v>1031</v>
      </c>
      <c r="B33">
        <v>3</v>
      </c>
      <c r="C33" t="s">
        <v>116</v>
      </c>
      <c r="D33" t="s">
        <v>117</v>
      </c>
      <c r="E33" t="s">
        <v>153</v>
      </c>
      <c r="F33" s="23">
        <v>630</v>
      </c>
      <c r="G33" t="str">
        <f>VLOOKUP(tblData[[#This Row],[Product Name]],tblCategory[],2,FALSE)</f>
        <v>Condiments</v>
      </c>
    </row>
    <row r="34" spans="1:7" x14ac:dyDescent="0.25">
      <c r="A34">
        <v>1032</v>
      </c>
      <c r="B34">
        <v>3</v>
      </c>
      <c r="C34" t="s">
        <v>116</v>
      </c>
      <c r="D34" t="s">
        <v>117</v>
      </c>
      <c r="E34" t="s">
        <v>138</v>
      </c>
      <c r="F34" s="23">
        <v>1200</v>
      </c>
      <c r="G34" t="str">
        <f>VLOOKUP(tblData[[#This Row],[Product Name]],tblCategory[],2,FALSE)</f>
        <v>Sauces</v>
      </c>
    </row>
    <row r="35" spans="1:7" x14ac:dyDescent="0.25">
      <c r="A35">
        <v>1033</v>
      </c>
      <c r="B35">
        <v>6</v>
      </c>
      <c r="C35" t="s">
        <v>137</v>
      </c>
      <c r="D35" t="s">
        <v>129</v>
      </c>
      <c r="F35" s="23">
        <v>0</v>
      </c>
      <c r="G35" t="e">
        <f>VLOOKUP(tblData[[#This Row],[Product Name]],tblCategory[],2,FALSE)</f>
        <v>#N/A</v>
      </c>
    </row>
    <row r="36" spans="1:7" x14ac:dyDescent="0.25">
      <c r="A36">
        <v>1034</v>
      </c>
      <c r="B36">
        <v>28</v>
      </c>
      <c r="C36" t="s">
        <v>140</v>
      </c>
      <c r="D36" t="s">
        <v>141</v>
      </c>
      <c r="F36" s="23">
        <v>0</v>
      </c>
      <c r="G36" t="e">
        <f>VLOOKUP(tblData[[#This Row],[Product Name]],tblCategory[],2,FALSE)</f>
        <v>#N/A</v>
      </c>
    </row>
    <row r="37" spans="1:7" x14ac:dyDescent="0.25">
      <c r="A37">
        <v>1035</v>
      </c>
      <c r="B37">
        <v>8</v>
      </c>
      <c r="C37" t="s">
        <v>128</v>
      </c>
      <c r="D37" t="s">
        <v>129</v>
      </c>
      <c r="F37" s="23">
        <v>0</v>
      </c>
      <c r="G37" t="e">
        <f>VLOOKUP(tblData[[#This Row],[Product Name]],tblCategory[],2,FALSE)</f>
        <v>#N/A</v>
      </c>
    </row>
    <row r="38" spans="1:7" x14ac:dyDescent="0.25">
      <c r="A38">
        <v>1036</v>
      </c>
      <c r="B38">
        <v>10</v>
      </c>
      <c r="C38" t="s">
        <v>142</v>
      </c>
      <c r="D38" t="s">
        <v>123</v>
      </c>
      <c r="E38" t="s">
        <v>154</v>
      </c>
      <c r="F38" s="23">
        <v>470</v>
      </c>
      <c r="G38" t="str">
        <f>VLOOKUP(tblData[[#This Row],[Product Name]],tblCategory[],2,FALSE)</f>
        <v>Dried Fruit &amp; Nuts</v>
      </c>
    </row>
    <row r="39" spans="1:7" x14ac:dyDescent="0.25">
      <c r="A39">
        <v>1038</v>
      </c>
      <c r="B39">
        <v>10</v>
      </c>
      <c r="C39" t="s">
        <v>142</v>
      </c>
      <c r="D39" t="s">
        <v>123</v>
      </c>
      <c r="E39" t="s">
        <v>120</v>
      </c>
      <c r="F39" s="23">
        <v>171.5</v>
      </c>
      <c r="G39" t="str">
        <f>VLOOKUP(tblData[[#This Row],[Product Name]],tblCategory[],2,FALSE)</f>
        <v>Dried Fruit &amp; Nuts</v>
      </c>
    </row>
    <row r="40" spans="1:7" x14ac:dyDescent="0.25">
      <c r="A40">
        <v>1039</v>
      </c>
      <c r="B40">
        <v>11</v>
      </c>
      <c r="C40" t="s">
        <v>140</v>
      </c>
      <c r="D40" t="s">
        <v>141</v>
      </c>
      <c r="E40" t="s">
        <v>138</v>
      </c>
      <c r="F40" s="23">
        <v>2880</v>
      </c>
      <c r="G40" t="str">
        <f>VLOOKUP(tblData[[#This Row],[Product Name]],tblCategory[],2,FALSE)</f>
        <v>Sauces</v>
      </c>
    </row>
    <row r="41" spans="1:7" x14ac:dyDescent="0.25">
      <c r="A41">
        <v>1040</v>
      </c>
      <c r="B41">
        <v>1</v>
      </c>
      <c r="C41" t="s">
        <v>128</v>
      </c>
      <c r="D41" t="s">
        <v>129</v>
      </c>
      <c r="E41" t="s">
        <v>148</v>
      </c>
      <c r="F41" s="23">
        <v>239.2</v>
      </c>
      <c r="G41" t="str">
        <f>VLOOKUP(tblData[[#This Row],[Product Name]],tblCategory[],2,FALSE)</f>
        <v>Canned Meat</v>
      </c>
    </row>
    <row r="42" spans="1:7" x14ac:dyDescent="0.25">
      <c r="A42">
        <v>1041</v>
      </c>
      <c r="B42">
        <v>28</v>
      </c>
      <c r="C42" t="s">
        <v>140</v>
      </c>
      <c r="D42" t="s">
        <v>141</v>
      </c>
      <c r="E42" t="s">
        <v>127</v>
      </c>
      <c r="F42" s="23">
        <v>1472</v>
      </c>
      <c r="G42" t="str">
        <f>VLOOKUP(tblData[[#This Row],[Product Name]],tblCategory[],2,FALSE)</f>
        <v>Beverages</v>
      </c>
    </row>
    <row r="43" spans="1:7" x14ac:dyDescent="0.25">
      <c r="A43">
        <v>1042</v>
      </c>
      <c r="B43">
        <v>9</v>
      </c>
      <c r="C43" t="s">
        <v>150</v>
      </c>
      <c r="D43" t="s">
        <v>117</v>
      </c>
      <c r="E43" t="s">
        <v>135</v>
      </c>
      <c r="F43" s="23">
        <v>260.55</v>
      </c>
      <c r="G43" t="str">
        <f>VLOOKUP(tblData[[#This Row],[Product Name]],tblCategory[],2,FALSE)</f>
        <v>Soups</v>
      </c>
    </row>
    <row r="44" spans="1:7" x14ac:dyDescent="0.25">
      <c r="A44">
        <v>1043</v>
      </c>
      <c r="B44">
        <v>6</v>
      </c>
      <c r="C44" t="s">
        <v>137</v>
      </c>
      <c r="D44" t="s">
        <v>129</v>
      </c>
      <c r="E44" t="s">
        <v>133</v>
      </c>
      <c r="F44" s="23">
        <v>905.25</v>
      </c>
      <c r="G44" t="str">
        <f>VLOOKUP(tblData[[#This Row],[Product Name]],tblCategory[],2,FALSE)</f>
        <v>Candy</v>
      </c>
    </row>
    <row r="45" spans="1:7" x14ac:dyDescent="0.25">
      <c r="A45">
        <v>1044</v>
      </c>
      <c r="B45">
        <v>8</v>
      </c>
      <c r="C45" t="s">
        <v>128</v>
      </c>
      <c r="D45" t="s">
        <v>129</v>
      </c>
      <c r="E45" t="s">
        <v>133</v>
      </c>
      <c r="F45" s="23">
        <v>165.75</v>
      </c>
      <c r="G45" t="str">
        <f>VLOOKUP(tblData[[#This Row],[Product Name]],tblCategory[],2,FALSE)</f>
        <v>Candy</v>
      </c>
    </row>
    <row r="46" spans="1:7" x14ac:dyDescent="0.25">
      <c r="A46">
        <v>1045</v>
      </c>
      <c r="B46">
        <v>25</v>
      </c>
      <c r="C46" t="s">
        <v>142</v>
      </c>
      <c r="D46" t="s">
        <v>123</v>
      </c>
      <c r="E46" t="s">
        <v>146</v>
      </c>
      <c r="F46" s="23">
        <v>2156</v>
      </c>
      <c r="G46" t="str">
        <f>VLOOKUP(tblData[[#This Row],[Product Name]],tblCategory[],2,FALSE)</f>
        <v>Condiments</v>
      </c>
    </row>
    <row r="47" spans="1:7" x14ac:dyDescent="0.25">
      <c r="A47">
        <v>1046</v>
      </c>
      <c r="B47">
        <v>26</v>
      </c>
      <c r="C47" t="s">
        <v>140</v>
      </c>
      <c r="D47" t="s">
        <v>141</v>
      </c>
      <c r="E47" t="s">
        <v>144</v>
      </c>
      <c r="F47" s="23">
        <v>525</v>
      </c>
      <c r="G47" t="str">
        <f>VLOOKUP(tblData[[#This Row],[Product Name]],tblCategory[],2,FALSE)</f>
        <v>Jams, Preserves</v>
      </c>
    </row>
    <row r="48" spans="1:7" x14ac:dyDescent="0.25">
      <c r="A48">
        <v>1047</v>
      </c>
      <c r="B48">
        <v>29</v>
      </c>
      <c r="C48" t="s">
        <v>132</v>
      </c>
      <c r="D48" t="s">
        <v>117</v>
      </c>
      <c r="E48" t="s">
        <v>155</v>
      </c>
      <c r="F48" s="23">
        <v>1014</v>
      </c>
      <c r="G48" t="str">
        <f>VLOOKUP(tblData[[#This Row],[Product Name]],tblCategory[],2,FALSE)</f>
        <v>Beverages</v>
      </c>
    </row>
    <row r="49" spans="1:7" x14ac:dyDescent="0.25">
      <c r="A49">
        <v>1048</v>
      </c>
      <c r="B49">
        <v>6</v>
      </c>
      <c r="C49" t="s">
        <v>137</v>
      </c>
      <c r="D49" t="s">
        <v>129</v>
      </c>
      <c r="E49" t="s">
        <v>124</v>
      </c>
      <c r="F49" s="23">
        <v>2880</v>
      </c>
      <c r="G49" t="str">
        <f>VLOOKUP(tblData[[#This Row],[Product Name]],tblCategory[],2,FALSE)</f>
        <v>Dried Fruit &amp; Nuts</v>
      </c>
    </row>
    <row r="50" spans="1:7" x14ac:dyDescent="0.25">
      <c r="A50">
        <v>1049</v>
      </c>
      <c r="B50">
        <v>6</v>
      </c>
      <c r="C50" t="s">
        <v>137</v>
      </c>
      <c r="D50" t="s">
        <v>129</v>
      </c>
      <c r="E50" t="s">
        <v>125</v>
      </c>
      <c r="F50" s="23">
        <v>848</v>
      </c>
      <c r="G50" t="str">
        <f>VLOOKUP(tblData[[#This Row],[Product Name]],tblCategory[],2,FALSE)</f>
        <v>Dried Fruit &amp; Nuts</v>
      </c>
    </row>
    <row r="51" spans="1:7" x14ac:dyDescent="0.25">
      <c r="A51">
        <v>1051</v>
      </c>
      <c r="B51">
        <v>3</v>
      </c>
      <c r="C51" t="s">
        <v>116</v>
      </c>
      <c r="D51" t="s">
        <v>117</v>
      </c>
      <c r="E51" t="s">
        <v>143</v>
      </c>
      <c r="F51" s="23">
        <v>224.25000000000003</v>
      </c>
      <c r="G51" t="str">
        <f>VLOOKUP(tblData[[#This Row],[Product Name]],tblCategory[],2,FALSE)</f>
        <v>Beverages</v>
      </c>
    </row>
    <row r="52" spans="1:7" x14ac:dyDescent="0.25">
      <c r="A52">
        <v>1053</v>
      </c>
      <c r="B52">
        <v>9</v>
      </c>
      <c r="C52" t="s">
        <v>150</v>
      </c>
      <c r="D52" t="s">
        <v>117</v>
      </c>
      <c r="E52" t="s">
        <v>151</v>
      </c>
      <c r="F52" s="23">
        <v>382.79999999999995</v>
      </c>
      <c r="G52" t="str">
        <f>VLOOKUP(tblData[[#This Row],[Product Name]],tblCategory[],2,FALSE)</f>
        <v>Dairy Products</v>
      </c>
    </row>
    <row r="53" spans="1:7" x14ac:dyDescent="0.25">
      <c r="A53">
        <v>1054</v>
      </c>
      <c r="B53">
        <v>6</v>
      </c>
      <c r="C53" t="s">
        <v>137</v>
      </c>
      <c r="D53" t="s">
        <v>129</v>
      </c>
      <c r="E53" t="s">
        <v>118</v>
      </c>
      <c r="F53" s="23">
        <v>742</v>
      </c>
      <c r="G53" t="str">
        <f>VLOOKUP(tblData[[#This Row],[Product Name]],tblCategory[],2,FALSE)</f>
        <v>Beverages</v>
      </c>
    </row>
    <row r="54" spans="1:7" x14ac:dyDescent="0.25">
      <c r="A54">
        <v>1055</v>
      </c>
      <c r="B54">
        <v>8</v>
      </c>
      <c r="C54" t="s">
        <v>128</v>
      </c>
      <c r="D54" t="s">
        <v>129</v>
      </c>
      <c r="E54" t="s">
        <v>138</v>
      </c>
      <c r="F54" s="23">
        <v>3400</v>
      </c>
      <c r="G54" t="str">
        <f>VLOOKUP(tblData[[#This Row],[Product Name]],tblCategory[],2,FALSE)</f>
        <v>Sauces</v>
      </c>
    </row>
    <row r="55" spans="1:7" x14ac:dyDescent="0.25">
      <c r="A55">
        <v>1056</v>
      </c>
      <c r="B55">
        <v>8</v>
      </c>
      <c r="C55" t="s">
        <v>128</v>
      </c>
      <c r="D55" t="s">
        <v>129</v>
      </c>
      <c r="E55" t="s">
        <v>130</v>
      </c>
      <c r="F55" s="23">
        <v>892.4</v>
      </c>
      <c r="G55" t="str">
        <f>VLOOKUP(tblData[[#This Row],[Product Name]],tblCategory[],2,FALSE)</f>
        <v>Baked Goods &amp; Mixes</v>
      </c>
    </row>
    <row r="56" spans="1:7" x14ac:dyDescent="0.25">
      <c r="A56">
        <v>1057</v>
      </c>
      <c r="B56">
        <v>25</v>
      </c>
      <c r="C56" t="s">
        <v>142</v>
      </c>
      <c r="D56" t="s">
        <v>123</v>
      </c>
      <c r="E56" t="s">
        <v>156</v>
      </c>
      <c r="F56" s="23">
        <v>460</v>
      </c>
      <c r="G56" t="str">
        <f>VLOOKUP(tblData[[#This Row],[Product Name]],tblCategory[],2,FALSE)</f>
        <v>Baked Goods &amp; Mixes</v>
      </c>
    </row>
    <row r="57" spans="1:7" x14ac:dyDescent="0.25">
      <c r="A57">
        <v>1059</v>
      </c>
      <c r="B57">
        <v>26</v>
      </c>
      <c r="C57" t="s">
        <v>140</v>
      </c>
      <c r="D57" t="s">
        <v>141</v>
      </c>
      <c r="E57" t="s">
        <v>135</v>
      </c>
      <c r="F57" s="23">
        <v>936.05000000000007</v>
      </c>
      <c r="G57" t="str">
        <f>VLOOKUP(tblData[[#This Row],[Product Name]],tblCategory[],2,FALSE)</f>
        <v>Soups</v>
      </c>
    </row>
    <row r="58" spans="1:7" x14ac:dyDescent="0.25">
      <c r="A58">
        <v>1060</v>
      </c>
      <c r="B58">
        <v>26</v>
      </c>
      <c r="C58" t="s">
        <v>140</v>
      </c>
      <c r="D58" t="s">
        <v>141</v>
      </c>
      <c r="E58" t="s">
        <v>148</v>
      </c>
      <c r="F58" s="23">
        <v>1196</v>
      </c>
      <c r="G58" t="str">
        <f>VLOOKUP(tblData[[#This Row],[Product Name]],tblCategory[],2,FALSE)</f>
        <v>Canned Meat</v>
      </c>
    </row>
    <row r="59" spans="1:7" x14ac:dyDescent="0.25">
      <c r="A59">
        <v>1061</v>
      </c>
      <c r="B59">
        <v>29</v>
      </c>
      <c r="C59" t="s">
        <v>132</v>
      </c>
      <c r="D59" t="s">
        <v>117</v>
      </c>
      <c r="E59" t="s">
        <v>118</v>
      </c>
      <c r="F59" s="23">
        <v>1008</v>
      </c>
      <c r="G59" t="str">
        <f>VLOOKUP(tblData[[#This Row],[Product Name]],tblCategory[],2,FALSE)</f>
        <v>Beverages</v>
      </c>
    </row>
    <row r="60" spans="1:7" x14ac:dyDescent="0.25">
      <c r="A60">
        <v>1062</v>
      </c>
      <c r="B60">
        <v>6</v>
      </c>
      <c r="C60" t="s">
        <v>137</v>
      </c>
      <c r="D60" t="s">
        <v>129</v>
      </c>
      <c r="E60" t="s">
        <v>133</v>
      </c>
      <c r="F60" s="23">
        <v>204</v>
      </c>
      <c r="G60" t="str">
        <f>VLOOKUP(tblData[[#This Row],[Product Name]],tblCategory[],2,FALSE)</f>
        <v>Candy</v>
      </c>
    </row>
    <row r="61" spans="1:7" x14ac:dyDescent="0.25">
      <c r="A61">
        <v>1064</v>
      </c>
      <c r="B61">
        <v>4</v>
      </c>
      <c r="C61" t="s">
        <v>122</v>
      </c>
      <c r="D61" t="s">
        <v>123</v>
      </c>
      <c r="E61" t="s">
        <v>157</v>
      </c>
      <c r="F61" s="23">
        <v>6237</v>
      </c>
      <c r="G61" t="str">
        <f>VLOOKUP(tblData[[#This Row],[Product Name]],tblCategory[],2,FALSE)</f>
        <v>Baked Goods &amp; Mixes</v>
      </c>
    </row>
    <row r="62" spans="1:7" x14ac:dyDescent="0.25">
      <c r="A62">
        <v>1067</v>
      </c>
      <c r="B62">
        <v>8</v>
      </c>
      <c r="C62" t="s">
        <v>128</v>
      </c>
      <c r="D62" t="s">
        <v>129</v>
      </c>
      <c r="E62" t="s">
        <v>151</v>
      </c>
      <c r="F62" s="23">
        <v>2192.3999999999996</v>
      </c>
      <c r="G62" t="str">
        <f>VLOOKUP(tblData[[#This Row],[Product Name]],tblCategory[],2,FALSE)</f>
        <v>Dairy Products</v>
      </c>
    </row>
    <row r="63" spans="1:7" x14ac:dyDescent="0.25">
      <c r="A63">
        <v>1070</v>
      </c>
      <c r="B63">
        <v>3</v>
      </c>
      <c r="C63" t="s">
        <v>116</v>
      </c>
      <c r="D63" t="s">
        <v>117</v>
      </c>
      <c r="E63" t="s">
        <v>153</v>
      </c>
      <c r="F63" s="23">
        <v>480</v>
      </c>
      <c r="G63" t="str">
        <f>VLOOKUP(tblData[[#This Row],[Product Name]],tblCategory[],2,FALSE)</f>
        <v>Condiments</v>
      </c>
    </row>
    <row r="64" spans="1:7" x14ac:dyDescent="0.25">
      <c r="A64">
        <v>1071</v>
      </c>
      <c r="B64">
        <v>3</v>
      </c>
      <c r="C64" t="s">
        <v>116</v>
      </c>
      <c r="D64" t="s">
        <v>117</v>
      </c>
      <c r="E64" t="s">
        <v>138</v>
      </c>
      <c r="F64" s="23">
        <v>2840</v>
      </c>
      <c r="G64" t="str">
        <f>VLOOKUP(tblData[[#This Row],[Product Name]],tblCategory[],2,FALSE)</f>
        <v>Sauces</v>
      </c>
    </row>
    <row r="65" spans="1:7" x14ac:dyDescent="0.25">
      <c r="A65">
        <v>1075</v>
      </c>
      <c r="B65">
        <v>10</v>
      </c>
      <c r="C65" t="s">
        <v>142</v>
      </c>
      <c r="D65" t="s">
        <v>123</v>
      </c>
      <c r="E65" t="s">
        <v>154</v>
      </c>
      <c r="F65" s="23">
        <v>550</v>
      </c>
      <c r="G65" t="str">
        <f>VLOOKUP(tblData[[#This Row],[Product Name]],tblCategory[],2,FALSE)</f>
        <v>Dried Fruit &amp; Nuts</v>
      </c>
    </row>
    <row r="66" spans="1:7" x14ac:dyDescent="0.25">
      <c r="A66">
        <v>1077</v>
      </c>
      <c r="B66">
        <v>10</v>
      </c>
      <c r="C66" t="s">
        <v>142</v>
      </c>
      <c r="D66" t="s">
        <v>123</v>
      </c>
      <c r="E66" t="s">
        <v>120</v>
      </c>
      <c r="F66" s="23">
        <v>73.5</v>
      </c>
      <c r="G66" t="str">
        <f>VLOOKUP(tblData[[#This Row],[Product Name]],tblCategory[],2,FALSE)</f>
        <v>Dried Fruit &amp; Nuts</v>
      </c>
    </row>
    <row r="67" spans="1:7" x14ac:dyDescent="0.25">
      <c r="A67">
        <v>1078</v>
      </c>
      <c r="B67">
        <v>11</v>
      </c>
      <c r="C67" t="s">
        <v>140</v>
      </c>
      <c r="D67" t="s">
        <v>141</v>
      </c>
      <c r="E67" t="s">
        <v>138</v>
      </c>
      <c r="F67" s="23">
        <v>2680</v>
      </c>
      <c r="G67" t="str">
        <f>VLOOKUP(tblData[[#This Row],[Product Name]],tblCategory[],2,FALSE)</f>
        <v>Sauces</v>
      </c>
    </row>
    <row r="68" spans="1:7" x14ac:dyDescent="0.25">
      <c r="A68">
        <v>1079</v>
      </c>
      <c r="B68">
        <v>1</v>
      </c>
      <c r="C68" t="s">
        <v>128</v>
      </c>
      <c r="D68" t="s">
        <v>129</v>
      </c>
      <c r="E68" t="s">
        <v>148</v>
      </c>
      <c r="F68" s="23">
        <v>1380</v>
      </c>
      <c r="G68" t="str">
        <f>VLOOKUP(tblData[[#This Row],[Product Name]],tblCategory[],2,FALSE)</f>
        <v>Canned Meat</v>
      </c>
    </row>
    <row r="69" spans="1:7" x14ac:dyDescent="0.25">
      <c r="A69">
        <v>1080</v>
      </c>
      <c r="B69">
        <v>28</v>
      </c>
      <c r="C69" t="s">
        <v>140</v>
      </c>
      <c r="D69" t="s">
        <v>141</v>
      </c>
      <c r="E69" t="s">
        <v>127</v>
      </c>
      <c r="F69" s="23">
        <v>782</v>
      </c>
      <c r="G69" t="str">
        <f>VLOOKUP(tblData[[#This Row],[Product Name]],tblCategory[],2,FALSE)</f>
        <v>Beverages</v>
      </c>
    </row>
    <row r="70" spans="1:7" x14ac:dyDescent="0.25">
      <c r="A70">
        <v>1081</v>
      </c>
      <c r="B70">
        <v>4</v>
      </c>
      <c r="C70" t="s">
        <v>122</v>
      </c>
      <c r="D70" t="s">
        <v>123</v>
      </c>
      <c r="E70" t="s">
        <v>120</v>
      </c>
      <c r="F70" s="23">
        <v>168</v>
      </c>
      <c r="G70" t="str">
        <f>VLOOKUP(tblData[[#This Row],[Product Name]],tblCategory[],2,FALSE)</f>
        <v>Dried Fruit &amp; Nuts</v>
      </c>
    </row>
    <row r="71" spans="1:7" x14ac:dyDescent="0.25">
      <c r="A71">
        <v>1082</v>
      </c>
      <c r="B71">
        <v>12</v>
      </c>
      <c r="C71" t="s">
        <v>116</v>
      </c>
      <c r="D71" t="s">
        <v>117</v>
      </c>
      <c r="E71" t="s">
        <v>126</v>
      </c>
      <c r="F71" s="23">
        <v>1332</v>
      </c>
      <c r="G71" t="str">
        <f>VLOOKUP(tblData[[#This Row],[Product Name]],tblCategory[],2,FALSE)</f>
        <v>Beverages</v>
      </c>
    </row>
    <row r="72" spans="1:7" x14ac:dyDescent="0.25">
      <c r="A72">
        <v>1083</v>
      </c>
      <c r="B72">
        <v>12</v>
      </c>
      <c r="C72" t="s">
        <v>116</v>
      </c>
      <c r="D72" t="s">
        <v>117</v>
      </c>
      <c r="E72" t="s">
        <v>127</v>
      </c>
      <c r="F72" s="23">
        <v>4416</v>
      </c>
      <c r="G72" t="str">
        <f>VLOOKUP(tblData[[#This Row],[Product Name]],tblCategory[],2,FALSE)</f>
        <v>Beverages</v>
      </c>
    </row>
    <row r="73" spans="1:7" x14ac:dyDescent="0.25">
      <c r="A73">
        <v>1084</v>
      </c>
      <c r="B73">
        <v>8</v>
      </c>
      <c r="C73" t="s">
        <v>128</v>
      </c>
      <c r="D73" t="s">
        <v>129</v>
      </c>
      <c r="E73" t="s">
        <v>130</v>
      </c>
      <c r="F73" s="23">
        <v>110.39999999999999</v>
      </c>
      <c r="G73" t="str">
        <f>VLOOKUP(tblData[[#This Row],[Product Name]],tblCategory[],2,FALSE)</f>
        <v>Baked Goods &amp; Mixes</v>
      </c>
    </row>
    <row r="74" spans="1:7" x14ac:dyDescent="0.25">
      <c r="A74">
        <v>1085</v>
      </c>
      <c r="B74">
        <v>4</v>
      </c>
      <c r="C74" t="s">
        <v>122</v>
      </c>
      <c r="D74" t="s">
        <v>123</v>
      </c>
      <c r="E74" t="s">
        <v>130</v>
      </c>
      <c r="F74" s="23">
        <v>570.4</v>
      </c>
      <c r="G74" t="str">
        <f>VLOOKUP(tblData[[#This Row],[Product Name]],tblCategory[],2,FALSE)</f>
        <v>Baked Goods &amp; Mixes</v>
      </c>
    </row>
    <row r="75" spans="1:7" x14ac:dyDescent="0.25">
      <c r="A75">
        <v>1086</v>
      </c>
      <c r="B75">
        <v>29</v>
      </c>
      <c r="C75" t="s">
        <v>132</v>
      </c>
      <c r="D75" t="s">
        <v>117</v>
      </c>
      <c r="E75" t="s">
        <v>133</v>
      </c>
      <c r="F75" s="23">
        <v>446.25</v>
      </c>
      <c r="G75" t="str">
        <f>VLOOKUP(tblData[[#This Row],[Product Name]],tblCategory[],2,FALSE)</f>
        <v>Candy</v>
      </c>
    </row>
    <row r="76" spans="1:7" x14ac:dyDescent="0.25">
      <c r="A76">
        <v>1087</v>
      </c>
      <c r="B76">
        <v>3</v>
      </c>
      <c r="C76" t="s">
        <v>116</v>
      </c>
      <c r="D76" t="s">
        <v>117</v>
      </c>
      <c r="E76" t="s">
        <v>135</v>
      </c>
      <c r="F76" s="23">
        <v>916.75</v>
      </c>
      <c r="G76" t="str">
        <f>VLOOKUP(tblData[[#This Row],[Product Name]],tblCategory[],2,FALSE)</f>
        <v>Soups</v>
      </c>
    </row>
    <row r="77" spans="1:7" x14ac:dyDescent="0.25">
      <c r="A77">
        <v>1088</v>
      </c>
      <c r="B77">
        <v>6</v>
      </c>
      <c r="C77" t="s">
        <v>137</v>
      </c>
      <c r="D77" t="s">
        <v>129</v>
      </c>
      <c r="E77" t="s">
        <v>138</v>
      </c>
      <c r="F77" s="23">
        <v>680</v>
      </c>
      <c r="G77" t="str">
        <f>VLOOKUP(tblData[[#This Row],[Product Name]],tblCategory[],2,FALSE)</f>
        <v>Sauces</v>
      </c>
    </row>
    <row r="78" spans="1:7" x14ac:dyDescent="0.25">
      <c r="A78">
        <v>1089</v>
      </c>
      <c r="B78">
        <v>28</v>
      </c>
      <c r="C78" t="s">
        <v>140</v>
      </c>
      <c r="D78" t="s">
        <v>141</v>
      </c>
      <c r="E78" t="s">
        <v>127</v>
      </c>
      <c r="F78" s="23">
        <v>4416</v>
      </c>
      <c r="G78" t="str">
        <f>VLOOKUP(tblData[[#This Row],[Product Name]],tblCategory[],2,FALSE)</f>
        <v>Beverages</v>
      </c>
    </row>
    <row r="79" spans="1:7" x14ac:dyDescent="0.25">
      <c r="A79">
        <v>1090</v>
      </c>
      <c r="B79">
        <v>8</v>
      </c>
      <c r="C79" t="s">
        <v>128</v>
      </c>
      <c r="D79" t="s">
        <v>129</v>
      </c>
      <c r="E79" t="s">
        <v>133</v>
      </c>
      <c r="F79" s="23">
        <v>1058.25</v>
      </c>
      <c r="G79" t="str">
        <f>VLOOKUP(tblData[[#This Row],[Product Name]],tblCategory[],2,FALSE)</f>
        <v>Candy</v>
      </c>
    </row>
    <row r="80" spans="1:7" x14ac:dyDescent="0.25">
      <c r="A80">
        <v>1091</v>
      </c>
      <c r="B80">
        <v>10</v>
      </c>
      <c r="C80" t="s">
        <v>142</v>
      </c>
      <c r="D80" t="s">
        <v>123</v>
      </c>
      <c r="E80" t="s">
        <v>143</v>
      </c>
      <c r="F80" s="23">
        <v>263.12</v>
      </c>
      <c r="G80" t="str">
        <f>VLOOKUP(tblData[[#This Row],[Product Name]],tblCategory[],2,FALSE)</f>
        <v>Beverages</v>
      </c>
    </row>
    <row r="81" spans="1:7" x14ac:dyDescent="0.25">
      <c r="A81">
        <v>1092</v>
      </c>
      <c r="B81">
        <v>7</v>
      </c>
      <c r="C81" t="s">
        <v>128</v>
      </c>
      <c r="D81" t="s">
        <v>129</v>
      </c>
      <c r="E81" t="s">
        <v>127</v>
      </c>
      <c r="F81" s="23">
        <v>2714</v>
      </c>
      <c r="G81" t="str">
        <f>VLOOKUP(tblData[[#This Row],[Product Name]],tblCategory[],2,FALSE)</f>
        <v>Beverages</v>
      </c>
    </row>
    <row r="82" spans="1:7" x14ac:dyDescent="0.25">
      <c r="A82">
        <v>1093</v>
      </c>
      <c r="B82">
        <v>10</v>
      </c>
      <c r="C82" t="s">
        <v>142</v>
      </c>
      <c r="D82" t="s">
        <v>123</v>
      </c>
      <c r="E82" t="s">
        <v>144</v>
      </c>
      <c r="F82" s="23">
        <v>675</v>
      </c>
      <c r="G82" t="str">
        <f>VLOOKUP(tblData[[#This Row],[Product Name]],tblCategory[],2,FALSE)</f>
        <v>Jams, Preserves</v>
      </c>
    </row>
    <row r="83" spans="1:7" x14ac:dyDescent="0.25">
      <c r="A83">
        <v>1094</v>
      </c>
      <c r="B83">
        <v>10</v>
      </c>
      <c r="C83" t="s">
        <v>142</v>
      </c>
      <c r="D83" t="s">
        <v>123</v>
      </c>
      <c r="E83" t="s">
        <v>146</v>
      </c>
      <c r="F83" s="23">
        <v>814</v>
      </c>
      <c r="G83" t="str">
        <f>VLOOKUP(tblData[[#This Row],[Product Name]],tblCategory[],2,FALSE)</f>
        <v>Condiments</v>
      </c>
    </row>
    <row r="84" spans="1:7" x14ac:dyDescent="0.25">
      <c r="A84">
        <v>1095</v>
      </c>
      <c r="B84">
        <v>10</v>
      </c>
      <c r="C84" t="s">
        <v>142</v>
      </c>
      <c r="D84" t="s">
        <v>123</v>
      </c>
      <c r="E84" t="s">
        <v>130</v>
      </c>
      <c r="F84" s="23">
        <v>690</v>
      </c>
      <c r="G84" t="str">
        <f>VLOOKUP(tblData[[#This Row],[Product Name]],tblCategory[],2,FALSE)</f>
        <v>Baked Goods &amp; Mixes</v>
      </c>
    </row>
    <row r="85" spans="1:7" x14ac:dyDescent="0.25">
      <c r="A85">
        <v>1096</v>
      </c>
      <c r="B85">
        <v>11</v>
      </c>
      <c r="C85" t="s">
        <v>140</v>
      </c>
      <c r="D85" t="s">
        <v>141</v>
      </c>
      <c r="E85" t="s">
        <v>120</v>
      </c>
      <c r="F85" s="23">
        <v>248.5</v>
      </c>
      <c r="G85" t="str">
        <f>VLOOKUP(tblData[[#This Row],[Product Name]],tblCategory[],2,FALSE)</f>
        <v>Dried Fruit &amp; Nuts</v>
      </c>
    </row>
    <row r="86" spans="1:7" x14ac:dyDescent="0.25">
      <c r="A86">
        <v>1097</v>
      </c>
      <c r="B86">
        <v>11</v>
      </c>
      <c r="C86" t="s">
        <v>140</v>
      </c>
      <c r="D86" t="s">
        <v>141</v>
      </c>
      <c r="E86" t="s">
        <v>143</v>
      </c>
      <c r="F86" s="23">
        <v>263.12</v>
      </c>
      <c r="G86" t="str">
        <f>VLOOKUP(tblData[[#This Row],[Product Name]],tblCategory[],2,FALSE)</f>
        <v>Beverages</v>
      </c>
    </row>
    <row r="87" spans="1:7" x14ac:dyDescent="0.25">
      <c r="A87">
        <v>1098</v>
      </c>
      <c r="B87">
        <v>1</v>
      </c>
      <c r="C87" t="s">
        <v>128</v>
      </c>
      <c r="D87" t="s">
        <v>129</v>
      </c>
      <c r="E87" t="s">
        <v>126</v>
      </c>
      <c r="F87" s="23">
        <v>990</v>
      </c>
      <c r="G87" t="str">
        <f>VLOOKUP(tblData[[#This Row],[Product Name]],tblCategory[],2,FALSE)</f>
        <v>Beverages</v>
      </c>
    </row>
    <row r="88" spans="1:7" x14ac:dyDescent="0.25">
      <c r="A88">
        <v>1099</v>
      </c>
      <c r="B88">
        <v>29</v>
      </c>
      <c r="C88" t="s">
        <v>132</v>
      </c>
      <c r="D88" t="s">
        <v>117</v>
      </c>
      <c r="E88" t="s">
        <v>133</v>
      </c>
      <c r="F88" s="23">
        <v>178.5</v>
      </c>
      <c r="G88" t="str">
        <f>VLOOKUP(tblData[[#This Row],[Product Name]],tblCategory[],2,FALSE)</f>
        <v>Candy</v>
      </c>
    </row>
    <row r="89" spans="1:7" x14ac:dyDescent="0.25">
      <c r="A89">
        <v>1100</v>
      </c>
      <c r="B89">
        <v>3</v>
      </c>
      <c r="C89" t="s">
        <v>116</v>
      </c>
      <c r="D89" t="s">
        <v>117</v>
      </c>
      <c r="E89" t="s">
        <v>135</v>
      </c>
      <c r="F89" s="23">
        <v>414.95</v>
      </c>
      <c r="G89" t="str">
        <f>VLOOKUP(tblData[[#This Row],[Product Name]],tblCategory[],2,FALSE)</f>
        <v>Soups</v>
      </c>
    </row>
    <row r="90" spans="1:7" x14ac:dyDescent="0.25">
      <c r="A90">
        <v>1101</v>
      </c>
      <c r="B90">
        <v>6</v>
      </c>
      <c r="C90" t="s">
        <v>137</v>
      </c>
      <c r="D90" t="s">
        <v>129</v>
      </c>
      <c r="E90" t="s">
        <v>138</v>
      </c>
      <c r="F90" s="23">
        <v>2520</v>
      </c>
      <c r="G90" t="str">
        <f>VLOOKUP(tblData[[#This Row],[Product Name]],tblCategory[],2,FALSE)</f>
        <v>Sauces</v>
      </c>
    </row>
    <row r="91" spans="1:7" x14ac:dyDescent="0.25">
      <c r="A91">
        <v>1102</v>
      </c>
      <c r="B91">
        <v>28</v>
      </c>
      <c r="C91" t="s">
        <v>140</v>
      </c>
      <c r="D91" t="s">
        <v>141</v>
      </c>
      <c r="E91" t="s">
        <v>127</v>
      </c>
      <c r="F91" s="23">
        <v>1656</v>
      </c>
      <c r="G91" t="str">
        <f>VLOOKUP(tblData[[#This Row],[Product Name]],tblCategory[],2,FALSE)</f>
        <v>Beverages</v>
      </c>
    </row>
    <row r="92" spans="1:7" x14ac:dyDescent="0.25">
      <c r="A92">
        <v>1103</v>
      </c>
      <c r="B92">
        <v>8</v>
      </c>
      <c r="C92" t="s">
        <v>128</v>
      </c>
      <c r="D92" t="s">
        <v>129</v>
      </c>
      <c r="E92" t="s">
        <v>133</v>
      </c>
      <c r="F92" s="23">
        <v>522.75</v>
      </c>
      <c r="G92" t="str">
        <f>VLOOKUP(tblData[[#This Row],[Product Name]],tblCategory[],2,FALSE)</f>
        <v>Candy</v>
      </c>
    </row>
    <row r="93" spans="1:7" x14ac:dyDescent="0.25">
      <c r="A93">
        <v>1104</v>
      </c>
      <c r="B93">
        <v>10</v>
      </c>
      <c r="C93" t="s">
        <v>142</v>
      </c>
      <c r="D93" t="s">
        <v>123</v>
      </c>
      <c r="E93" t="s">
        <v>143</v>
      </c>
      <c r="F93" s="23">
        <v>104.65</v>
      </c>
      <c r="G93" t="str">
        <f>VLOOKUP(tblData[[#This Row],[Product Name]],tblCategory[],2,FALSE)</f>
        <v>Beverages</v>
      </c>
    </row>
    <row r="94" spans="1:7" x14ac:dyDescent="0.25">
      <c r="A94">
        <v>1105</v>
      </c>
      <c r="B94">
        <v>7</v>
      </c>
      <c r="C94" t="s">
        <v>128</v>
      </c>
      <c r="D94" t="s">
        <v>129</v>
      </c>
      <c r="E94" t="s">
        <v>127</v>
      </c>
      <c r="F94" s="23">
        <v>1426</v>
      </c>
      <c r="G94" t="str">
        <f>VLOOKUP(tblData[[#This Row],[Product Name]],tblCategory[],2,FALSE)</f>
        <v>Beverages</v>
      </c>
    </row>
    <row r="95" spans="1:7" x14ac:dyDescent="0.25">
      <c r="A95">
        <v>1106</v>
      </c>
      <c r="B95">
        <v>10</v>
      </c>
      <c r="C95" t="s">
        <v>142</v>
      </c>
      <c r="D95" t="s">
        <v>123</v>
      </c>
      <c r="E95" t="s">
        <v>144</v>
      </c>
      <c r="F95" s="23">
        <v>1300</v>
      </c>
      <c r="G95" t="str">
        <f>VLOOKUP(tblData[[#This Row],[Product Name]],tblCategory[],2,FALSE)</f>
        <v>Jams, Preserves</v>
      </c>
    </row>
    <row r="96" spans="1:7" x14ac:dyDescent="0.25">
      <c r="A96">
        <v>1107</v>
      </c>
      <c r="B96">
        <v>10</v>
      </c>
      <c r="C96" t="s">
        <v>142</v>
      </c>
      <c r="D96" t="s">
        <v>123</v>
      </c>
      <c r="E96" t="s">
        <v>146</v>
      </c>
      <c r="F96" s="23">
        <v>660</v>
      </c>
      <c r="G96" t="str">
        <f>VLOOKUP(tblData[[#This Row],[Product Name]],tblCategory[],2,FALSE)</f>
        <v>Condiments</v>
      </c>
    </row>
    <row r="97" spans="1:7" x14ac:dyDescent="0.25">
      <c r="A97">
        <v>1108</v>
      </c>
      <c r="B97">
        <v>10</v>
      </c>
      <c r="C97" t="s">
        <v>142</v>
      </c>
      <c r="D97" t="s">
        <v>123</v>
      </c>
      <c r="E97" t="s">
        <v>130</v>
      </c>
      <c r="F97" s="23">
        <v>377.2</v>
      </c>
      <c r="G97" t="str">
        <f>VLOOKUP(tblData[[#This Row],[Product Name]],tblCategory[],2,FALSE)</f>
        <v>Baked Goods &amp; Mixes</v>
      </c>
    </row>
    <row r="98" spans="1:7" x14ac:dyDescent="0.25">
      <c r="A98">
        <v>1109</v>
      </c>
      <c r="B98">
        <v>11</v>
      </c>
      <c r="C98" t="s">
        <v>140</v>
      </c>
      <c r="D98" t="s">
        <v>141</v>
      </c>
      <c r="E98" t="s">
        <v>120</v>
      </c>
      <c r="F98" s="23">
        <v>154</v>
      </c>
      <c r="G98" t="str">
        <f>VLOOKUP(tblData[[#This Row],[Product Name]],tblCategory[],2,FALSE)</f>
        <v>Dried Fruit &amp; Nuts</v>
      </c>
    </row>
    <row r="99" spans="1:7" x14ac:dyDescent="0.25">
      <c r="A99">
        <v>1110</v>
      </c>
      <c r="B99">
        <v>11</v>
      </c>
      <c r="C99" t="s">
        <v>140</v>
      </c>
      <c r="D99" t="s">
        <v>141</v>
      </c>
      <c r="E99" t="s">
        <v>143</v>
      </c>
      <c r="F99" s="23">
        <v>230.23000000000002</v>
      </c>
      <c r="G99" t="str">
        <f>VLOOKUP(tblData[[#This Row],[Product Name]],tblCategory[],2,FALSE)</f>
        <v>Beverages</v>
      </c>
    </row>
    <row r="100" spans="1:7" x14ac:dyDescent="0.25">
      <c r="A100">
        <v>1111</v>
      </c>
      <c r="B100">
        <v>1</v>
      </c>
      <c r="C100" t="s">
        <v>128</v>
      </c>
      <c r="D100" t="s">
        <v>129</v>
      </c>
      <c r="E100" t="s">
        <v>126</v>
      </c>
      <c r="F100" s="23">
        <v>522</v>
      </c>
      <c r="G100" t="str">
        <f>VLOOKUP(tblData[[#This Row],[Product Name]],tblCategory[],2,FALSE)</f>
        <v>Beverages</v>
      </c>
    </row>
    <row r="101" spans="1:7" x14ac:dyDescent="0.25">
      <c r="A101">
        <v>1112</v>
      </c>
      <c r="B101">
        <v>1</v>
      </c>
      <c r="C101" t="s">
        <v>128</v>
      </c>
      <c r="D101" t="s">
        <v>129</v>
      </c>
      <c r="E101" t="s">
        <v>127</v>
      </c>
      <c r="F101" s="23">
        <v>3542</v>
      </c>
      <c r="G101" t="str">
        <f>VLOOKUP(tblData[[#This Row],[Product Name]],tblCategory[],2,FALSE)</f>
        <v>Beverages</v>
      </c>
    </row>
    <row r="102" spans="1:7" x14ac:dyDescent="0.25">
      <c r="A102">
        <v>1113</v>
      </c>
      <c r="B102">
        <v>1</v>
      </c>
      <c r="C102" t="s">
        <v>128</v>
      </c>
      <c r="D102" t="s">
        <v>129</v>
      </c>
      <c r="E102" t="s">
        <v>143</v>
      </c>
      <c r="F102" s="23">
        <v>218.27</v>
      </c>
      <c r="G102" t="str">
        <f>VLOOKUP(tblData[[#This Row],[Product Name]],tblCategory[],2,FALSE)</f>
        <v>Beverages</v>
      </c>
    </row>
    <row r="103" spans="1:7" x14ac:dyDescent="0.25">
      <c r="A103">
        <v>1114</v>
      </c>
      <c r="B103">
        <v>28</v>
      </c>
      <c r="C103" t="s">
        <v>140</v>
      </c>
      <c r="D103" t="s">
        <v>141</v>
      </c>
      <c r="E103" t="s">
        <v>135</v>
      </c>
      <c r="F103" s="23">
        <v>714.1</v>
      </c>
      <c r="G103" t="str">
        <f>VLOOKUP(tblData[[#This Row],[Product Name]],tblCategory[],2,FALSE)</f>
        <v>Soups</v>
      </c>
    </row>
    <row r="104" spans="1:7" x14ac:dyDescent="0.25">
      <c r="A104">
        <v>1115</v>
      </c>
      <c r="B104">
        <v>28</v>
      </c>
      <c r="C104" t="s">
        <v>140</v>
      </c>
      <c r="D104" t="s">
        <v>141</v>
      </c>
      <c r="E104" t="s">
        <v>148</v>
      </c>
      <c r="F104" s="23">
        <v>459.99999999999994</v>
      </c>
      <c r="G104" t="str">
        <f>VLOOKUP(tblData[[#This Row],[Product Name]],tblCategory[],2,FALSE)</f>
        <v>Canned Meat</v>
      </c>
    </row>
    <row r="105" spans="1:7" x14ac:dyDescent="0.25">
      <c r="A105">
        <v>1117</v>
      </c>
      <c r="B105">
        <v>9</v>
      </c>
      <c r="C105" t="s">
        <v>150</v>
      </c>
      <c r="D105" t="s">
        <v>117</v>
      </c>
      <c r="E105" t="s">
        <v>151</v>
      </c>
      <c r="F105" s="23">
        <v>1287.5999999999999</v>
      </c>
      <c r="G105" t="str">
        <f>VLOOKUP(tblData[[#This Row],[Product Name]],tblCategory[],2,FALSE)</f>
        <v>Dairy Products</v>
      </c>
    </row>
    <row r="106" spans="1:7" x14ac:dyDescent="0.25">
      <c r="A106">
        <v>1118</v>
      </c>
      <c r="B106">
        <v>6</v>
      </c>
      <c r="C106" t="s">
        <v>137</v>
      </c>
      <c r="D106" t="s">
        <v>129</v>
      </c>
      <c r="E106" t="s">
        <v>118</v>
      </c>
      <c r="F106" s="23">
        <v>1176</v>
      </c>
      <c r="G106" t="str">
        <f>VLOOKUP(tblData[[#This Row],[Product Name]],tblCategory[],2,FALSE)</f>
        <v>Beverages</v>
      </c>
    </row>
    <row r="107" spans="1:7" x14ac:dyDescent="0.25">
      <c r="A107">
        <v>1119</v>
      </c>
      <c r="B107">
        <v>8</v>
      </c>
      <c r="C107" t="s">
        <v>128</v>
      </c>
      <c r="D107" t="s">
        <v>129</v>
      </c>
      <c r="E107" t="s">
        <v>138</v>
      </c>
      <c r="F107" s="23">
        <v>2920</v>
      </c>
      <c r="G107" t="str">
        <f>VLOOKUP(tblData[[#This Row],[Product Name]],tblCategory[],2,FALSE)</f>
        <v>Sauces</v>
      </c>
    </row>
    <row r="108" spans="1:7" x14ac:dyDescent="0.25">
      <c r="A108">
        <v>1120</v>
      </c>
      <c r="B108">
        <v>8</v>
      </c>
      <c r="C108" t="s">
        <v>128</v>
      </c>
      <c r="D108" t="s">
        <v>129</v>
      </c>
      <c r="E108" t="s">
        <v>130</v>
      </c>
      <c r="F108" s="23">
        <v>469.2</v>
      </c>
      <c r="G108" t="str">
        <f>VLOOKUP(tblData[[#This Row],[Product Name]],tblCategory[],2,FALSE)</f>
        <v>Baked Goods &amp; Mixes</v>
      </c>
    </row>
    <row r="109" spans="1:7" x14ac:dyDescent="0.25">
      <c r="A109">
        <v>1121</v>
      </c>
      <c r="B109">
        <v>25</v>
      </c>
      <c r="C109" t="s">
        <v>142</v>
      </c>
      <c r="D109" t="s">
        <v>123</v>
      </c>
      <c r="E109" t="s">
        <v>156</v>
      </c>
      <c r="F109" s="23">
        <v>660</v>
      </c>
      <c r="G109" t="str">
        <f>VLOOKUP(tblData[[#This Row],[Product Name]],tblCategory[],2,FALSE)</f>
        <v>Baked Goods &amp; Mixes</v>
      </c>
    </row>
    <row r="110" spans="1:7" x14ac:dyDescent="0.25">
      <c r="A110">
        <v>1123</v>
      </c>
      <c r="B110">
        <v>26</v>
      </c>
      <c r="C110" t="s">
        <v>140</v>
      </c>
      <c r="D110" t="s">
        <v>141</v>
      </c>
      <c r="E110" t="s">
        <v>135</v>
      </c>
      <c r="F110" s="23">
        <v>839.55000000000007</v>
      </c>
      <c r="G110" t="str">
        <f>VLOOKUP(tblData[[#This Row],[Product Name]],tblCategory[],2,FALSE)</f>
        <v>Soups</v>
      </c>
    </row>
    <row r="111" spans="1:7" x14ac:dyDescent="0.25">
      <c r="A111">
        <v>1124</v>
      </c>
      <c r="B111">
        <v>26</v>
      </c>
      <c r="C111" t="s">
        <v>140</v>
      </c>
      <c r="D111" t="s">
        <v>141</v>
      </c>
      <c r="E111" t="s">
        <v>148</v>
      </c>
      <c r="F111" s="23">
        <v>1177.5999999999999</v>
      </c>
      <c r="G111" t="str">
        <f>VLOOKUP(tblData[[#This Row],[Product Name]],tblCategory[],2,FALSE)</f>
        <v>Canned Meat</v>
      </c>
    </row>
    <row r="112" spans="1:7" x14ac:dyDescent="0.25">
      <c r="A112">
        <v>1125</v>
      </c>
      <c r="B112">
        <v>29</v>
      </c>
      <c r="C112" t="s">
        <v>132</v>
      </c>
      <c r="D112" t="s">
        <v>117</v>
      </c>
      <c r="E112" t="s">
        <v>118</v>
      </c>
      <c r="F112" s="23">
        <v>294</v>
      </c>
      <c r="G112" t="str">
        <f>VLOOKUP(tblData[[#This Row],[Product Name]],tblCategory[],2,FALSE)</f>
        <v>Beverages</v>
      </c>
    </row>
    <row r="113" spans="1:7" x14ac:dyDescent="0.25">
      <c r="A113">
        <v>1126</v>
      </c>
      <c r="B113">
        <v>6</v>
      </c>
      <c r="C113" t="s">
        <v>137</v>
      </c>
      <c r="D113" t="s">
        <v>129</v>
      </c>
      <c r="E113" t="s">
        <v>133</v>
      </c>
      <c r="F113" s="23">
        <v>242.25</v>
      </c>
      <c r="G113" t="str">
        <f>VLOOKUP(tblData[[#This Row],[Product Name]],tblCategory[],2,FALSE)</f>
        <v>Candy</v>
      </c>
    </row>
    <row r="114" spans="1:7" x14ac:dyDescent="0.25">
      <c r="A114">
        <v>1128</v>
      </c>
      <c r="B114">
        <v>4</v>
      </c>
      <c r="C114" t="s">
        <v>122</v>
      </c>
      <c r="D114" t="s">
        <v>123</v>
      </c>
      <c r="E114" t="s">
        <v>157</v>
      </c>
      <c r="F114" s="23">
        <v>1863</v>
      </c>
      <c r="G114" t="str">
        <f>VLOOKUP(tblData[[#This Row],[Product Name]],tblCategory[],2,FALSE)</f>
        <v>Baked Goods &amp; Mixes</v>
      </c>
    </row>
    <row r="115" spans="1:7" x14ac:dyDescent="0.25">
      <c r="A115">
        <v>1131</v>
      </c>
      <c r="B115">
        <v>8</v>
      </c>
      <c r="C115" t="s">
        <v>128</v>
      </c>
      <c r="D115" t="s">
        <v>129</v>
      </c>
      <c r="E115" t="s">
        <v>151</v>
      </c>
      <c r="F115" s="23">
        <v>765.59999999999991</v>
      </c>
      <c r="G115" t="str">
        <f>VLOOKUP(tblData[[#This Row],[Product Name]],tblCategory[],2,FALSE)</f>
        <v>Dairy Products</v>
      </c>
    </row>
    <row r="116" spans="1:7" x14ac:dyDescent="0.25">
      <c r="A116">
        <v>1134</v>
      </c>
      <c r="B116">
        <v>3</v>
      </c>
      <c r="C116" t="s">
        <v>116</v>
      </c>
      <c r="D116" t="s">
        <v>117</v>
      </c>
      <c r="E116" t="s">
        <v>153</v>
      </c>
      <c r="F116" s="23">
        <v>820</v>
      </c>
      <c r="G116" t="str">
        <f>VLOOKUP(tblData[[#This Row],[Product Name]],tblCategory[],2,FALSE)</f>
        <v>Condiments</v>
      </c>
    </row>
    <row r="117" spans="1:7" x14ac:dyDescent="0.25">
      <c r="A117">
        <v>1135</v>
      </c>
      <c r="B117">
        <v>3</v>
      </c>
      <c r="C117" t="s">
        <v>116</v>
      </c>
      <c r="D117" t="s">
        <v>117</v>
      </c>
      <c r="E117" t="s">
        <v>138</v>
      </c>
      <c r="F117" s="23">
        <v>3920</v>
      </c>
      <c r="G117" t="str">
        <f>VLOOKUP(tblData[[#This Row],[Product Name]],tblCategory[],2,FALSE)</f>
        <v>Sauces</v>
      </c>
    </row>
    <row r="118" spans="1:7" x14ac:dyDescent="0.25">
      <c r="A118">
        <v>1138</v>
      </c>
      <c r="B118">
        <v>7</v>
      </c>
      <c r="C118" t="s">
        <v>128</v>
      </c>
      <c r="D118" t="s">
        <v>129</v>
      </c>
      <c r="E118" t="s">
        <v>127</v>
      </c>
      <c r="F118" s="23">
        <v>3266</v>
      </c>
      <c r="G118" t="str">
        <f>VLOOKUP(tblData[[#This Row],[Product Name]],tblCategory[],2,FALSE)</f>
        <v>Beverages</v>
      </c>
    </row>
    <row r="119" spans="1:7" x14ac:dyDescent="0.25">
      <c r="A119">
        <v>1139</v>
      </c>
      <c r="B119">
        <v>10</v>
      </c>
      <c r="C119" t="s">
        <v>142</v>
      </c>
      <c r="D119" t="s">
        <v>123</v>
      </c>
      <c r="E119" t="s">
        <v>144</v>
      </c>
      <c r="F119" s="23">
        <v>1000</v>
      </c>
      <c r="G119" t="str">
        <f>VLOOKUP(tblData[[#This Row],[Product Name]],tblCategory[],2,FALSE)</f>
        <v>Jams, Preserves</v>
      </c>
    </row>
    <row r="120" spans="1:7" x14ac:dyDescent="0.25">
      <c r="A120">
        <v>1140</v>
      </c>
      <c r="B120">
        <v>10</v>
      </c>
      <c r="C120" t="s">
        <v>142</v>
      </c>
      <c r="D120" t="s">
        <v>123</v>
      </c>
      <c r="E120" t="s">
        <v>146</v>
      </c>
      <c r="F120" s="23">
        <v>1760</v>
      </c>
      <c r="G120" t="str">
        <f>VLOOKUP(tblData[[#This Row],[Product Name]],tblCategory[],2,FALSE)</f>
        <v>Condiments</v>
      </c>
    </row>
    <row r="121" spans="1:7" x14ac:dyDescent="0.25">
      <c r="A121">
        <v>1141</v>
      </c>
      <c r="B121">
        <v>10</v>
      </c>
      <c r="C121" t="s">
        <v>142</v>
      </c>
      <c r="D121" t="s">
        <v>123</v>
      </c>
      <c r="E121" t="s">
        <v>130</v>
      </c>
      <c r="F121" s="23">
        <v>349.59999999999997</v>
      </c>
      <c r="G121" t="str">
        <f>VLOOKUP(tblData[[#This Row],[Product Name]],tblCategory[],2,FALSE)</f>
        <v>Baked Goods &amp; Mixes</v>
      </c>
    </row>
    <row r="122" spans="1:7" x14ac:dyDescent="0.25">
      <c r="A122">
        <v>1142</v>
      </c>
      <c r="B122">
        <v>11</v>
      </c>
      <c r="C122" t="s">
        <v>140</v>
      </c>
      <c r="D122" t="s">
        <v>141</v>
      </c>
      <c r="E122" t="s">
        <v>120</v>
      </c>
      <c r="F122" s="23">
        <v>98</v>
      </c>
      <c r="G122" t="str">
        <f>VLOOKUP(tblData[[#This Row],[Product Name]],tblCategory[],2,FALSE)</f>
        <v>Dried Fruit &amp; Nuts</v>
      </c>
    </row>
    <row r="123" spans="1:7" x14ac:dyDescent="0.25">
      <c r="A123">
        <v>1143</v>
      </c>
      <c r="B123">
        <v>11</v>
      </c>
      <c r="C123" t="s">
        <v>140</v>
      </c>
      <c r="D123" t="s">
        <v>141</v>
      </c>
      <c r="E123" t="s">
        <v>143</v>
      </c>
      <c r="F123" s="23">
        <v>179.4</v>
      </c>
      <c r="G123" t="str">
        <f>VLOOKUP(tblData[[#This Row],[Product Name]],tblCategory[],2,FALSE)</f>
        <v>Beverages</v>
      </c>
    </row>
    <row r="124" spans="1:7" x14ac:dyDescent="0.25">
      <c r="A124">
        <v>1144</v>
      </c>
      <c r="B124">
        <v>1</v>
      </c>
      <c r="C124" t="s">
        <v>128</v>
      </c>
      <c r="D124" t="s">
        <v>129</v>
      </c>
      <c r="E124" t="s">
        <v>126</v>
      </c>
      <c r="F124" s="23">
        <v>594</v>
      </c>
      <c r="G124" t="str">
        <f>VLOOKUP(tblData[[#This Row],[Product Name]],tblCategory[],2,FALSE)</f>
        <v>Beverages</v>
      </c>
    </row>
    <row r="125" spans="1:7" x14ac:dyDescent="0.25">
      <c r="A125">
        <v>1145</v>
      </c>
      <c r="B125">
        <v>1</v>
      </c>
      <c r="C125" t="s">
        <v>128</v>
      </c>
      <c r="D125" t="s">
        <v>129</v>
      </c>
      <c r="E125" t="s">
        <v>127</v>
      </c>
      <c r="F125" s="23">
        <v>1012</v>
      </c>
      <c r="G125" t="str">
        <f>VLOOKUP(tblData[[#This Row],[Product Name]],tblCategory[],2,FALSE)</f>
        <v>Beverages</v>
      </c>
    </row>
    <row r="126" spans="1:7" x14ac:dyDescent="0.25">
      <c r="A126">
        <v>1146</v>
      </c>
      <c r="B126">
        <v>1</v>
      </c>
      <c r="C126" t="s">
        <v>128</v>
      </c>
      <c r="D126" t="s">
        <v>129</v>
      </c>
      <c r="E126" t="s">
        <v>143</v>
      </c>
      <c r="F126" s="23">
        <v>152.49</v>
      </c>
      <c r="G126" t="str">
        <f>VLOOKUP(tblData[[#This Row],[Product Name]],tblCategory[],2,FALSE)</f>
        <v>Beverages</v>
      </c>
    </row>
    <row r="127" spans="1:7" x14ac:dyDescent="0.25">
      <c r="A127">
        <v>1147</v>
      </c>
      <c r="B127">
        <v>28</v>
      </c>
      <c r="C127" t="s">
        <v>140</v>
      </c>
      <c r="D127" t="s">
        <v>141</v>
      </c>
      <c r="E127" t="s">
        <v>135</v>
      </c>
      <c r="F127" s="23">
        <v>579</v>
      </c>
      <c r="G127" t="str">
        <f>VLOOKUP(tblData[[#This Row],[Product Name]],tblCategory[],2,FALSE)</f>
        <v>Soups</v>
      </c>
    </row>
    <row r="128" spans="1:7" x14ac:dyDescent="0.25">
      <c r="A128">
        <v>1148</v>
      </c>
      <c r="B128">
        <v>28</v>
      </c>
      <c r="C128" t="s">
        <v>140</v>
      </c>
      <c r="D128" t="s">
        <v>141</v>
      </c>
      <c r="E128" t="s">
        <v>148</v>
      </c>
      <c r="F128" s="23">
        <v>1803.1999999999998</v>
      </c>
      <c r="G128" t="str">
        <f>VLOOKUP(tblData[[#This Row],[Product Name]],tblCategory[],2,FALSE)</f>
        <v>Canned Meat</v>
      </c>
    </row>
    <row r="129" spans="1:7" x14ac:dyDescent="0.25">
      <c r="A129">
        <v>1150</v>
      </c>
      <c r="B129">
        <v>9</v>
      </c>
      <c r="C129" t="s">
        <v>150</v>
      </c>
      <c r="D129" t="s">
        <v>117</v>
      </c>
      <c r="E129" t="s">
        <v>151</v>
      </c>
      <c r="F129" s="23">
        <v>3062.3999999999996</v>
      </c>
      <c r="G129" t="str">
        <f>VLOOKUP(tblData[[#This Row],[Product Name]],tblCategory[],2,FALSE)</f>
        <v>Dairy Products</v>
      </c>
    </row>
    <row r="130" spans="1:7" x14ac:dyDescent="0.25">
      <c r="A130">
        <v>1151</v>
      </c>
      <c r="B130">
        <v>6</v>
      </c>
      <c r="C130" t="s">
        <v>137</v>
      </c>
      <c r="D130" t="s">
        <v>129</v>
      </c>
      <c r="E130" t="s">
        <v>118</v>
      </c>
      <c r="F130" s="23">
        <v>910</v>
      </c>
      <c r="G130" t="str">
        <f>VLOOKUP(tblData[[#This Row],[Product Name]],tblCategory[],2,FALSE)</f>
        <v>Beverages</v>
      </c>
    </row>
    <row r="131" spans="1:7" x14ac:dyDescent="0.25">
      <c r="A131">
        <v>1152</v>
      </c>
      <c r="B131">
        <v>8</v>
      </c>
      <c r="C131" t="s">
        <v>128</v>
      </c>
      <c r="D131" t="s">
        <v>129</v>
      </c>
      <c r="E131" t="s">
        <v>138</v>
      </c>
      <c r="F131" s="23">
        <v>1520</v>
      </c>
      <c r="G131" t="str">
        <f>VLOOKUP(tblData[[#This Row],[Product Name]],tblCategory[],2,FALSE)</f>
        <v>Sauces</v>
      </c>
    </row>
    <row r="132" spans="1:7" x14ac:dyDescent="0.25">
      <c r="A132">
        <v>1153</v>
      </c>
      <c r="B132">
        <v>8</v>
      </c>
      <c r="C132" t="s">
        <v>128</v>
      </c>
      <c r="D132" t="s">
        <v>129</v>
      </c>
      <c r="E132" t="s">
        <v>130</v>
      </c>
      <c r="F132" s="23">
        <v>736</v>
      </c>
      <c r="G132" t="str">
        <f>VLOOKUP(tblData[[#This Row],[Product Name]],tblCategory[],2,FALSE)</f>
        <v>Baked Goods &amp; Mixes</v>
      </c>
    </row>
    <row r="133" spans="1:7" x14ac:dyDescent="0.25">
      <c r="A133">
        <v>1154</v>
      </c>
      <c r="B133">
        <v>25</v>
      </c>
      <c r="C133" t="s">
        <v>142</v>
      </c>
      <c r="D133" t="s">
        <v>123</v>
      </c>
      <c r="E133" t="s">
        <v>156</v>
      </c>
      <c r="F133" s="23">
        <v>490</v>
      </c>
      <c r="G133" t="str">
        <f>VLOOKUP(tblData[[#This Row],[Product Name]],tblCategory[],2,FALSE)</f>
        <v>Baked Goods &amp; Mixes</v>
      </c>
    </row>
    <row r="134" spans="1:7" x14ac:dyDescent="0.25">
      <c r="A134">
        <v>1156</v>
      </c>
      <c r="B134">
        <v>26</v>
      </c>
      <c r="C134" t="s">
        <v>140</v>
      </c>
      <c r="D134" t="s">
        <v>141</v>
      </c>
      <c r="E134" t="s">
        <v>135</v>
      </c>
      <c r="F134" s="23">
        <v>579</v>
      </c>
      <c r="G134" t="str">
        <f>VLOOKUP(tblData[[#This Row],[Product Name]],tblCategory[],2,FALSE)</f>
        <v>Soups</v>
      </c>
    </row>
    <row r="135" spans="1:7" x14ac:dyDescent="0.25">
      <c r="A135">
        <v>1157</v>
      </c>
      <c r="B135">
        <v>26</v>
      </c>
      <c r="C135" t="s">
        <v>140</v>
      </c>
      <c r="D135" t="s">
        <v>141</v>
      </c>
      <c r="E135" t="s">
        <v>148</v>
      </c>
      <c r="F135" s="23">
        <v>717.59999999999991</v>
      </c>
      <c r="G135" t="str">
        <f>VLOOKUP(tblData[[#This Row],[Product Name]],tblCategory[],2,FALSE)</f>
        <v>Canned Meat</v>
      </c>
    </row>
    <row r="136" spans="1:7" x14ac:dyDescent="0.25">
      <c r="A136">
        <v>1158</v>
      </c>
      <c r="B136">
        <v>29</v>
      </c>
      <c r="C136" t="s">
        <v>132</v>
      </c>
      <c r="D136" t="s">
        <v>117</v>
      </c>
      <c r="E136" t="s">
        <v>118</v>
      </c>
      <c r="F136" s="23">
        <v>1106</v>
      </c>
      <c r="G136" t="str">
        <f>VLOOKUP(tblData[[#This Row],[Product Name]],tblCategory[],2,FALSE)</f>
        <v>Beverages</v>
      </c>
    </row>
    <row r="137" spans="1:7" x14ac:dyDescent="0.25">
      <c r="A137">
        <v>1159</v>
      </c>
      <c r="B137">
        <v>6</v>
      </c>
      <c r="C137" t="s">
        <v>137</v>
      </c>
      <c r="D137" t="s">
        <v>129</v>
      </c>
      <c r="E137" t="s">
        <v>133</v>
      </c>
      <c r="F137" s="23">
        <v>561</v>
      </c>
      <c r="G137" t="str">
        <f>VLOOKUP(tblData[[#This Row],[Product Name]],tblCategory[],2,FALSE)</f>
        <v>Candy</v>
      </c>
    </row>
    <row r="138" spans="1:7" x14ac:dyDescent="0.25">
      <c r="A138">
        <v>1161</v>
      </c>
      <c r="B138">
        <v>4</v>
      </c>
      <c r="C138" t="s">
        <v>122</v>
      </c>
      <c r="D138" t="s">
        <v>123</v>
      </c>
      <c r="E138" t="s">
        <v>157</v>
      </c>
      <c r="F138" s="23">
        <v>7938</v>
      </c>
      <c r="G138" t="str">
        <f>VLOOKUP(tblData[[#This Row],[Product Name]],tblCategory[],2,FALSE)</f>
        <v>Baked Goods &amp; Mixes</v>
      </c>
    </row>
    <row r="139" spans="1:7" x14ac:dyDescent="0.25">
      <c r="A139">
        <v>1164</v>
      </c>
      <c r="B139">
        <v>8</v>
      </c>
      <c r="C139" t="s">
        <v>128</v>
      </c>
      <c r="D139" t="s">
        <v>129</v>
      </c>
      <c r="E139" t="s">
        <v>151</v>
      </c>
      <c r="F139" s="23">
        <v>1044</v>
      </c>
      <c r="G139" t="str">
        <f>VLOOKUP(tblData[[#This Row],[Product Name]],tblCategory[],2,FALSE)</f>
        <v>Dairy Products</v>
      </c>
    </row>
    <row r="140" spans="1:7" x14ac:dyDescent="0.25">
      <c r="A140">
        <v>1167</v>
      </c>
      <c r="B140">
        <v>3</v>
      </c>
      <c r="C140" t="s">
        <v>116</v>
      </c>
      <c r="D140" t="s">
        <v>117</v>
      </c>
      <c r="E140" t="s">
        <v>153</v>
      </c>
      <c r="F140" s="23">
        <v>240</v>
      </c>
      <c r="G140" t="str">
        <f>VLOOKUP(tblData[[#This Row],[Product Name]],tblCategory[],2,FALSE)</f>
        <v>Condiments</v>
      </c>
    </row>
    <row r="141" spans="1:7" x14ac:dyDescent="0.25">
      <c r="A141">
        <v>1168</v>
      </c>
      <c r="B141">
        <v>3</v>
      </c>
      <c r="C141" t="s">
        <v>116</v>
      </c>
      <c r="D141" t="s">
        <v>117</v>
      </c>
      <c r="E141" t="s">
        <v>138</v>
      </c>
      <c r="F141" s="23">
        <v>1120</v>
      </c>
      <c r="G141" t="str">
        <f>VLOOKUP(tblData[[#This Row],[Product Name]],tblCategory[],2,FALSE)</f>
        <v>Sauces</v>
      </c>
    </row>
    <row r="142" spans="1:7" x14ac:dyDescent="0.25">
      <c r="A142">
        <v>1172</v>
      </c>
      <c r="B142">
        <v>10</v>
      </c>
      <c r="C142" t="s">
        <v>142</v>
      </c>
      <c r="D142" t="s">
        <v>123</v>
      </c>
      <c r="E142" t="s">
        <v>154</v>
      </c>
      <c r="F142" s="23">
        <v>740</v>
      </c>
      <c r="G142" t="str">
        <f>VLOOKUP(tblData[[#This Row],[Product Name]],tblCategory[],2,FALSE)</f>
        <v>Dried Fruit &amp; Nuts</v>
      </c>
    </row>
    <row r="143" spans="1:7" x14ac:dyDescent="0.25">
      <c r="A143">
        <v>1174</v>
      </c>
      <c r="B143">
        <v>10</v>
      </c>
      <c r="C143" t="s">
        <v>142</v>
      </c>
      <c r="D143" t="s">
        <v>123</v>
      </c>
      <c r="E143" t="s">
        <v>120</v>
      </c>
      <c r="F143" s="23">
        <v>315</v>
      </c>
      <c r="G143" t="str">
        <f>VLOOKUP(tblData[[#This Row],[Product Name]],tblCategory[],2,FALSE)</f>
        <v>Dried Fruit &amp; Nuts</v>
      </c>
    </row>
    <row r="144" spans="1:7" x14ac:dyDescent="0.25">
      <c r="A144">
        <v>1175</v>
      </c>
      <c r="B144">
        <v>11</v>
      </c>
      <c r="C144" t="s">
        <v>140</v>
      </c>
      <c r="D144" t="s">
        <v>141</v>
      </c>
      <c r="E144" t="s">
        <v>138</v>
      </c>
      <c r="F144" s="23">
        <v>1080</v>
      </c>
      <c r="G144" t="str">
        <f>VLOOKUP(tblData[[#This Row],[Product Name]],tblCategory[],2,FALSE)</f>
        <v>Sauces</v>
      </c>
    </row>
    <row r="145" spans="1:7" x14ac:dyDescent="0.25">
      <c r="A145">
        <v>1176</v>
      </c>
      <c r="B145">
        <v>1</v>
      </c>
      <c r="C145" t="s">
        <v>128</v>
      </c>
      <c r="D145" t="s">
        <v>129</v>
      </c>
      <c r="E145" t="s">
        <v>148</v>
      </c>
      <c r="F145" s="23">
        <v>1306.3999999999999</v>
      </c>
      <c r="G145" t="str">
        <f>VLOOKUP(tblData[[#This Row],[Product Name]],tblCategory[],2,FALSE)</f>
        <v>Canned Meat</v>
      </c>
    </row>
    <row r="146" spans="1:7" x14ac:dyDescent="0.25">
      <c r="A146">
        <v>1177</v>
      </c>
      <c r="B146">
        <v>28</v>
      </c>
      <c r="C146" t="s">
        <v>140</v>
      </c>
      <c r="D146" t="s">
        <v>141</v>
      </c>
      <c r="E146" t="s">
        <v>127</v>
      </c>
      <c r="F146" s="23">
        <v>3404</v>
      </c>
      <c r="G146" t="str">
        <f>VLOOKUP(tblData[[#This Row],[Product Name]],tblCategory[],2,FALSE)</f>
        <v>Beverages</v>
      </c>
    </row>
    <row r="147" spans="1:7" x14ac:dyDescent="0.25">
      <c r="A147">
        <v>1178</v>
      </c>
      <c r="B147">
        <v>9</v>
      </c>
      <c r="C147" t="s">
        <v>150</v>
      </c>
      <c r="D147" t="s">
        <v>117</v>
      </c>
      <c r="E147" t="s">
        <v>135</v>
      </c>
      <c r="F147" s="23">
        <v>733.4</v>
      </c>
      <c r="G147" t="str">
        <f>VLOOKUP(tblData[[#This Row],[Product Name]],tblCategory[],2,FALSE)</f>
        <v>Soups</v>
      </c>
    </row>
    <row r="148" spans="1:7" x14ac:dyDescent="0.25">
      <c r="A148">
        <v>1179</v>
      </c>
      <c r="B148">
        <v>6</v>
      </c>
      <c r="C148" t="s">
        <v>137</v>
      </c>
      <c r="D148" t="s">
        <v>129</v>
      </c>
      <c r="E148" t="s">
        <v>133</v>
      </c>
      <c r="F148" s="23">
        <v>1224</v>
      </c>
      <c r="G148" t="str">
        <f>VLOOKUP(tblData[[#This Row],[Product Name]],tblCategory[],2,FALSE)</f>
        <v>Candy</v>
      </c>
    </row>
    <row r="149" spans="1:7" x14ac:dyDescent="0.25">
      <c r="A149">
        <v>1180</v>
      </c>
      <c r="B149">
        <v>8</v>
      </c>
      <c r="C149" t="s">
        <v>128</v>
      </c>
      <c r="D149" t="s">
        <v>129</v>
      </c>
      <c r="E149" t="s">
        <v>133</v>
      </c>
      <c r="F149" s="23">
        <v>1173</v>
      </c>
      <c r="G149" t="str">
        <f>VLOOKUP(tblData[[#This Row],[Product Name]],tblCategory[],2,FALSE)</f>
        <v>Candy</v>
      </c>
    </row>
    <row r="150" spans="1:7" x14ac:dyDescent="0.25">
      <c r="A150">
        <v>1181</v>
      </c>
      <c r="B150">
        <v>25</v>
      </c>
      <c r="C150" t="s">
        <v>142</v>
      </c>
      <c r="D150" t="s">
        <v>123</v>
      </c>
      <c r="E150" t="s">
        <v>146</v>
      </c>
      <c r="F150" s="23">
        <v>2046</v>
      </c>
      <c r="G150" t="str">
        <f>VLOOKUP(tblData[[#This Row],[Product Name]],tblCategory[],2,FALSE)</f>
        <v>Condiments</v>
      </c>
    </row>
    <row r="151" spans="1:7" x14ac:dyDescent="0.25">
      <c r="A151">
        <v>1182</v>
      </c>
      <c r="B151">
        <v>26</v>
      </c>
      <c r="C151" t="s">
        <v>140</v>
      </c>
      <c r="D151" t="s">
        <v>141</v>
      </c>
      <c r="E151" t="s">
        <v>144</v>
      </c>
      <c r="F151" s="23">
        <v>450</v>
      </c>
      <c r="G151" t="str">
        <f>VLOOKUP(tblData[[#This Row],[Product Name]],tblCategory[],2,FALSE)</f>
        <v>Jams, Preserves</v>
      </c>
    </row>
    <row r="152" spans="1:7" x14ac:dyDescent="0.25">
      <c r="A152">
        <v>1183</v>
      </c>
      <c r="B152">
        <v>29</v>
      </c>
      <c r="C152" t="s">
        <v>132</v>
      </c>
      <c r="D152" t="s">
        <v>117</v>
      </c>
      <c r="E152" t="s">
        <v>155</v>
      </c>
      <c r="F152" s="23">
        <v>3822</v>
      </c>
      <c r="G152" t="str">
        <f>VLOOKUP(tblData[[#This Row],[Product Name]],tblCategory[],2,FALSE)</f>
        <v>Beverages</v>
      </c>
    </row>
    <row r="153" spans="1:7" x14ac:dyDescent="0.25">
      <c r="A153">
        <v>1184</v>
      </c>
      <c r="B153">
        <v>6</v>
      </c>
      <c r="C153" t="s">
        <v>137</v>
      </c>
      <c r="D153" t="s">
        <v>129</v>
      </c>
      <c r="E153" t="s">
        <v>124</v>
      </c>
      <c r="F153" s="23">
        <v>1380</v>
      </c>
      <c r="G153" t="str">
        <f>VLOOKUP(tblData[[#This Row],[Product Name]],tblCategory[],2,FALSE)</f>
        <v>Dried Fruit &amp; Nuts</v>
      </c>
    </row>
    <row r="154" spans="1:7" x14ac:dyDescent="0.25">
      <c r="A154">
        <v>1185</v>
      </c>
      <c r="B154">
        <v>6</v>
      </c>
      <c r="C154" t="s">
        <v>137</v>
      </c>
      <c r="D154" t="s">
        <v>129</v>
      </c>
      <c r="E154" t="s">
        <v>125</v>
      </c>
      <c r="F154" s="23">
        <v>742</v>
      </c>
      <c r="G154" t="str">
        <f>VLOOKUP(tblData[[#This Row],[Product Name]],tblCategory[],2,FALSE)</f>
        <v>Dried Fruit &amp; Nuts</v>
      </c>
    </row>
    <row r="155" spans="1:7" x14ac:dyDescent="0.25">
      <c r="A155">
        <v>1187</v>
      </c>
      <c r="B155">
        <v>3</v>
      </c>
      <c r="C155" t="s">
        <v>116</v>
      </c>
      <c r="D155" t="s">
        <v>117</v>
      </c>
      <c r="E155" t="s">
        <v>143</v>
      </c>
      <c r="F155" s="23">
        <v>263.12</v>
      </c>
      <c r="G155" t="str">
        <f>VLOOKUP(tblData[[#This Row],[Product Name]],tblCategory[],2,FALSE)</f>
        <v>Beverages</v>
      </c>
    </row>
    <row r="156" spans="1:7" x14ac:dyDescent="0.25">
      <c r="A156">
        <v>1188</v>
      </c>
      <c r="B156">
        <v>1</v>
      </c>
      <c r="C156" t="s">
        <v>128</v>
      </c>
      <c r="D156" t="s">
        <v>129</v>
      </c>
      <c r="E156" t="s">
        <v>143</v>
      </c>
      <c r="F156" s="23">
        <v>242.19000000000003</v>
      </c>
      <c r="G156" t="str">
        <f>VLOOKUP(tblData[[#This Row],[Product Name]],tblCategory[],2,FALSE)</f>
        <v>Beverages</v>
      </c>
    </row>
    <row r="157" spans="1:7" x14ac:dyDescent="0.25">
      <c r="A157">
        <v>1189</v>
      </c>
      <c r="B157">
        <v>28</v>
      </c>
      <c r="C157" t="s">
        <v>140</v>
      </c>
      <c r="D157" t="s">
        <v>141</v>
      </c>
      <c r="E157" t="s">
        <v>135</v>
      </c>
      <c r="F157" s="23">
        <v>318.45</v>
      </c>
      <c r="G157" t="str">
        <f>VLOOKUP(tblData[[#This Row],[Product Name]],tblCategory[],2,FALSE)</f>
        <v>Soups</v>
      </c>
    </row>
    <row r="158" spans="1:7" x14ac:dyDescent="0.25">
      <c r="A158">
        <v>1190</v>
      </c>
      <c r="B158">
        <v>28</v>
      </c>
      <c r="C158" t="s">
        <v>140</v>
      </c>
      <c r="D158" t="s">
        <v>141</v>
      </c>
      <c r="E158" t="s">
        <v>148</v>
      </c>
      <c r="F158" s="23">
        <v>864.8</v>
      </c>
      <c r="G158" t="str">
        <f>VLOOKUP(tblData[[#This Row],[Product Name]],tblCategory[],2,FALSE)</f>
        <v>Canned Meat</v>
      </c>
    </row>
    <row r="159" spans="1:7" x14ac:dyDescent="0.25">
      <c r="A159">
        <v>1192</v>
      </c>
      <c r="B159">
        <v>9</v>
      </c>
      <c r="C159" t="s">
        <v>150</v>
      </c>
      <c r="D159" t="s">
        <v>117</v>
      </c>
      <c r="E159" t="s">
        <v>151</v>
      </c>
      <c r="F159" s="23">
        <v>939.59999999999991</v>
      </c>
      <c r="G159" t="str">
        <f>VLOOKUP(tblData[[#This Row],[Product Name]],tblCategory[],2,FALSE)</f>
        <v>Dairy Products</v>
      </c>
    </row>
    <row r="160" spans="1:7" x14ac:dyDescent="0.25">
      <c r="A160">
        <v>1193</v>
      </c>
      <c r="B160">
        <v>6</v>
      </c>
      <c r="C160" t="s">
        <v>137</v>
      </c>
      <c r="D160" t="s">
        <v>129</v>
      </c>
      <c r="E160" t="s">
        <v>118</v>
      </c>
      <c r="F160" s="23">
        <v>1176</v>
      </c>
      <c r="G160" t="str">
        <f>VLOOKUP(tblData[[#This Row],[Product Name]],tblCategory[],2,FALSE)</f>
        <v>Beverages</v>
      </c>
    </row>
    <row r="161" spans="1:7" x14ac:dyDescent="0.25">
      <c r="A161">
        <v>1194</v>
      </c>
      <c r="B161">
        <v>8</v>
      </c>
      <c r="C161" t="s">
        <v>128</v>
      </c>
      <c r="D161" t="s">
        <v>129</v>
      </c>
      <c r="E161" t="s">
        <v>138</v>
      </c>
      <c r="F161" s="23">
        <v>3640</v>
      </c>
      <c r="G161" t="str">
        <f>VLOOKUP(tblData[[#This Row],[Product Name]],tblCategory[],2,FALSE)</f>
        <v>Sauces</v>
      </c>
    </row>
    <row r="162" spans="1:7" x14ac:dyDescent="0.25">
      <c r="A162">
        <v>1195</v>
      </c>
      <c r="B162">
        <v>8</v>
      </c>
      <c r="C162" t="s">
        <v>128</v>
      </c>
      <c r="D162" t="s">
        <v>129</v>
      </c>
      <c r="E162" t="s">
        <v>130</v>
      </c>
      <c r="F162" s="23">
        <v>331.2</v>
      </c>
      <c r="G162" t="str">
        <f>VLOOKUP(tblData[[#This Row],[Product Name]],tblCategory[],2,FALSE)</f>
        <v>Baked Goods &amp; Mixes</v>
      </c>
    </row>
    <row r="163" spans="1:7" x14ac:dyDescent="0.25">
      <c r="A163">
        <v>1196</v>
      </c>
      <c r="B163">
        <v>25</v>
      </c>
      <c r="C163" t="s">
        <v>142</v>
      </c>
      <c r="D163" t="s">
        <v>123</v>
      </c>
      <c r="E163" t="s">
        <v>156</v>
      </c>
      <c r="F163" s="23">
        <v>340</v>
      </c>
      <c r="G163" t="str">
        <f>VLOOKUP(tblData[[#This Row],[Product Name]],tblCategory[],2,FALSE)</f>
        <v>Baked Goods &amp; Mixes</v>
      </c>
    </row>
    <row r="164" spans="1:7" x14ac:dyDescent="0.25">
      <c r="A164">
        <v>1198</v>
      </c>
      <c r="B164">
        <v>26</v>
      </c>
      <c r="C164" t="s">
        <v>140</v>
      </c>
      <c r="D164" t="s">
        <v>141</v>
      </c>
      <c r="E164" t="s">
        <v>135</v>
      </c>
      <c r="F164" s="23">
        <v>241.25</v>
      </c>
      <c r="G164" t="str">
        <f>VLOOKUP(tblData[[#This Row],[Product Name]],tblCategory[],2,FALSE)</f>
        <v>Soups</v>
      </c>
    </row>
    <row r="165" spans="1:7" x14ac:dyDescent="0.25">
      <c r="A165">
        <v>1199</v>
      </c>
      <c r="B165">
        <v>26</v>
      </c>
      <c r="C165" t="s">
        <v>140</v>
      </c>
      <c r="D165" t="s">
        <v>141</v>
      </c>
      <c r="E165" t="s">
        <v>148</v>
      </c>
      <c r="F165" s="23">
        <v>220.79999999999998</v>
      </c>
      <c r="G165" t="str">
        <f>VLOOKUP(tblData[[#This Row],[Product Name]],tblCategory[],2,FALSE)</f>
        <v>Canned Meat</v>
      </c>
    </row>
    <row r="166" spans="1:7" x14ac:dyDescent="0.25">
      <c r="A166">
        <v>1200</v>
      </c>
      <c r="B166">
        <v>29</v>
      </c>
      <c r="C166" t="s">
        <v>132</v>
      </c>
      <c r="D166" t="s">
        <v>117</v>
      </c>
      <c r="E166" t="s">
        <v>118</v>
      </c>
      <c r="F166" s="23">
        <v>322</v>
      </c>
      <c r="G166" t="str">
        <f>VLOOKUP(tblData[[#This Row],[Product Name]],tblCategory[],2,FALSE)</f>
        <v>Beverages</v>
      </c>
    </row>
    <row r="167" spans="1:7" x14ac:dyDescent="0.25">
      <c r="A167">
        <v>1201</v>
      </c>
      <c r="B167">
        <v>6</v>
      </c>
      <c r="C167" t="s">
        <v>137</v>
      </c>
      <c r="D167" t="s">
        <v>129</v>
      </c>
      <c r="E167" t="s">
        <v>133</v>
      </c>
      <c r="F167" s="23">
        <v>969</v>
      </c>
      <c r="G167" t="str">
        <f>VLOOKUP(tblData[[#This Row],[Product Name]],tblCategory[],2,FALSE)</f>
        <v>Candy</v>
      </c>
    </row>
    <row r="168" spans="1:7" x14ac:dyDescent="0.25">
      <c r="A168">
        <v>1203</v>
      </c>
      <c r="B168">
        <v>4</v>
      </c>
      <c r="C168" t="s">
        <v>122</v>
      </c>
      <c r="D168" t="s">
        <v>123</v>
      </c>
      <c r="E168" t="s">
        <v>157</v>
      </c>
      <c r="F168" s="23">
        <v>4455</v>
      </c>
      <c r="G168" t="str">
        <f>VLOOKUP(tblData[[#This Row],[Product Name]],tblCategory[],2,FALSE)</f>
        <v>Baked Goods &amp; Mixes</v>
      </c>
    </row>
    <row r="169" spans="1:7" x14ac:dyDescent="0.25">
      <c r="A169">
        <v>1206</v>
      </c>
      <c r="B169">
        <v>8</v>
      </c>
      <c r="C169" t="s">
        <v>128</v>
      </c>
      <c r="D169" t="s">
        <v>129</v>
      </c>
      <c r="E169" t="s">
        <v>151</v>
      </c>
      <c r="F169" s="23">
        <v>939.59999999999991</v>
      </c>
      <c r="G169" t="str">
        <f>VLOOKUP(tblData[[#This Row],[Product Name]],tblCategory[],2,FALSE)</f>
        <v>Dairy Products</v>
      </c>
    </row>
    <row r="170" spans="1:7" x14ac:dyDescent="0.25">
      <c r="A170">
        <v>1209</v>
      </c>
      <c r="B170">
        <v>3</v>
      </c>
      <c r="C170" t="s">
        <v>116</v>
      </c>
      <c r="D170" t="s">
        <v>117</v>
      </c>
      <c r="E170" t="s">
        <v>153</v>
      </c>
      <c r="F170" s="23">
        <v>990</v>
      </c>
      <c r="G170" t="str">
        <f>VLOOKUP(tblData[[#This Row],[Product Name]],tblCategory[],2,FALSE)</f>
        <v>Condiments</v>
      </c>
    </row>
    <row r="171" spans="1:7" x14ac:dyDescent="0.25">
      <c r="A171">
        <v>1210</v>
      </c>
      <c r="B171">
        <v>3</v>
      </c>
      <c r="C171" t="s">
        <v>116</v>
      </c>
      <c r="D171" t="s">
        <v>117</v>
      </c>
      <c r="E171" t="s">
        <v>138</v>
      </c>
      <c r="F171" s="23">
        <v>400</v>
      </c>
      <c r="G171" t="str">
        <f>VLOOKUP(tblData[[#This Row],[Product Name]],tblCategory[],2,FALSE)</f>
        <v>Sauces</v>
      </c>
    </row>
    <row r="172" spans="1:7" x14ac:dyDescent="0.25">
      <c r="A172">
        <v>1214</v>
      </c>
      <c r="B172">
        <v>10</v>
      </c>
      <c r="C172" t="s">
        <v>142</v>
      </c>
      <c r="D172" t="s">
        <v>123</v>
      </c>
      <c r="E172" t="s">
        <v>154</v>
      </c>
      <c r="F172" s="23">
        <v>800</v>
      </c>
      <c r="G172" t="str">
        <f>VLOOKUP(tblData[[#This Row],[Product Name]],tblCategory[],2,FALSE)</f>
        <v>Dried Fruit &amp; Nuts</v>
      </c>
    </row>
    <row r="173" spans="1:7" x14ac:dyDescent="0.25">
      <c r="A173">
        <v>1216</v>
      </c>
      <c r="B173">
        <v>10</v>
      </c>
      <c r="C173" t="s">
        <v>142</v>
      </c>
      <c r="D173" t="s">
        <v>123</v>
      </c>
      <c r="E173" t="s">
        <v>120</v>
      </c>
      <c r="F173" s="23">
        <v>94.5</v>
      </c>
      <c r="G173" t="str">
        <f>VLOOKUP(tblData[[#This Row],[Product Name]],tblCategory[],2,FALSE)</f>
        <v>Dried Fruit &amp; Nuts</v>
      </c>
    </row>
    <row r="174" spans="1:7" x14ac:dyDescent="0.25">
      <c r="A174">
        <v>1217</v>
      </c>
      <c r="B174">
        <v>11</v>
      </c>
      <c r="C174" t="s">
        <v>140</v>
      </c>
      <c r="D174" t="s">
        <v>141</v>
      </c>
      <c r="E174" t="s">
        <v>138</v>
      </c>
      <c r="F174" s="23">
        <v>3880</v>
      </c>
      <c r="G174" t="str">
        <f>VLOOKUP(tblData[[#This Row],[Product Name]],tblCategory[],2,FALSE)</f>
        <v>Sauces</v>
      </c>
    </row>
    <row r="175" spans="1:7" x14ac:dyDescent="0.25">
      <c r="A175">
        <v>1218</v>
      </c>
      <c r="B175">
        <v>1</v>
      </c>
      <c r="C175" t="s">
        <v>128</v>
      </c>
      <c r="D175" t="s">
        <v>129</v>
      </c>
      <c r="E175" t="s">
        <v>148</v>
      </c>
      <c r="F175" s="23">
        <v>772.8</v>
      </c>
      <c r="G175" t="str">
        <f>VLOOKUP(tblData[[#This Row],[Product Name]],tblCategory[],2,FALSE)</f>
        <v>Canned Meat</v>
      </c>
    </row>
    <row r="176" spans="1:7" x14ac:dyDescent="0.25">
      <c r="A176">
        <v>1219</v>
      </c>
      <c r="B176">
        <v>28</v>
      </c>
      <c r="C176" t="s">
        <v>140</v>
      </c>
      <c r="D176" t="s">
        <v>141</v>
      </c>
      <c r="E176" t="s">
        <v>127</v>
      </c>
      <c r="F176" s="23">
        <v>1104</v>
      </c>
      <c r="G176" t="str">
        <f>VLOOKUP(tblData[[#This Row],[Product Name]],tblCategory[],2,FALSE)</f>
        <v>Beverages</v>
      </c>
    </row>
    <row r="177" spans="1:7" x14ac:dyDescent="0.25">
      <c r="A177">
        <v>1220</v>
      </c>
      <c r="B177">
        <v>9</v>
      </c>
      <c r="C177" t="s">
        <v>150</v>
      </c>
      <c r="D177" t="s">
        <v>117</v>
      </c>
      <c r="E177" t="s">
        <v>135</v>
      </c>
      <c r="F177" s="23">
        <v>868.5</v>
      </c>
      <c r="G177" t="str">
        <f>VLOOKUP(tblData[[#This Row],[Product Name]],tblCategory[],2,FALSE)</f>
        <v>Soups</v>
      </c>
    </row>
    <row r="178" spans="1:7" x14ac:dyDescent="0.25">
      <c r="A178">
        <v>1221</v>
      </c>
      <c r="B178">
        <v>6</v>
      </c>
      <c r="C178" t="s">
        <v>137</v>
      </c>
      <c r="D178" t="s">
        <v>129</v>
      </c>
      <c r="E178" t="s">
        <v>133</v>
      </c>
      <c r="F178" s="23">
        <v>357</v>
      </c>
      <c r="G178" t="str">
        <f>VLOOKUP(tblData[[#This Row],[Product Name]],tblCategory[],2,FALSE)</f>
        <v>Candy</v>
      </c>
    </row>
    <row r="179" spans="1:7" x14ac:dyDescent="0.25">
      <c r="A179">
        <v>1222</v>
      </c>
      <c r="B179">
        <v>28</v>
      </c>
      <c r="C179" t="s">
        <v>140</v>
      </c>
      <c r="D179" t="s">
        <v>141</v>
      </c>
      <c r="E179" t="s">
        <v>127</v>
      </c>
      <c r="F179" s="23">
        <v>1288</v>
      </c>
      <c r="G179" t="str">
        <f>VLOOKUP(tblData[[#This Row],[Product Name]],tblCategory[],2,FALSE)</f>
        <v>Beverages</v>
      </c>
    </row>
    <row r="180" spans="1:7" x14ac:dyDescent="0.25">
      <c r="A180">
        <v>1223</v>
      </c>
      <c r="B180">
        <v>8</v>
      </c>
      <c r="C180" t="s">
        <v>128</v>
      </c>
      <c r="D180" t="s">
        <v>129</v>
      </c>
      <c r="E180" t="s">
        <v>133</v>
      </c>
      <c r="F180" s="23">
        <v>726.75</v>
      </c>
      <c r="G180" t="str">
        <f>VLOOKUP(tblData[[#This Row],[Product Name]],tblCategory[],2,FALSE)</f>
        <v>Candy</v>
      </c>
    </row>
    <row r="181" spans="1:7" x14ac:dyDescent="0.25">
      <c r="A181">
        <v>1224</v>
      </c>
      <c r="B181">
        <v>10</v>
      </c>
      <c r="C181" t="s">
        <v>142</v>
      </c>
      <c r="D181" t="s">
        <v>123</v>
      </c>
      <c r="E181" t="s">
        <v>143</v>
      </c>
      <c r="F181" s="23">
        <v>68.77000000000001</v>
      </c>
      <c r="G181" t="str">
        <f>VLOOKUP(tblData[[#This Row],[Product Name]],tblCategory[],2,FALSE)</f>
        <v>Beverages</v>
      </c>
    </row>
    <row r="182" spans="1:7" x14ac:dyDescent="0.25">
      <c r="A182">
        <v>1225</v>
      </c>
      <c r="B182">
        <v>7</v>
      </c>
      <c r="C182" t="s">
        <v>128</v>
      </c>
      <c r="D182" t="s">
        <v>129</v>
      </c>
      <c r="E182" t="s">
        <v>127</v>
      </c>
      <c r="F182" s="23">
        <v>3956</v>
      </c>
      <c r="G182" t="str">
        <f>VLOOKUP(tblData[[#This Row],[Product Name]],tblCategory[],2,FALSE)</f>
        <v>Beverages</v>
      </c>
    </row>
    <row r="183" spans="1:7" x14ac:dyDescent="0.25">
      <c r="A183">
        <v>1226</v>
      </c>
      <c r="B183">
        <v>10</v>
      </c>
      <c r="C183" t="s">
        <v>142</v>
      </c>
      <c r="D183" t="s">
        <v>123</v>
      </c>
      <c r="E183" t="s">
        <v>144</v>
      </c>
      <c r="F183" s="23">
        <v>1175</v>
      </c>
      <c r="G183" t="str">
        <f>VLOOKUP(tblData[[#This Row],[Product Name]],tblCategory[],2,FALSE)</f>
        <v>Jams, Preserves</v>
      </c>
    </row>
    <row r="184" spans="1:7" x14ac:dyDescent="0.25">
      <c r="A184">
        <v>1227</v>
      </c>
      <c r="B184">
        <v>10</v>
      </c>
      <c r="C184" t="s">
        <v>142</v>
      </c>
      <c r="D184" t="s">
        <v>123</v>
      </c>
      <c r="E184" t="s">
        <v>146</v>
      </c>
      <c r="F184" s="23">
        <v>2134</v>
      </c>
      <c r="G184" t="str">
        <f>VLOOKUP(tblData[[#This Row],[Product Name]],tblCategory[],2,FALSE)</f>
        <v>Condiments</v>
      </c>
    </row>
    <row r="185" spans="1:7" x14ac:dyDescent="0.25">
      <c r="A185">
        <v>1228</v>
      </c>
      <c r="B185">
        <v>10</v>
      </c>
      <c r="C185" t="s">
        <v>142</v>
      </c>
      <c r="D185" t="s">
        <v>123</v>
      </c>
      <c r="E185" t="s">
        <v>130</v>
      </c>
      <c r="F185" s="23">
        <v>883.19999999999993</v>
      </c>
      <c r="G185" t="str">
        <f>VLOOKUP(tblData[[#This Row],[Product Name]],tblCategory[],2,FALSE)</f>
        <v>Baked Goods &amp; Mixes</v>
      </c>
    </row>
    <row r="186" spans="1:7" x14ac:dyDescent="0.25">
      <c r="A186">
        <v>1229</v>
      </c>
      <c r="B186">
        <v>11</v>
      </c>
      <c r="C186" t="s">
        <v>140</v>
      </c>
      <c r="D186" t="s">
        <v>141</v>
      </c>
      <c r="E186" t="s">
        <v>120</v>
      </c>
      <c r="F186" s="23">
        <v>108.5</v>
      </c>
      <c r="G186" t="str">
        <f>VLOOKUP(tblData[[#This Row],[Product Name]],tblCategory[],2,FALSE)</f>
        <v>Dried Fruit &amp; Nuts</v>
      </c>
    </row>
    <row r="187" spans="1:7" x14ac:dyDescent="0.25">
      <c r="A187">
        <v>1230</v>
      </c>
      <c r="B187">
        <v>11</v>
      </c>
      <c r="C187" t="s">
        <v>140</v>
      </c>
      <c r="D187" t="s">
        <v>141</v>
      </c>
      <c r="E187" t="s">
        <v>143</v>
      </c>
      <c r="F187" s="23">
        <v>155.48000000000002</v>
      </c>
      <c r="G187" t="str">
        <f>VLOOKUP(tblData[[#This Row],[Product Name]],tblCategory[],2,FALSE)</f>
        <v>Beverages</v>
      </c>
    </row>
    <row r="188" spans="1:7" x14ac:dyDescent="0.25">
      <c r="A188">
        <v>1231</v>
      </c>
      <c r="B188">
        <v>1</v>
      </c>
      <c r="C188" t="s">
        <v>128</v>
      </c>
      <c r="D188" t="s">
        <v>129</v>
      </c>
      <c r="E188" t="s">
        <v>126</v>
      </c>
      <c r="F188" s="23">
        <v>1638</v>
      </c>
      <c r="G188" t="str">
        <f>VLOOKUP(tblData[[#This Row],[Product Name]],tblCategory[],2,FALSE)</f>
        <v>Beverages</v>
      </c>
    </row>
    <row r="189" spans="1:7" x14ac:dyDescent="0.25">
      <c r="A189">
        <v>1232</v>
      </c>
      <c r="B189">
        <v>1</v>
      </c>
      <c r="C189" t="s">
        <v>128</v>
      </c>
      <c r="D189" t="s">
        <v>129</v>
      </c>
      <c r="E189" t="s">
        <v>127</v>
      </c>
      <c r="F189" s="23">
        <v>644</v>
      </c>
      <c r="G189" t="str">
        <f>VLOOKUP(tblData[[#This Row],[Product Name]],tblCategory[],2,FALSE)</f>
        <v>Beverages</v>
      </c>
    </row>
    <row r="190" spans="1:7" x14ac:dyDescent="0.25">
      <c r="A190">
        <v>1233</v>
      </c>
      <c r="B190">
        <v>1</v>
      </c>
      <c r="C190" t="s">
        <v>128</v>
      </c>
      <c r="D190" t="s">
        <v>129</v>
      </c>
      <c r="E190" t="s">
        <v>143</v>
      </c>
      <c r="F190" s="23">
        <v>131.56</v>
      </c>
      <c r="G190" t="str">
        <f>VLOOKUP(tblData[[#This Row],[Product Name]],tblCategory[],2,FALSE)</f>
        <v>Beverages</v>
      </c>
    </row>
    <row r="191" spans="1:7" x14ac:dyDescent="0.25">
      <c r="A191">
        <v>1234</v>
      </c>
      <c r="B191">
        <v>28</v>
      </c>
      <c r="C191" t="s">
        <v>140</v>
      </c>
      <c r="D191" t="s">
        <v>141</v>
      </c>
      <c r="E191" t="s">
        <v>135</v>
      </c>
      <c r="F191" s="23">
        <v>936.05000000000007</v>
      </c>
      <c r="G191" t="str">
        <f>VLOOKUP(tblData[[#This Row],[Product Name]],tblCategory[],2,FALSE)</f>
        <v>Soups</v>
      </c>
    </row>
    <row r="192" spans="1:7" x14ac:dyDescent="0.25">
      <c r="A192">
        <v>1235</v>
      </c>
      <c r="B192">
        <v>28</v>
      </c>
      <c r="C192" t="s">
        <v>140</v>
      </c>
      <c r="D192" t="s">
        <v>141</v>
      </c>
      <c r="E192" t="s">
        <v>148</v>
      </c>
      <c r="F192" s="23">
        <v>1472</v>
      </c>
      <c r="G192" t="str">
        <f>VLOOKUP(tblData[[#This Row],[Product Name]],tblCategory[],2,FALSE)</f>
        <v>Canned Meat</v>
      </c>
    </row>
    <row r="193" spans="1:7" x14ac:dyDescent="0.25">
      <c r="A193">
        <v>1237</v>
      </c>
      <c r="B193">
        <v>9</v>
      </c>
      <c r="C193" t="s">
        <v>150</v>
      </c>
      <c r="D193" t="s">
        <v>117</v>
      </c>
      <c r="E193" t="s">
        <v>151</v>
      </c>
      <c r="F193" s="23">
        <v>1113.5999999999999</v>
      </c>
      <c r="G193" t="str">
        <f>VLOOKUP(tblData[[#This Row],[Product Name]],tblCategory[],2,FALSE)</f>
        <v>Dairy Products</v>
      </c>
    </row>
    <row r="194" spans="1:7" x14ac:dyDescent="0.25">
      <c r="A194">
        <v>1238</v>
      </c>
      <c r="B194">
        <v>6</v>
      </c>
      <c r="C194" t="s">
        <v>137</v>
      </c>
      <c r="D194" t="s">
        <v>129</v>
      </c>
      <c r="E194" t="s">
        <v>118</v>
      </c>
      <c r="F194" s="23">
        <v>728</v>
      </c>
      <c r="G194" t="str">
        <f>VLOOKUP(tblData[[#This Row],[Product Name]],tblCategory[],2,FALSE)</f>
        <v>Beverages</v>
      </c>
    </row>
    <row r="195" spans="1:7" x14ac:dyDescent="0.25">
      <c r="A195">
        <v>1239</v>
      </c>
      <c r="B195">
        <v>8</v>
      </c>
      <c r="C195" t="s">
        <v>128</v>
      </c>
      <c r="D195" t="s">
        <v>129</v>
      </c>
      <c r="E195" t="s">
        <v>138</v>
      </c>
      <c r="F195" s="23">
        <v>3120</v>
      </c>
      <c r="G195" t="str">
        <f>VLOOKUP(tblData[[#This Row],[Product Name]],tblCategory[],2,FALSE)</f>
        <v>Sauces</v>
      </c>
    </row>
    <row r="196" spans="1:7" x14ac:dyDescent="0.25">
      <c r="A196">
        <v>1240</v>
      </c>
      <c r="B196">
        <v>8</v>
      </c>
      <c r="C196" t="s">
        <v>128</v>
      </c>
      <c r="D196" t="s">
        <v>129</v>
      </c>
      <c r="E196" t="s">
        <v>130</v>
      </c>
      <c r="F196" s="23">
        <v>496.79999999999995</v>
      </c>
      <c r="G196" t="str">
        <f>VLOOKUP(tblData[[#This Row],[Product Name]],tblCategory[],2,FALSE)</f>
        <v>Baked Goods &amp; Mixes</v>
      </c>
    </row>
    <row r="197" spans="1:7" x14ac:dyDescent="0.25">
      <c r="A197">
        <v>1241</v>
      </c>
      <c r="B197">
        <v>25</v>
      </c>
      <c r="C197" t="s">
        <v>142</v>
      </c>
      <c r="D197" t="s">
        <v>123</v>
      </c>
      <c r="E197" t="s">
        <v>156</v>
      </c>
      <c r="F197" s="23">
        <v>550</v>
      </c>
      <c r="G197" t="str">
        <f>VLOOKUP(tblData[[#This Row],[Product Name]],tblCategory[],2,FALSE)</f>
        <v>Baked Goods &amp; Mixes</v>
      </c>
    </row>
    <row r="198" spans="1:7" x14ac:dyDescent="0.25">
      <c r="A198">
        <v>1243</v>
      </c>
      <c r="B198">
        <v>26</v>
      </c>
      <c r="C198" t="s">
        <v>140</v>
      </c>
      <c r="D198" t="s">
        <v>141</v>
      </c>
      <c r="E198" t="s">
        <v>135</v>
      </c>
      <c r="F198" s="23">
        <v>183.35</v>
      </c>
      <c r="G198" t="str">
        <f>VLOOKUP(tblData[[#This Row],[Product Name]],tblCategory[],2,FALSE)</f>
        <v>Soups</v>
      </c>
    </row>
    <row r="199" spans="1:7" x14ac:dyDescent="0.25">
      <c r="A199">
        <v>1244</v>
      </c>
      <c r="B199">
        <v>26</v>
      </c>
      <c r="C199" t="s">
        <v>140</v>
      </c>
      <c r="D199" t="s">
        <v>141</v>
      </c>
      <c r="E199" t="s">
        <v>148</v>
      </c>
      <c r="F199" s="23">
        <v>1214.3999999999999</v>
      </c>
      <c r="G199" t="str">
        <f>VLOOKUP(tblData[[#This Row],[Product Name]],tblCategory[],2,FALSE)</f>
        <v>Canned Meat</v>
      </c>
    </row>
    <row r="200" spans="1:7" x14ac:dyDescent="0.25">
      <c r="A200">
        <v>1245</v>
      </c>
      <c r="B200">
        <v>29</v>
      </c>
      <c r="C200" t="s">
        <v>132</v>
      </c>
      <c r="D200" t="s">
        <v>117</v>
      </c>
      <c r="E200" t="s">
        <v>118</v>
      </c>
      <c r="F200" s="23">
        <v>588</v>
      </c>
      <c r="G200" t="str">
        <f>VLOOKUP(tblData[[#This Row],[Product Name]],tblCategory[],2,FALSE)</f>
        <v>Beverages</v>
      </c>
    </row>
    <row r="201" spans="1:7" x14ac:dyDescent="0.25">
      <c r="A201">
        <v>1246</v>
      </c>
      <c r="B201">
        <v>6</v>
      </c>
      <c r="C201" t="s">
        <v>137</v>
      </c>
      <c r="D201" t="s">
        <v>129</v>
      </c>
      <c r="E201" t="s">
        <v>133</v>
      </c>
      <c r="F201" s="23">
        <v>918</v>
      </c>
      <c r="G201" t="str">
        <f>VLOOKUP(tblData[[#This Row],[Product Name]],tblCategory[],2,FALSE)</f>
        <v>Candy</v>
      </c>
    </row>
    <row r="202" spans="1:7" x14ac:dyDescent="0.25">
      <c r="A202">
        <v>1248</v>
      </c>
      <c r="B202">
        <v>4</v>
      </c>
      <c r="C202" t="s">
        <v>122</v>
      </c>
      <c r="D202" t="s">
        <v>123</v>
      </c>
      <c r="E202" t="s">
        <v>157</v>
      </c>
      <c r="F202" s="23">
        <v>2592</v>
      </c>
      <c r="G202" t="str">
        <f>VLOOKUP(tblData[[#This Row],[Product Name]],tblCategory[],2,FALSE)</f>
        <v>Baked Goods &amp; Mixes</v>
      </c>
    </row>
    <row r="203" spans="1:7" x14ac:dyDescent="0.25">
      <c r="A203">
        <v>1250</v>
      </c>
      <c r="B203">
        <v>10</v>
      </c>
      <c r="C203" t="s">
        <v>142</v>
      </c>
      <c r="D203" t="s">
        <v>123</v>
      </c>
      <c r="E203" t="s">
        <v>130</v>
      </c>
      <c r="F203" s="23">
        <v>763.59999999999991</v>
      </c>
      <c r="G203" t="str">
        <f>VLOOKUP(tblData[[#This Row],[Product Name]],tblCategory[],2,FALSE)</f>
        <v>Baked Goods &amp; Mixes</v>
      </c>
    </row>
    <row r="204" spans="1:7" x14ac:dyDescent="0.25">
      <c r="A204">
        <v>1251</v>
      </c>
      <c r="B204">
        <v>11</v>
      </c>
      <c r="C204" t="s">
        <v>140</v>
      </c>
      <c r="D204" t="s">
        <v>141</v>
      </c>
      <c r="E204" t="s">
        <v>120</v>
      </c>
      <c r="F204" s="23">
        <v>318.5</v>
      </c>
      <c r="G204" t="str">
        <f>VLOOKUP(tblData[[#This Row],[Product Name]],tblCategory[],2,FALSE)</f>
        <v>Dried Fruit &amp; Nuts</v>
      </c>
    </row>
    <row r="205" spans="1:7" x14ac:dyDescent="0.25">
      <c r="A205">
        <v>1252</v>
      </c>
      <c r="B205">
        <v>11</v>
      </c>
      <c r="C205" t="s">
        <v>140</v>
      </c>
      <c r="D205" t="s">
        <v>141</v>
      </c>
      <c r="E205" t="s">
        <v>143</v>
      </c>
      <c r="F205" s="23">
        <v>191.36</v>
      </c>
      <c r="G205" t="str">
        <f>VLOOKUP(tblData[[#This Row],[Product Name]],tblCategory[],2,FALSE)</f>
        <v>Beverages</v>
      </c>
    </row>
    <row r="206" spans="1:7" x14ac:dyDescent="0.25">
      <c r="A206">
        <v>1253</v>
      </c>
      <c r="B206">
        <v>1</v>
      </c>
      <c r="C206" t="s">
        <v>128</v>
      </c>
      <c r="D206" t="s">
        <v>129</v>
      </c>
      <c r="E206" t="s">
        <v>126</v>
      </c>
      <c r="F206" s="23">
        <v>1044</v>
      </c>
      <c r="G206" t="str">
        <f>VLOOKUP(tblData[[#This Row],[Product Name]],tblCategory[],2,FALSE)</f>
        <v>Beverages</v>
      </c>
    </row>
    <row r="207" spans="1:7" x14ac:dyDescent="0.25">
      <c r="A207">
        <v>1254</v>
      </c>
      <c r="B207">
        <v>1</v>
      </c>
      <c r="C207" t="s">
        <v>128</v>
      </c>
      <c r="D207" t="s">
        <v>129</v>
      </c>
      <c r="E207" t="s">
        <v>127</v>
      </c>
      <c r="F207" s="23">
        <v>4462</v>
      </c>
      <c r="G207" t="str">
        <f>VLOOKUP(tblData[[#This Row],[Product Name]],tblCategory[],2,FALSE)</f>
        <v>Beverages</v>
      </c>
    </row>
    <row r="208" spans="1:7" x14ac:dyDescent="0.25">
      <c r="A208">
        <v>1255</v>
      </c>
      <c r="B208">
        <v>1</v>
      </c>
      <c r="C208" t="s">
        <v>128</v>
      </c>
      <c r="D208" t="s">
        <v>129</v>
      </c>
      <c r="E208" t="s">
        <v>143</v>
      </c>
      <c r="F208" s="23">
        <v>41.86</v>
      </c>
      <c r="G208" t="str">
        <f>VLOOKUP(tblData[[#This Row],[Product Name]],tblCategory[],2,FALSE)</f>
        <v>Beverages</v>
      </c>
    </row>
    <row r="209" spans="1:7" x14ac:dyDescent="0.25">
      <c r="A209">
        <v>1256</v>
      </c>
      <c r="B209">
        <v>28</v>
      </c>
      <c r="C209" t="s">
        <v>140</v>
      </c>
      <c r="D209" t="s">
        <v>141</v>
      </c>
      <c r="E209" t="s">
        <v>135</v>
      </c>
      <c r="F209" s="23">
        <v>656.2</v>
      </c>
      <c r="G209" t="str">
        <f>VLOOKUP(tblData[[#This Row],[Product Name]],tblCategory[],2,FALSE)</f>
        <v>Soups</v>
      </c>
    </row>
    <row r="210" spans="1:7" x14ac:dyDescent="0.25">
      <c r="A210">
        <v>1257</v>
      </c>
      <c r="B210">
        <v>28</v>
      </c>
      <c r="C210" t="s">
        <v>140</v>
      </c>
      <c r="D210" t="s">
        <v>141</v>
      </c>
      <c r="E210" t="s">
        <v>148</v>
      </c>
      <c r="F210" s="23">
        <v>588.79999999999995</v>
      </c>
      <c r="G210" t="str">
        <f>VLOOKUP(tblData[[#This Row],[Product Name]],tblCategory[],2,FALSE)</f>
        <v>Canned Meat</v>
      </c>
    </row>
    <row r="211" spans="1:7" x14ac:dyDescent="0.25">
      <c r="A211">
        <v>1259</v>
      </c>
      <c r="B211">
        <v>9</v>
      </c>
      <c r="C211" t="s">
        <v>150</v>
      </c>
      <c r="D211" t="s">
        <v>117</v>
      </c>
      <c r="E211" t="s">
        <v>151</v>
      </c>
      <c r="F211" s="23">
        <v>1983.6</v>
      </c>
      <c r="G211" t="str">
        <f>VLOOKUP(tblData[[#This Row],[Product Name]],tblCategory[],2,FALSE)</f>
        <v>Dairy Products</v>
      </c>
    </row>
    <row r="212" spans="1:7" x14ac:dyDescent="0.25">
      <c r="A212">
        <v>1260</v>
      </c>
      <c r="B212">
        <v>6</v>
      </c>
      <c r="C212" t="s">
        <v>137</v>
      </c>
      <c r="D212" t="s">
        <v>129</v>
      </c>
      <c r="E212" t="s">
        <v>118</v>
      </c>
      <c r="F212" s="23">
        <v>938</v>
      </c>
      <c r="G212" t="str">
        <f>VLOOKUP(tblData[[#This Row],[Product Name]],tblCategory[],2,FALSE)</f>
        <v>Beverages</v>
      </c>
    </row>
    <row r="213" spans="1:7" x14ac:dyDescent="0.25">
      <c r="A213">
        <v>1261</v>
      </c>
      <c r="B213">
        <v>8</v>
      </c>
      <c r="C213" t="s">
        <v>128</v>
      </c>
      <c r="D213" t="s">
        <v>129</v>
      </c>
      <c r="E213" t="s">
        <v>138</v>
      </c>
      <c r="F213" s="23">
        <v>1920</v>
      </c>
      <c r="G213" t="str">
        <f>VLOOKUP(tblData[[#This Row],[Product Name]],tblCategory[],2,FALSE)</f>
        <v>Sauces</v>
      </c>
    </row>
    <row r="214" spans="1:7" x14ac:dyDescent="0.25">
      <c r="A214">
        <v>1262</v>
      </c>
      <c r="B214">
        <v>8</v>
      </c>
      <c r="C214" t="s">
        <v>128</v>
      </c>
      <c r="D214" t="s">
        <v>129</v>
      </c>
      <c r="E214" t="s">
        <v>130</v>
      </c>
      <c r="F214" s="23">
        <v>708.4</v>
      </c>
      <c r="G214" t="str">
        <f>VLOOKUP(tblData[[#This Row],[Product Name]],tblCategory[],2,FALSE)</f>
        <v>Baked Goods &amp; Mixes</v>
      </c>
    </row>
    <row r="215" spans="1:7" x14ac:dyDescent="0.25">
      <c r="A215">
        <v>1263</v>
      </c>
      <c r="B215">
        <v>25</v>
      </c>
      <c r="C215" t="s">
        <v>142</v>
      </c>
      <c r="D215" t="s">
        <v>123</v>
      </c>
      <c r="E215" t="s">
        <v>156</v>
      </c>
      <c r="F215" s="23">
        <v>940</v>
      </c>
      <c r="G215" t="str">
        <f>VLOOKUP(tblData[[#This Row],[Product Name]],tblCategory[],2,FALSE)</f>
        <v>Baked Goods &amp; Mixes</v>
      </c>
    </row>
    <row r="216" spans="1:7" x14ac:dyDescent="0.25">
      <c r="A216">
        <v>1265</v>
      </c>
      <c r="B216">
        <v>26</v>
      </c>
      <c r="C216" t="s">
        <v>140</v>
      </c>
      <c r="D216" t="s">
        <v>141</v>
      </c>
      <c r="E216" t="s">
        <v>135</v>
      </c>
      <c r="F216" s="23">
        <v>414.95</v>
      </c>
      <c r="G216" t="str">
        <f>VLOOKUP(tblData[[#This Row],[Product Name]],tblCategory[],2,FALSE)</f>
        <v>Soups</v>
      </c>
    </row>
    <row r="217" spans="1:7" x14ac:dyDescent="0.25">
      <c r="A217">
        <v>1266</v>
      </c>
      <c r="B217">
        <v>26</v>
      </c>
      <c r="C217" t="s">
        <v>140</v>
      </c>
      <c r="D217" t="s">
        <v>141</v>
      </c>
      <c r="E217" t="s">
        <v>148</v>
      </c>
      <c r="F217" s="23">
        <v>1306.3999999999999</v>
      </c>
      <c r="G217" t="str">
        <f>VLOOKUP(tblData[[#This Row],[Product Name]],tblCategory[],2,FALSE)</f>
        <v>Canned Meat</v>
      </c>
    </row>
    <row r="218" spans="1:7" x14ac:dyDescent="0.25">
      <c r="A218">
        <v>1267</v>
      </c>
      <c r="B218">
        <v>29</v>
      </c>
      <c r="C218" t="s">
        <v>132</v>
      </c>
      <c r="D218" t="s">
        <v>117</v>
      </c>
      <c r="E218" t="s">
        <v>118</v>
      </c>
      <c r="F218" s="23">
        <v>700</v>
      </c>
      <c r="G218" t="str">
        <f>VLOOKUP(tblData[[#This Row],[Product Name]],tblCategory[],2,FALSE)</f>
        <v>Beverages</v>
      </c>
    </row>
    <row r="219" spans="1:7" x14ac:dyDescent="0.25">
      <c r="A219">
        <v>1268</v>
      </c>
      <c r="B219">
        <v>6</v>
      </c>
      <c r="C219" t="s">
        <v>137</v>
      </c>
      <c r="D219" t="s">
        <v>129</v>
      </c>
      <c r="E219" t="s">
        <v>133</v>
      </c>
      <c r="F219" s="23">
        <v>1224</v>
      </c>
      <c r="G219" t="str">
        <f>VLOOKUP(tblData[[#This Row],[Product Name]],tblCategory[],2,FALSE)</f>
        <v>Candy</v>
      </c>
    </row>
    <row r="220" spans="1:7" x14ac:dyDescent="0.25">
      <c r="A220">
        <v>1270</v>
      </c>
      <c r="B220">
        <v>4</v>
      </c>
      <c r="C220" t="s">
        <v>122</v>
      </c>
      <c r="D220" t="s">
        <v>123</v>
      </c>
      <c r="E220" t="s">
        <v>157</v>
      </c>
      <c r="F220" s="23">
        <v>4374</v>
      </c>
      <c r="G220" t="str">
        <f>VLOOKUP(tblData[[#This Row],[Product Name]],tblCategory[],2,FALSE)</f>
        <v>Baked Goods &amp; Mixes</v>
      </c>
    </row>
    <row r="221" spans="1:7" x14ac:dyDescent="0.25">
      <c r="A221">
        <v>1273</v>
      </c>
      <c r="B221">
        <v>8</v>
      </c>
      <c r="C221" t="s">
        <v>128</v>
      </c>
      <c r="D221" t="s">
        <v>129</v>
      </c>
      <c r="E221" t="s">
        <v>151</v>
      </c>
      <c r="F221" s="23">
        <v>2192.3999999999996</v>
      </c>
      <c r="G221" t="str">
        <f>VLOOKUP(tblData[[#This Row],[Product Name]],tblCategory[],2,FALSE)</f>
        <v>Dairy Products</v>
      </c>
    </row>
    <row r="222" spans="1:7" x14ac:dyDescent="0.25">
      <c r="A222">
        <v>1276</v>
      </c>
      <c r="B222">
        <v>3</v>
      </c>
      <c r="C222" t="s">
        <v>116</v>
      </c>
      <c r="D222" t="s">
        <v>117</v>
      </c>
      <c r="E222" t="s">
        <v>153</v>
      </c>
      <c r="F222" s="23">
        <v>710</v>
      </c>
      <c r="G222" t="str">
        <f>VLOOKUP(tblData[[#This Row],[Product Name]],tblCategory[],2,FALSE)</f>
        <v>Condiments</v>
      </c>
    </row>
    <row r="223" spans="1:7" x14ac:dyDescent="0.25">
      <c r="A223">
        <v>1277</v>
      </c>
      <c r="B223">
        <v>3</v>
      </c>
      <c r="C223" t="s">
        <v>116</v>
      </c>
      <c r="D223" t="s">
        <v>117</v>
      </c>
      <c r="E223" t="s">
        <v>138</v>
      </c>
      <c r="F223" s="23">
        <v>3520</v>
      </c>
      <c r="G223" t="str">
        <f>VLOOKUP(tblData[[#This Row],[Product Name]],tblCategory[],2,FALSE)</f>
        <v>Sauces</v>
      </c>
    </row>
    <row r="224" spans="1:7" x14ac:dyDescent="0.25">
      <c r="A224">
        <v>1281</v>
      </c>
      <c r="B224">
        <v>10</v>
      </c>
      <c r="C224" t="s">
        <v>142</v>
      </c>
      <c r="D224" t="s">
        <v>123</v>
      </c>
      <c r="E224" t="s">
        <v>154</v>
      </c>
      <c r="F224" s="23">
        <v>590</v>
      </c>
      <c r="G224" t="str">
        <f>VLOOKUP(tblData[[#This Row],[Product Name]],tblCategory[],2,FALSE)</f>
        <v>Dried Fruit &amp; Nuts</v>
      </c>
    </row>
    <row r="225" spans="1:7" x14ac:dyDescent="0.25">
      <c r="A225">
        <v>1282</v>
      </c>
      <c r="B225">
        <v>6</v>
      </c>
      <c r="C225" t="s">
        <v>137</v>
      </c>
      <c r="D225" t="s">
        <v>129</v>
      </c>
      <c r="E225" t="s">
        <v>138</v>
      </c>
      <c r="F225" s="23">
        <v>3760</v>
      </c>
      <c r="G225" t="str">
        <f>VLOOKUP(tblData[[#This Row],[Product Name]],tblCategory[],2,FALSE)</f>
        <v>Sauces</v>
      </c>
    </row>
    <row r="226" spans="1:7" x14ac:dyDescent="0.25">
      <c r="A226">
        <v>1283</v>
      </c>
      <c r="B226">
        <v>28</v>
      </c>
      <c r="C226" t="s">
        <v>140</v>
      </c>
      <c r="D226" t="s">
        <v>141</v>
      </c>
      <c r="E226" t="s">
        <v>127</v>
      </c>
      <c r="F226" s="23">
        <v>3956</v>
      </c>
      <c r="G226" t="str">
        <f>VLOOKUP(tblData[[#This Row],[Product Name]],tblCategory[],2,FALSE)</f>
        <v>Beverages</v>
      </c>
    </row>
    <row r="227" spans="1:7" x14ac:dyDescent="0.25">
      <c r="A227">
        <v>1284</v>
      </c>
      <c r="B227">
        <v>8</v>
      </c>
      <c r="C227" t="s">
        <v>128</v>
      </c>
      <c r="D227" t="s">
        <v>129</v>
      </c>
      <c r="E227" t="s">
        <v>133</v>
      </c>
      <c r="F227" s="23">
        <v>777.75</v>
      </c>
      <c r="G227" t="str">
        <f>VLOOKUP(tblData[[#This Row],[Product Name]],tblCategory[],2,FALSE)</f>
        <v>Candy</v>
      </c>
    </row>
    <row r="228" spans="1:7" x14ac:dyDescent="0.25">
      <c r="A228">
        <v>1285</v>
      </c>
      <c r="B228">
        <v>10</v>
      </c>
      <c r="C228" t="s">
        <v>142</v>
      </c>
      <c r="D228" t="s">
        <v>123</v>
      </c>
      <c r="E228" t="s">
        <v>143</v>
      </c>
      <c r="F228" s="23">
        <v>95.68</v>
      </c>
      <c r="G228" t="str">
        <f>VLOOKUP(tblData[[#This Row],[Product Name]],tblCategory[],2,FALSE)</f>
        <v>Beverages</v>
      </c>
    </row>
    <row r="229" spans="1:7" x14ac:dyDescent="0.25">
      <c r="A229">
        <v>1286</v>
      </c>
      <c r="B229">
        <v>7</v>
      </c>
      <c r="C229" t="s">
        <v>128</v>
      </c>
      <c r="D229" t="s">
        <v>129</v>
      </c>
      <c r="E229" t="s">
        <v>127</v>
      </c>
      <c r="F229" s="23">
        <v>2852</v>
      </c>
      <c r="G229" t="str">
        <f>VLOOKUP(tblData[[#This Row],[Product Name]],tblCategory[],2,FALSE)</f>
        <v>Beverages</v>
      </c>
    </row>
    <row r="230" spans="1:7" x14ac:dyDescent="0.25">
      <c r="A230">
        <v>1287</v>
      </c>
      <c r="B230">
        <v>10</v>
      </c>
      <c r="C230" t="s">
        <v>142</v>
      </c>
      <c r="D230" t="s">
        <v>123</v>
      </c>
      <c r="E230" t="s">
        <v>144</v>
      </c>
      <c r="F230" s="23">
        <v>1500</v>
      </c>
      <c r="G230" t="str">
        <f>VLOOKUP(tblData[[#This Row],[Product Name]],tblCategory[],2,FALSE)</f>
        <v>Jams, Preserves</v>
      </c>
    </row>
    <row r="231" spans="1:7" x14ac:dyDescent="0.25">
      <c r="A231">
        <v>1288</v>
      </c>
      <c r="B231">
        <v>10</v>
      </c>
      <c r="C231" t="s">
        <v>142</v>
      </c>
      <c r="D231" t="s">
        <v>123</v>
      </c>
      <c r="E231" t="s">
        <v>146</v>
      </c>
      <c r="F231" s="23">
        <v>1122</v>
      </c>
      <c r="G231" t="str">
        <f>VLOOKUP(tblData[[#This Row],[Product Name]],tblCategory[],2,FALSE)</f>
        <v>Condiments</v>
      </c>
    </row>
    <row r="232" spans="1:7" x14ac:dyDescent="0.25">
      <c r="A232">
        <v>1289</v>
      </c>
      <c r="B232">
        <v>10</v>
      </c>
      <c r="C232" t="s">
        <v>142</v>
      </c>
      <c r="D232" t="s">
        <v>123</v>
      </c>
      <c r="E232" t="s">
        <v>130</v>
      </c>
      <c r="F232" s="23">
        <v>450.79999999999995</v>
      </c>
      <c r="G232" t="str">
        <f>VLOOKUP(tblData[[#This Row],[Product Name]],tblCategory[],2,FALSE)</f>
        <v>Baked Goods &amp; Mixes</v>
      </c>
    </row>
    <row r="233" spans="1:7" x14ac:dyDescent="0.25">
      <c r="A233">
        <v>1290</v>
      </c>
      <c r="B233">
        <v>11</v>
      </c>
      <c r="C233" t="s">
        <v>140</v>
      </c>
      <c r="D233" t="s">
        <v>141</v>
      </c>
      <c r="E233" t="s">
        <v>120</v>
      </c>
      <c r="F233" s="23">
        <v>70</v>
      </c>
      <c r="G233" t="str">
        <f>VLOOKUP(tblData[[#This Row],[Product Name]],tblCategory[],2,FALSE)</f>
        <v>Dried Fruit &amp; Nuts</v>
      </c>
    </row>
    <row r="234" spans="1:7" x14ac:dyDescent="0.25">
      <c r="A234">
        <v>1291</v>
      </c>
      <c r="B234">
        <v>11</v>
      </c>
      <c r="C234" t="s">
        <v>140</v>
      </c>
      <c r="D234" t="s">
        <v>141</v>
      </c>
      <c r="E234" t="s">
        <v>143</v>
      </c>
      <c r="F234" s="23">
        <v>146.51000000000002</v>
      </c>
      <c r="G234" t="str">
        <f>VLOOKUP(tblData[[#This Row],[Product Name]],tblCategory[],2,FALSE)</f>
        <v>Beverages</v>
      </c>
    </row>
    <row r="235" spans="1:7" x14ac:dyDescent="0.25">
      <c r="A235">
        <v>1292</v>
      </c>
      <c r="B235">
        <v>1</v>
      </c>
      <c r="C235" t="s">
        <v>128</v>
      </c>
      <c r="D235" t="s">
        <v>129</v>
      </c>
      <c r="E235" t="s">
        <v>126</v>
      </c>
      <c r="F235" s="23">
        <v>396</v>
      </c>
      <c r="G235" t="str">
        <f>VLOOKUP(tblData[[#This Row],[Product Name]],tblCategory[],2,FALSE)</f>
        <v>Beverages</v>
      </c>
    </row>
    <row r="236" spans="1:7" x14ac:dyDescent="0.25">
      <c r="A236">
        <v>1293</v>
      </c>
      <c r="B236">
        <v>1</v>
      </c>
      <c r="C236" t="s">
        <v>128</v>
      </c>
      <c r="D236" t="s">
        <v>129</v>
      </c>
      <c r="E236" t="s">
        <v>127</v>
      </c>
      <c r="F236" s="23">
        <v>3358</v>
      </c>
      <c r="G236" t="str">
        <f>VLOOKUP(tblData[[#This Row],[Product Name]],tblCategory[],2,FALSE)</f>
        <v>Beverages</v>
      </c>
    </row>
    <row r="237" spans="1:7" x14ac:dyDescent="0.25">
      <c r="A237">
        <v>1294</v>
      </c>
      <c r="B237">
        <v>1</v>
      </c>
      <c r="C237" t="s">
        <v>128</v>
      </c>
      <c r="D237" t="s">
        <v>129</v>
      </c>
      <c r="E237" t="s">
        <v>143</v>
      </c>
      <c r="F237" s="23">
        <v>254.15</v>
      </c>
      <c r="G237" t="str">
        <f>VLOOKUP(tblData[[#This Row],[Product Name]],tblCategory[],2,FALSE)</f>
        <v>Beverages</v>
      </c>
    </row>
    <row r="238" spans="1:7" x14ac:dyDescent="0.25">
      <c r="A238">
        <v>1295</v>
      </c>
      <c r="B238">
        <v>28</v>
      </c>
      <c r="C238" t="s">
        <v>140</v>
      </c>
      <c r="D238" t="s">
        <v>141</v>
      </c>
      <c r="E238" t="s">
        <v>135</v>
      </c>
      <c r="F238" s="23">
        <v>424.6</v>
      </c>
      <c r="G238" t="str">
        <f>VLOOKUP(tblData[[#This Row],[Product Name]],tblCategory[],2,FALSE)</f>
        <v>Soups</v>
      </c>
    </row>
    <row r="239" spans="1:7" x14ac:dyDescent="0.25">
      <c r="A239">
        <v>1296</v>
      </c>
      <c r="B239">
        <v>28</v>
      </c>
      <c r="C239" t="s">
        <v>140</v>
      </c>
      <c r="D239" t="s">
        <v>141</v>
      </c>
      <c r="E239" t="s">
        <v>148</v>
      </c>
      <c r="F239" s="23">
        <v>441.59999999999997</v>
      </c>
      <c r="G239" t="str">
        <f>VLOOKUP(tblData[[#This Row],[Product Name]],tblCategory[],2,FALSE)</f>
        <v>Canned Meat</v>
      </c>
    </row>
    <row r="240" spans="1:7" x14ac:dyDescent="0.25">
      <c r="A240">
        <v>1298</v>
      </c>
      <c r="B240">
        <v>9</v>
      </c>
      <c r="C240" t="s">
        <v>150</v>
      </c>
      <c r="D240" t="s">
        <v>117</v>
      </c>
      <c r="E240" t="s">
        <v>151</v>
      </c>
      <c r="F240" s="23">
        <v>2436</v>
      </c>
      <c r="G240" t="str">
        <f>VLOOKUP(tblData[[#This Row],[Product Name]],tblCategory[],2,FALSE)</f>
        <v>Dairy Products</v>
      </c>
    </row>
    <row r="241" spans="1:7" x14ac:dyDescent="0.25">
      <c r="A241">
        <v>1299</v>
      </c>
      <c r="B241">
        <v>6</v>
      </c>
      <c r="C241" t="s">
        <v>137</v>
      </c>
      <c r="D241" t="s">
        <v>129</v>
      </c>
      <c r="E241" t="s">
        <v>118</v>
      </c>
      <c r="F241" s="23">
        <v>1372</v>
      </c>
      <c r="G241" t="str">
        <f>VLOOKUP(tblData[[#This Row],[Product Name]],tblCategory[],2,FALSE)</f>
        <v>Beverages</v>
      </c>
    </row>
    <row r="242" spans="1:7" x14ac:dyDescent="0.25">
      <c r="A242">
        <v>1300</v>
      </c>
      <c r="B242">
        <v>8</v>
      </c>
      <c r="C242" t="s">
        <v>128</v>
      </c>
      <c r="D242" t="s">
        <v>129</v>
      </c>
      <c r="E242" t="s">
        <v>138</v>
      </c>
      <c r="F242" s="23">
        <v>1920</v>
      </c>
      <c r="G242" t="str">
        <f>VLOOKUP(tblData[[#This Row],[Product Name]],tblCategory[],2,FALSE)</f>
        <v>Sauces</v>
      </c>
    </row>
    <row r="243" spans="1:7" x14ac:dyDescent="0.25">
      <c r="A243">
        <v>1301</v>
      </c>
      <c r="B243">
        <v>8</v>
      </c>
      <c r="C243" t="s">
        <v>128</v>
      </c>
      <c r="D243" t="s">
        <v>129</v>
      </c>
      <c r="E243" t="s">
        <v>130</v>
      </c>
      <c r="F243" s="23">
        <v>919.99999999999989</v>
      </c>
      <c r="G243" t="str">
        <f>VLOOKUP(tblData[[#This Row],[Product Name]],tblCategory[],2,FALSE)</f>
        <v>Baked Goods &amp; Mixes</v>
      </c>
    </row>
    <row r="244" spans="1:7" x14ac:dyDescent="0.25">
      <c r="A244">
        <v>1302</v>
      </c>
      <c r="B244">
        <v>25</v>
      </c>
      <c r="C244" t="s">
        <v>142</v>
      </c>
      <c r="D244" t="s">
        <v>123</v>
      </c>
      <c r="E244" t="s">
        <v>156</v>
      </c>
      <c r="F244" s="23">
        <v>900</v>
      </c>
      <c r="G244" t="str">
        <f>VLOOKUP(tblData[[#This Row],[Product Name]],tblCategory[],2,FALSE)</f>
        <v>Baked Goods &amp; Mixes</v>
      </c>
    </row>
    <row r="245" spans="1:7" x14ac:dyDescent="0.25">
      <c r="A245">
        <v>1304</v>
      </c>
      <c r="B245">
        <v>26</v>
      </c>
      <c r="C245" t="s">
        <v>140</v>
      </c>
      <c r="D245" t="s">
        <v>141</v>
      </c>
      <c r="E245" t="s">
        <v>135</v>
      </c>
      <c r="F245" s="23">
        <v>685.15</v>
      </c>
      <c r="G245" t="str">
        <f>VLOOKUP(tblData[[#This Row],[Product Name]],tblCategory[],2,FALSE)</f>
        <v>Soups</v>
      </c>
    </row>
    <row r="246" spans="1:7" x14ac:dyDescent="0.25">
      <c r="A246">
        <v>1305</v>
      </c>
      <c r="B246">
        <v>26</v>
      </c>
      <c r="C246" t="s">
        <v>140</v>
      </c>
      <c r="D246" t="s">
        <v>141</v>
      </c>
      <c r="E246" t="s">
        <v>148</v>
      </c>
      <c r="F246" s="23">
        <v>184</v>
      </c>
      <c r="G246" t="str">
        <f>VLOOKUP(tblData[[#This Row],[Product Name]],tblCategory[],2,FALSE)</f>
        <v>Canned Meat</v>
      </c>
    </row>
    <row r="247" spans="1:7" x14ac:dyDescent="0.25">
      <c r="A247">
        <v>1306</v>
      </c>
      <c r="B247">
        <v>29</v>
      </c>
      <c r="C247" t="s">
        <v>132</v>
      </c>
      <c r="D247" t="s">
        <v>117</v>
      </c>
      <c r="E247" t="s">
        <v>118</v>
      </c>
      <c r="F247" s="23">
        <v>1092</v>
      </c>
      <c r="G247" t="str">
        <f>VLOOKUP(tblData[[#This Row],[Product Name]],tblCategory[],2,FALSE)</f>
        <v>Beverages</v>
      </c>
    </row>
    <row r="248" spans="1:7" x14ac:dyDescent="0.25">
      <c r="A248">
        <v>1307</v>
      </c>
      <c r="B248">
        <v>6</v>
      </c>
      <c r="C248" t="s">
        <v>137</v>
      </c>
      <c r="D248" t="s">
        <v>129</v>
      </c>
      <c r="E248" t="s">
        <v>133</v>
      </c>
      <c r="F248" s="23">
        <v>561</v>
      </c>
      <c r="G248" t="str">
        <f>VLOOKUP(tblData[[#This Row],[Product Name]],tblCategory[],2,FALSE)</f>
        <v>Candy</v>
      </c>
    </row>
    <row r="249" spans="1:7" x14ac:dyDescent="0.25">
      <c r="A249">
        <v>1309</v>
      </c>
      <c r="B249">
        <v>4</v>
      </c>
      <c r="C249" t="s">
        <v>122</v>
      </c>
      <c r="D249" t="s">
        <v>123</v>
      </c>
      <c r="E249" t="s">
        <v>157</v>
      </c>
      <c r="F249" s="23">
        <v>6642</v>
      </c>
      <c r="G249" t="str">
        <f>VLOOKUP(tblData[[#This Row],[Product Name]],tblCategory[],2,FALSE)</f>
        <v>Baked Goods &amp; Mixes</v>
      </c>
    </row>
    <row r="250" spans="1:7" x14ac:dyDescent="0.25">
      <c r="A250">
        <v>1312</v>
      </c>
      <c r="B250">
        <v>8</v>
      </c>
      <c r="C250" t="s">
        <v>128</v>
      </c>
      <c r="D250" t="s">
        <v>129</v>
      </c>
      <c r="E250" t="s">
        <v>151</v>
      </c>
      <c r="F250" s="23">
        <v>3236.3999999999996</v>
      </c>
      <c r="G250" t="str">
        <f>VLOOKUP(tblData[[#This Row],[Product Name]],tblCategory[],2,FALSE)</f>
        <v>Dairy Products</v>
      </c>
    </row>
    <row r="251" spans="1:7" x14ac:dyDescent="0.25">
      <c r="A251">
        <v>1315</v>
      </c>
      <c r="B251">
        <v>3</v>
      </c>
      <c r="C251" t="s">
        <v>116</v>
      </c>
      <c r="D251" t="s">
        <v>117</v>
      </c>
      <c r="E251" t="s">
        <v>153</v>
      </c>
      <c r="F251" s="23">
        <v>110</v>
      </c>
      <c r="G251" t="str">
        <f>VLOOKUP(tblData[[#This Row],[Product Name]],tblCategory[],2,FALSE)</f>
        <v>Condiments</v>
      </c>
    </row>
    <row r="252" spans="1:7" x14ac:dyDescent="0.25">
      <c r="A252">
        <v>1316</v>
      </c>
      <c r="B252">
        <v>3</v>
      </c>
      <c r="C252" t="s">
        <v>116</v>
      </c>
      <c r="D252" t="s">
        <v>117</v>
      </c>
      <c r="E252" t="s">
        <v>138</v>
      </c>
      <c r="F252" s="23">
        <v>3640</v>
      </c>
      <c r="G252" t="str">
        <f>VLOOKUP(tblData[[#This Row],[Product Name]],tblCategory[],2,FALSE)</f>
        <v>Sauces</v>
      </c>
    </row>
    <row r="253" spans="1:7" x14ac:dyDescent="0.25">
      <c r="A253">
        <v>1320</v>
      </c>
      <c r="B253">
        <v>10</v>
      </c>
      <c r="C253" t="s">
        <v>142</v>
      </c>
      <c r="D253" t="s">
        <v>123</v>
      </c>
      <c r="E253" t="s">
        <v>154</v>
      </c>
      <c r="F253" s="23">
        <v>120</v>
      </c>
      <c r="G253" t="str">
        <f>VLOOKUP(tblData[[#This Row],[Product Name]],tblCategory[],2,FALSE)</f>
        <v>Dried Fruit &amp; Nuts</v>
      </c>
    </row>
    <row r="254" spans="1:7" x14ac:dyDescent="0.25">
      <c r="A254">
        <v>1322</v>
      </c>
      <c r="B254">
        <v>10</v>
      </c>
      <c r="C254" t="s">
        <v>142</v>
      </c>
      <c r="D254" t="s">
        <v>123</v>
      </c>
      <c r="E254" t="s">
        <v>120</v>
      </c>
      <c r="F254" s="23">
        <v>273</v>
      </c>
      <c r="G254" t="str">
        <f>VLOOKUP(tblData[[#This Row],[Product Name]],tblCategory[],2,FALSE)</f>
        <v>Dried Fruit &amp; Nuts</v>
      </c>
    </row>
    <row r="255" spans="1:7" x14ac:dyDescent="0.25">
      <c r="A255">
        <v>1323</v>
      </c>
      <c r="B255">
        <v>11</v>
      </c>
      <c r="C255" t="s">
        <v>140</v>
      </c>
      <c r="D255" t="s">
        <v>141</v>
      </c>
      <c r="E255" t="s">
        <v>138</v>
      </c>
      <c r="F255" s="23">
        <v>2400</v>
      </c>
      <c r="G255" t="str">
        <f>VLOOKUP(tblData[[#This Row],[Product Name]],tblCategory[],2,FALSE)</f>
        <v>Sauces</v>
      </c>
    </row>
    <row r="256" spans="1:7" x14ac:dyDescent="0.25">
      <c r="A256">
        <v>1324</v>
      </c>
      <c r="B256">
        <v>1</v>
      </c>
      <c r="C256" t="s">
        <v>128</v>
      </c>
      <c r="D256" t="s">
        <v>129</v>
      </c>
      <c r="E256" t="s">
        <v>148</v>
      </c>
      <c r="F256" s="23">
        <v>423.2</v>
      </c>
      <c r="G256" t="str">
        <f>VLOOKUP(tblData[[#This Row],[Product Name]],tblCategory[],2,FALSE)</f>
        <v>Canned Meat</v>
      </c>
    </row>
    <row r="257" spans="1:7" x14ac:dyDescent="0.25">
      <c r="A257">
        <v>1325</v>
      </c>
      <c r="B257">
        <v>28</v>
      </c>
      <c r="C257" t="s">
        <v>140</v>
      </c>
      <c r="D257" t="s">
        <v>141</v>
      </c>
      <c r="E257" t="s">
        <v>127</v>
      </c>
      <c r="F257" s="23">
        <v>1564</v>
      </c>
      <c r="G257" t="str">
        <f>VLOOKUP(tblData[[#This Row],[Product Name]],tblCategory[],2,FALSE)</f>
        <v>Beverages</v>
      </c>
    </row>
    <row r="258" spans="1:7" x14ac:dyDescent="0.25">
      <c r="A258">
        <v>1326</v>
      </c>
      <c r="B258">
        <v>9</v>
      </c>
      <c r="C258" t="s">
        <v>150</v>
      </c>
      <c r="D258" t="s">
        <v>117</v>
      </c>
      <c r="E258" t="s">
        <v>135</v>
      </c>
      <c r="F258" s="23">
        <v>858.85</v>
      </c>
      <c r="G258" t="str">
        <f>VLOOKUP(tblData[[#This Row],[Product Name]],tblCategory[],2,FALSE)</f>
        <v>Soups</v>
      </c>
    </row>
    <row r="259" spans="1:7" x14ac:dyDescent="0.25">
      <c r="A259">
        <v>1327</v>
      </c>
      <c r="B259">
        <v>6</v>
      </c>
      <c r="C259" t="s">
        <v>137</v>
      </c>
      <c r="D259" t="s">
        <v>129</v>
      </c>
      <c r="E259" t="s">
        <v>133</v>
      </c>
      <c r="F259" s="23">
        <v>1045.5</v>
      </c>
      <c r="G259" t="str">
        <f>VLOOKUP(tblData[[#This Row],[Product Name]],tblCategory[],2,FALSE)</f>
        <v>Candy</v>
      </c>
    </row>
    <row r="260" spans="1:7" x14ac:dyDescent="0.25">
      <c r="A260">
        <v>1328</v>
      </c>
      <c r="B260">
        <v>8</v>
      </c>
      <c r="C260" t="s">
        <v>128</v>
      </c>
      <c r="D260" t="s">
        <v>129</v>
      </c>
      <c r="E260" t="s">
        <v>133</v>
      </c>
      <c r="F260" s="23">
        <v>548.25</v>
      </c>
      <c r="G260" t="str">
        <f>VLOOKUP(tblData[[#This Row],[Product Name]],tblCategory[],2,FALSE)</f>
        <v>Candy</v>
      </c>
    </row>
    <row r="261" spans="1:7" x14ac:dyDescent="0.25">
      <c r="A261">
        <v>1329</v>
      </c>
      <c r="B261">
        <v>10</v>
      </c>
      <c r="C261" t="s">
        <v>142</v>
      </c>
      <c r="D261" t="s">
        <v>123</v>
      </c>
      <c r="E261" t="s">
        <v>146</v>
      </c>
      <c r="F261" s="23">
        <v>2112</v>
      </c>
      <c r="G261" t="str">
        <f>VLOOKUP(tblData[[#This Row],[Product Name]],tblCategory[],2,FALSE)</f>
        <v>Condiments</v>
      </c>
    </row>
    <row r="262" spans="1:7" x14ac:dyDescent="0.25">
      <c r="A262">
        <v>1330</v>
      </c>
      <c r="B262">
        <v>10</v>
      </c>
      <c r="C262" t="s">
        <v>142</v>
      </c>
      <c r="D262" t="s">
        <v>123</v>
      </c>
      <c r="E262" t="s">
        <v>130</v>
      </c>
      <c r="F262" s="23">
        <v>312.79999999999995</v>
      </c>
      <c r="G262" t="str">
        <f>VLOOKUP(tblData[[#This Row],[Product Name]],tblCategory[],2,FALSE)</f>
        <v>Baked Goods &amp; Mixes</v>
      </c>
    </row>
    <row r="263" spans="1:7" x14ac:dyDescent="0.25">
      <c r="A263">
        <v>1331</v>
      </c>
      <c r="B263">
        <v>11</v>
      </c>
      <c r="C263" t="s">
        <v>140</v>
      </c>
      <c r="D263" t="s">
        <v>141</v>
      </c>
      <c r="E263" t="s">
        <v>120</v>
      </c>
      <c r="F263" s="23">
        <v>147</v>
      </c>
      <c r="G263" t="str">
        <f>VLOOKUP(tblData[[#This Row],[Product Name]],tblCategory[],2,FALSE)</f>
        <v>Dried Fruit &amp; Nuts</v>
      </c>
    </row>
    <row r="264" spans="1:7" x14ac:dyDescent="0.25">
      <c r="A264">
        <v>1332</v>
      </c>
      <c r="B264">
        <v>11</v>
      </c>
      <c r="C264" t="s">
        <v>140</v>
      </c>
      <c r="D264" t="s">
        <v>141</v>
      </c>
      <c r="E264" t="s">
        <v>143</v>
      </c>
      <c r="F264" s="23">
        <v>299</v>
      </c>
      <c r="G264" t="str">
        <f>VLOOKUP(tblData[[#This Row],[Product Name]],tblCategory[],2,FALSE)</f>
        <v>Beverages</v>
      </c>
    </row>
    <row r="265" spans="1:7" x14ac:dyDescent="0.25">
      <c r="A265">
        <v>1333</v>
      </c>
      <c r="B265">
        <v>1</v>
      </c>
      <c r="C265" t="s">
        <v>128</v>
      </c>
      <c r="D265" t="s">
        <v>129</v>
      </c>
      <c r="E265" t="s">
        <v>126</v>
      </c>
      <c r="F265" s="23">
        <v>756</v>
      </c>
      <c r="G265" t="str">
        <f>VLOOKUP(tblData[[#This Row],[Product Name]],tblCategory[],2,FALSE)</f>
        <v>Beverages</v>
      </c>
    </row>
    <row r="266" spans="1:7" x14ac:dyDescent="0.25">
      <c r="A266">
        <v>1334</v>
      </c>
      <c r="B266">
        <v>1</v>
      </c>
      <c r="C266" t="s">
        <v>128</v>
      </c>
      <c r="D266" t="s">
        <v>129</v>
      </c>
      <c r="E266" t="s">
        <v>127</v>
      </c>
      <c r="F266" s="23">
        <v>736</v>
      </c>
      <c r="G266" t="str">
        <f>VLOOKUP(tblData[[#This Row],[Product Name]],tblCategory[],2,FALSE)</f>
        <v>Beverages</v>
      </c>
    </row>
    <row r="267" spans="1:7" x14ac:dyDescent="0.25">
      <c r="A267">
        <v>1335</v>
      </c>
      <c r="B267">
        <v>1</v>
      </c>
      <c r="C267" t="s">
        <v>128</v>
      </c>
      <c r="D267" t="s">
        <v>129</v>
      </c>
      <c r="E267" t="s">
        <v>143</v>
      </c>
      <c r="F267" s="23">
        <v>65.78</v>
      </c>
      <c r="G267" t="str">
        <f>VLOOKUP(tblData[[#This Row],[Product Name]],tblCategory[],2,FALSE)</f>
        <v>Beverages</v>
      </c>
    </row>
    <row r="268" spans="1:7" x14ac:dyDescent="0.25">
      <c r="A268">
        <v>1336</v>
      </c>
      <c r="B268">
        <v>28</v>
      </c>
      <c r="C268" t="s">
        <v>140</v>
      </c>
      <c r="D268" t="s">
        <v>141</v>
      </c>
      <c r="E268" t="s">
        <v>135</v>
      </c>
      <c r="F268" s="23">
        <v>443.90000000000003</v>
      </c>
      <c r="G268" t="str">
        <f>VLOOKUP(tblData[[#This Row],[Product Name]],tblCategory[],2,FALSE)</f>
        <v>Soups</v>
      </c>
    </row>
    <row r="269" spans="1:7" x14ac:dyDescent="0.25">
      <c r="A269">
        <v>1337</v>
      </c>
      <c r="B269">
        <v>28</v>
      </c>
      <c r="C269" t="s">
        <v>140</v>
      </c>
      <c r="D269" t="s">
        <v>141</v>
      </c>
      <c r="E269" t="s">
        <v>148</v>
      </c>
      <c r="F269" s="23">
        <v>1839.9999999999998</v>
      </c>
      <c r="G269" t="str">
        <f>VLOOKUP(tblData[[#This Row],[Product Name]],tblCategory[],2,FALSE)</f>
        <v>Canned Meat</v>
      </c>
    </row>
    <row r="270" spans="1:7" x14ac:dyDescent="0.25">
      <c r="A270">
        <v>1339</v>
      </c>
      <c r="B270">
        <v>9</v>
      </c>
      <c r="C270" t="s">
        <v>150</v>
      </c>
      <c r="D270" t="s">
        <v>117</v>
      </c>
      <c r="E270" t="s">
        <v>151</v>
      </c>
      <c r="F270" s="23">
        <v>2018.3999999999999</v>
      </c>
      <c r="G270" t="str">
        <f>VLOOKUP(tblData[[#This Row],[Product Name]],tblCategory[],2,FALSE)</f>
        <v>Dairy Products</v>
      </c>
    </row>
    <row r="271" spans="1:7" x14ac:dyDescent="0.25">
      <c r="A271">
        <v>1340</v>
      </c>
      <c r="B271">
        <v>6</v>
      </c>
      <c r="C271" t="s">
        <v>137</v>
      </c>
      <c r="D271" t="s">
        <v>129</v>
      </c>
      <c r="E271" t="s">
        <v>118</v>
      </c>
      <c r="F271" s="23">
        <v>1190</v>
      </c>
      <c r="G271" t="str">
        <f>VLOOKUP(tblData[[#This Row],[Product Name]],tblCategory[],2,FALSE)</f>
        <v>Beverages</v>
      </c>
    </row>
    <row r="272" spans="1:7" x14ac:dyDescent="0.25">
      <c r="A272">
        <v>1341</v>
      </c>
      <c r="B272">
        <v>8</v>
      </c>
      <c r="C272" t="s">
        <v>128</v>
      </c>
      <c r="D272" t="s">
        <v>129</v>
      </c>
      <c r="E272" t="s">
        <v>138</v>
      </c>
      <c r="F272" s="23">
        <v>1120</v>
      </c>
      <c r="G272" t="str">
        <f>VLOOKUP(tblData[[#This Row],[Product Name]],tblCategory[],2,FALSE)</f>
        <v>Sauces</v>
      </c>
    </row>
    <row r="273" spans="1:7" x14ac:dyDescent="0.25">
      <c r="A273">
        <v>1342</v>
      </c>
      <c r="B273">
        <v>8</v>
      </c>
      <c r="C273" t="s">
        <v>128</v>
      </c>
      <c r="D273" t="s">
        <v>129</v>
      </c>
      <c r="E273" t="s">
        <v>130</v>
      </c>
      <c r="F273" s="23">
        <v>174.79999999999998</v>
      </c>
      <c r="G273" t="str">
        <f>VLOOKUP(tblData[[#This Row],[Product Name]],tblCategory[],2,FALSE)</f>
        <v>Baked Goods &amp; Mixes</v>
      </c>
    </row>
    <row r="274" spans="1:7" x14ac:dyDescent="0.25">
      <c r="A274">
        <v>1343</v>
      </c>
      <c r="B274">
        <v>25</v>
      </c>
      <c r="C274" t="s">
        <v>142</v>
      </c>
      <c r="D274" t="s">
        <v>123</v>
      </c>
      <c r="E274" t="s">
        <v>156</v>
      </c>
      <c r="F274" s="23">
        <v>990</v>
      </c>
      <c r="G274" t="str">
        <f>VLOOKUP(tblData[[#This Row],[Product Name]],tblCategory[],2,FALSE)</f>
        <v>Baked Goods &amp; Mixes</v>
      </c>
    </row>
    <row r="275" spans="1:7" x14ac:dyDescent="0.25">
      <c r="A275">
        <v>1345</v>
      </c>
      <c r="B275">
        <v>26</v>
      </c>
      <c r="C275" t="s">
        <v>140</v>
      </c>
      <c r="D275" t="s">
        <v>141</v>
      </c>
      <c r="E275" t="s">
        <v>135</v>
      </c>
      <c r="F275" s="23">
        <v>357.05</v>
      </c>
      <c r="G275" t="str">
        <f>VLOOKUP(tblData[[#This Row],[Product Name]],tblCategory[],2,FALSE)</f>
        <v>Soups</v>
      </c>
    </row>
    <row r="276" spans="1:7" x14ac:dyDescent="0.25">
      <c r="A276">
        <v>1346</v>
      </c>
      <c r="B276">
        <v>26</v>
      </c>
      <c r="C276" t="s">
        <v>140</v>
      </c>
      <c r="D276" t="s">
        <v>141</v>
      </c>
      <c r="E276" t="s">
        <v>148</v>
      </c>
      <c r="F276" s="23">
        <v>1177.5999999999999</v>
      </c>
      <c r="G276" t="str">
        <f>VLOOKUP(tblData[[#This Row],[Product Name]],tblCategory[],2,FALSE)</f>
        <v>Canned Meat</v>
      </c>
    </row>
    <row r="277" spans="1:7" x14ac:dyDescent="0.25">
      <c r="A277">
        <v>1347</v>
      </c>
      <c r="B277">
        <v>29</v>
      </c>
      <c r="C277" t="s">
        <v>132</v>
      </c>
      <c r="D277" t="s">
        <v>117</v>
      </c>
      <c r="E277" t="s">
        <v>118</v>
      </c>
      <c r="F277" s="23">
        <v>532</v>
      </c>
      <c r="G277" t="str">
        <f>VLOOKUP(tblData[[#This Row],[Product Name]],tblCategory[],2,FALSE)</f>
        <v>Beverages</v>
      </c>
    </row>
    <row r="278" spans="1:7" x14ac:dyDescent="0.25">
      <c r="A278">
        <v>1348</v>
      </c>
      <c r="B278">
        <v>6</v>
      </c>
      <c r="C278" t="s">
        <v>137</v>
      </c>
      <c r="D278" t="s">
        <v>129</v>
      </c>
      <c r="E278" t="s">
        <v>133</v>
      </c>
      <c r="F278" s="23">
        <v>191.25</v>
      </c>
      <c r="G278" t="str">
        <f>VLOOKUP(tblData[[#This Row],[Product Name]],tblCategory[],2,FALSE)</f>
        <v>Candy</v>
      </c>
    </row>
    <row r="279" spans="1:7" x14ac:dyDescent="0.25">
      <c r="A279">
        <v>1350</v>
      </c>
      <c r="B279">
        <v>4</v>
      </c>
      <c r="C279" t="s">
        <v>122</v>
      </c>
      <c r="D279" t="s">
        <v>123</v>
      </c>
      <c r="E279" t="s">
        <v>157</v>
      </c>
      <c r="F279" s="23">
        <v>4212</v>
      </c>
      <c r="G279" t="str">
        <f>VLOOKUP(tblData[[#This Row],[Product Name]],tblCategory[],2,FALSE)</f>
        <v>Baked Goods &amp; Mixes</v>
      </c>
    </row>
    <row r="280" spans="1:7" x14ac:dyDescent="0.25">
      <c r="A280">
        <v>1353</v>
      </c>
      <c r="B280">
        <v>8</v>
      </c>
      <c r="C280" t="s">
        <v>128</v>
      </c>
      <c r="D280" t="s">
        <v>129</v>
      </c>
      <c r="E280" t="s">
        <v>151</v>
      </c>
      <c r="F280" s="23">
        <v>835.19999999999993</v>
      </c>
      <c r="G280" t="str">
        <f>VLOOKUP(tblData[[#This Row],[Product Name]],tblCategory[],2,FALSE)</f>
        <v>Dairy Products</v>
      </c>
    </row>
    <row r="281" spans="1:7" x14ac:dyDescent="0.25">
      <c r="A281">
        <v>1356</v>
      </c>
      <c r="B281">
        <v>3</v>
      </c>
      <c r="C281" t="s">
        <v>116</v>
      </c>
      <c r="D281" t="s">
        <v>117</v>
      </c>
      <c r="E281" t="s">
        <v>153</v>
      </c>
      <c r="F281" s="23">
        <v>360</v>
      </c>
      <c r="G281" t="str">
        <f>VLOOKUP(tblData[[#This Row],[Product Name]],tblCategory[],2,FALSE)</f>
        <v>Condiments</v>
      </c>
    </row>
    <row r="282" spans="1:7" x14ac:dyDescent="0.25">
      <c r="A282">
        <v>1357</v>
      </c>
      <c r="B282">
        <v>3</v>
      </c>
      <c r="C282" t="s">
        <v>116</v>
      </c>
      <c r="D282" t="s">
        <v>117</v>
      </c>
      <c r="E282" t="s">
        <v>138</v>
      </c>
      <c r="F282" s="23">
        <v>960</v>
      </c>
      <c r="G282" t="str">
        <f>VLOOKUP(tblData[[#This Row],[Product Name]],tblCategory[],2,FALSE)</f>
        <v>Sauces</v>
      </c>
    </row>
    <row r="283" spans="1:7" x14ac:dyDescent="0.25">
      <c r="A283">
        <v>1361</v>
      </c>
      <c r="B283">
        <v>10</v>
      </c>
      <c r="C283" t="s">
        <v>142</v>
      </c>
      <c r="D283" t="s">
        <v>123</v>
      </c>
      <c r="E283" t="s">
        <v>154</v>
      </c>
      <c r="F283" s="23">
        <v>200</v>
      </c>
      <c r="G283" t="str">
        <f>VLOOKUP(tblData[[#This Row],[Product Name]],tblCategory[],2,FALSE)</f>
        <v>Dried Fruit &amp; Nuts</v>
      </c>
    </row>
    <row r="284" spans="1:7" x14ac:dyDescent="0.25">
      <c r="A284">
        <v>1363</v>
      </c>
      <c r="B284">
        <v>10</v>
      </c>
      <c r="C284" t="s">
        <v>142</v>
      </c>
      <c r="D284" t="s">
        <v>123</v>
      </c>
      <c r="E284" t="s">
        <v>120</v>
      </c>
      <c r="F284" s="23">
        <v>38.5</v>
      </c>
      <c r="G284" t="str">
        <f>VLOOKUP(tblData[[#This Row],[Product Name]],tblCategory[],2,FALSE)</f>
        <v>Dried Fruit &amp; Nuts</v>
      </c>
    </row>
    <row r="285" spans="1:7" x14ac:dyDescent="0.25">
      <c r="A285">
        <v>1364</v>
      </c>
      <c r="B285">
        <v>11</v>
      </c>
      <c r="C285" t="s">
        <v>140</v>
      </c>
      <c r="D285" t="s">
        <v>141</v>
      </c>
      <c r="E285" t="s">
        <v>138</v>
      </c>
      <c r="F285" s="23">
        <v>3120</v>
      </c>
      <c r="G285" t="str">
        <f>VLOOKUP(tblData[[#This Row],[Product Name]],tblCategory[],2,FALSE)</f>
        <v>Sauces</v>
      </c>
    </row>
    <row r="286" spans="1:7" x14ac:dyDescent="0.25">
      <c r="A286">
        <v>1365</v>
      </c>
      <c r="B286">
        <v>1</v>
      </c>
      <c r="C286" t="s">
        <v>128</v>
      </c>
      <c r="D286" t="s">
        <v>129</v>
      </c>
      <c r="E286" t="s">
        <v>148</v>
      </c>
      <c r="F286" s="23">
        <v>1398.3999999999999</v>
      </c>
      <c r="G286" t="str">
        <f>VLOOKUP(tblData[[#This Row],[Product Name]],tblCategory[],2,FALSE)</f>
        <v>Canned Meat</v>
      </c>
    </row>
    <row r="287" spans="1:7" x14ac:dyDescent="0.25">
      <c r="A287">
        <v>1366</v>
      </c>
      <c r="B287">
        <v>28</v>
      </c>
      <c r="C287" t="s">
        <v>140</v>
      </c>
      <c r="D287" t="s">
        <v>141</v>
      </c>
      <c r="E287" t="s">
        <v>127</v>
      </c>
      <c r="F287" s="23">
        <v>2622</v>
      </c>
      <c r="G287" t="str">
        <f>VLOOKUP(tblData[[#This Row],[Product Name]],tblCategory[],2,FALSE)</f>
        <v>Beverages</v>
      </c>
    </row>
    <row r="288" spans="1:7" x14ac:dyDescent="0.25">
      <c r="A288">
        <v>1367</v>
      </c>
      <c r="B288">
        <v>9</v>
      </c>
      <c r="C288" t="s">
        <v>150</v>
      </c>
      <c r="D288" t="s">
        <v>117</v>
      </c>
      <c r="E288" t="s">
        <v>135</v>
      </c>
      <c r="F288" s="23">
        <v>135.1</v>
      </c>
      <c r="G288" t="str">
        <f>VLOOKUP(tblData[[#This Row],[Product Name]],tblCategory[],2,FALSE)</f>
        <v>Soups</v>
      </c>
    </row>
    <row r="289" spans="1:7" x14ac:dyDescent="0.25">
      <c r="A289">
        <v>1368</v>
      </c>
      <c r="B289">
        <v>27</v>
      </c>
      <c r="C289" t="s">
        <v>116</v>
      </c>
      <c r="D289" t="s">
        <v>117</v>
      </c>
      <c r="E289" t="s">
        <v>118</v>
      </c>
      <c r="F289" s="23">
        <v>196</v>
      </c>
      <c r="G289" t="str">
        <f>VLOOKUP(tblData[[#This Row],[Product Name]],tblCategory[],2,FALSE)</f>
        <v>Beverages</v>
      </c>
    </row>
    <row r="290" spans="1:7" x14ac:dyDescent="0.25">
      <c r="A290">
        <v>1369</v>
      </c>
      <c r="B290">
        <v>27</v>
      </c>
      <c r="C290" t="s">
        <v>116</v>
      </c>
      <c r="D290" t="s">
        <v>117</v>
      </c>
      <c r="E290" t="s">
        <v>120</v>
      </c>
      <c r="F290" s="23">
        <v>245</v>
      </c>
      <c r="G290" t="str">
        <f>VLOOKUP(tblData[[#This Row],[Product Name]],tblCategory[],2,FALSE)</f>
        <v>Dried Fruit &amp; Nuts</v>
      </c>
    </row>
    <row r="291" spans="1:7" x14ac:dyDescent="0.25">
      <c r="A291">
        <v>1370</v>
      </c>
      <c r="B291">
        <v>4</v>
      </c>
      <c r="C291" t="s">
        <v>122</v>
      </c>
      <c r="D291" t="s">
        <v>123</v>
      </c>
      <c r="E291" t="s">
        <v>124</v>
      </c>
      <c r="F291" s="23">
        <v>3000</v>
      </c>
      <c r="G291" t="str">
        <f>VLOOKUP(tblData[[#This Row],[Product Name]],tblCategory[],2,FALSE)</f>
        <v>Dried Fruit &amp; Nuts</v>
      </c>
    </row>
    <row r="292" spans="1:7" x14ac:dyDescent="0.25">
      <c r="A292">
        <v>1371</v>
      </c>
      <c r="B292">
        <v>4</v>
      </c>
      <c r="C292" t="s">
        <v>122</v>
      </c>
      <c r="D292" t="s">
        <v>123</v>
      </c>
      <c r="E292" t="s">
        <v>125</v>
      </c>
      <c r="F292" s="23">
        <v>1431</v>
      </c>
      <c r="G292" t="str">
        <f>VLOOKUP(tblData[[#This Row],[Product Name]],tblCategory[],2,FALSE)</f>
        <v>Dried Fruit &amp; Nuts</v>
      </c>
    </row>
    <row r="293" spans="1:7" x14ac:dyDescent="0.25">
      <c r="A293">
        <v>1372</v>
      </c>
      <c r="B293">
        <v>4</v>
      </c>
      <c r="C293" t="s">
        <v>122</v>
      </c>
      <c r="D293" t="s">
        <v>123</v>
      </c>
      <c r="E293" t="s">
        <v>120</v>
      </c>
      <c r="F293" s="23">
        <v>245</v>
      </c>
      <c r="G293" t="str">
        <f>VLOOKUP(tblData[[#This Row],[Product Name]],tblCategory[],2,FALSE)</f>
        <v>Dried Fruit &amp; Nuts</v>
      </c>
    </row>
    <row r="294" spans="1:7" x14ac:dyDescent="0.25">
      <c r="A294">
        <v>1373</v>
      </c>
      <c r="B294">
        <v>12</v>
      </c>
      <c r="C294" t="s">
        <v>116</v>
      </c>
      <c r="D294" t="s">
        <v>117</v>
      </c>
      <c r="E294" t="s">
        <v>126</v>
      </c>
      <c r="F294" s="23">
        <v>1026</v>
      </c>
      <c r="G294" t="str">
        <f>VLOOKUP(tblData[[#This Row],[Product Name]],tblCategory[],2,FALSE)</f>
        <v>Beverages</v>
      </c>
    </row>
    <row r="295" spans="1:7" x14ac:dyDescent="0.25">
      <c r="A295">
        <v>1374</v>
      </c>
      <c r="B295">
        <v>12</v>
      </c>
      <c r="C295" t="s">
        <v>116</v>
      </c>
      <c r="D295" t="s">
        <v>117</v>
      </c>
      <c r="E295" t="s">
        <v>127</v>
      </c>
      <c r="F295" s="23">
        <v>3818</v>
      </c>
      <c r="G295" t="str">
        <f>VLOOKUP(tblData[[#This Row],[Product Name]],tblCategory[],2,FALSE)</f>
        <v>Beverages</v>
      </c>
    </row>
    <row r="296" spans="1:7" x14ac:dyDescent="0.25">
      <c r="A296">
        <v>1375</v>
      </c>
      <c r="B296">
        <v>8</v>
      </c>
      <c r="C296" t="s">
        <v>128</v>
      </c>
      <c r="D296" t="s">
        <v>129</v>
      </c>
      <c r="E296" t="s">
        <v>130</v>
      </c>
      <c r="F296" s="23">
        <v>699.19999999999993</v>
      </c>
      <c r="G296" t="str">
        <f>VLOOKUP(tblData[[#This Row],[Product Name]],tblCategory[],2,FALSE)</f>
        <v>Baked Goods &amp; Mixes</v>
      </c>
    </row>
    <row r="297" spans="1:7" x14ac:dyDescent="0.25">
      <c r="A297">
        <v>1376</v>
      </c>
      <c r="B297">
        <v>4</v>
      </c>
      <c r="C297" t="s">
        <v>122</v>
      </c>
      <c r="D297" t="s">
        <v>123</v>
      </c>
      <c r="E297" t="s">
        <v>130</v>
      </c>
      <c r="F297" s="23">
        <v>736</v>
      </c>
      <c r="G297" t="str">
        <f>VLOOKUP(tblData[[#This Row],[Product Name]],tblCategory[],2,FALSE)</f>
        <v>Baked Goods &amp; Mixes</v>
      </c>
    </row>
    <row r="298" spans="1:7" x14ac:dyDescent="0.25">
      <c r="A298">
        <v>1377</v>
      </c>
      <c r="B298">
        <v>29</v>
      </c>
      <c r="C298" t="s">
        <v>132</v>
      </c>
      <c r="D298" t="s">
        <v>117</v>
      </c>
      <c r="E298" t="s">
        <v>133</v>
      </c>
      <c r="F298" s="23">
        <v>599.25</v>
      </c>
      <c r="G298" t="str">
        <f>VLOOKUP(tblData[[#This Row],[Product Name]],tblCategory[],2,FALSE)</f>
        <v>Candy</v>
      </c>
    </row>
    <row r="299" spans="1:7" x14ac:dyDescent="0.25">
      <c r="A299">
        <v>1378</v>
      </c>
      <c r="B299">
        <v>3</v>
      </c>
      <c r="C299" t="s">
        <v>116</v>
      </c>
      <c r="D299" t="s">
        <v>117</v>
      </c>
      <c r="E299" t="s">
        <v>135</v>
      </c>
      <c r="F299" s="23">
        <v>926.40000000000009</v>
      </c>
      <c r="G299" t="str">
        <f>VLOOKUP(tblData[[#This Row],[Product Name]],tblCategory[],2,FALSE)</f>
        <v>Soups</v>
      </c>
    </row>
    <row r="300" spans="1:7" x14ac:dyDescent="0.25">
      <c r="A300">
        <v>1379</v>
      </c>
      <c r="B300">
        <v>6</v>
      </c>
      <c r="C300" t="s">
        <v>137</v>
      </c>
      <c r="D300" t="s">
        <v>129</v>
      </c>
      <c r="E300" t="s">
        <v>138</v>
      </c>
      <c r="F300" s="23">
        <v>1280</v>
      </c>
      <c r="G300" t="str">
        <f>VLOOKUP(tblData[[#This Row],[Product Name]],tblCategory[],2,FALSE)</f>
        <v>Sauces</v>
      </c>
    </row>
    <row r="301" spans="1:7" x14ac:dyDescent="0.25">
      <c r="A301">
        <v>1380</v>
      </c>
      <c r="B301">
        <v>28</v>
      </c>
      <c r="C301" t="s">
        <v>140</v>
      </c>
      <c r="D301" t="s">
        <v>141</v>
      </c>
      <c r="E301" t="s">
        <v>127</v>
      </c>
      <c r="F301" s="23">
        <v>736</v>
      </c>
      <c r="G301" t="str">
        <f>VLOOKUP(tblData[[#This Row],[Product Name]],tblCategory[],2,FALSE)</f>
        <v>Beverages</v>
      </c>
    </row>
    <row r="302" spans="1:7" x14ac:dyDescent="0.25">
      <c r="A302">
        <v>1381</v>
      </c>
      <c r="B302">
        <v>8</v>
      </c>
      <c r="C302" t="s">
        <v>128</v>
      </c>
      <c r="D302" t="s">
        <v>129</v>
      </c>
      <c r="E302" t="s">
        <v>133</v>
      </c>
      <c r="F302" s="23">
        <v>522.75</v>
      </c>
      <c r="G302" t="str">
        <f>VLOOKUP(tblData[[#This Row],[Product Name]],tblCategory[],2,FALSE)</f>
        <v>Candy</v>
      </c>
    </row>
    <row r="303" spans="1:7" x14ac:dyDescent="0.25">
      <c r="A303">
        <v>1382</v>
      </c>
      <c r="B303">
        <v>10</v>
      </c>
      <c r="C303" t="s">
        <v>142</v>
      </c>
      <c r="D303" t="s">
        <v>123</v>
      </c>
      <c r="E303" t="s">
        <v>143</v>
      </c>
      <c r="F303" s="23">
        <v>122.59</v>
      </c>
      <c r="G303" t="str">
        <f>VLOOKUP(tblData[[#This Row],[Product Name]],tblCategory[],2,FALSE)</f>
        <v>Beverages</v>
      </c>
    </row>
    <row r="304" spans="1:7" x14ac:dyDescent="0.25">
      <c r="A304">
        <v>1383</v>
      </c>
      <c r="B304">
        <v>7</v>
      </c>
      <c r="C304" t="s">
        <v>128</v>
      </c>
      <c r="D304" t="s">
        <v>129</v>
      </c>
      <c r="E304" t="s">
        <v>127</v>
      </c>
      <c r="F304" s="23">
        <v>1886</v>
      </c>
      <c r="G304" t="str">
        <f>VLOOKUP(tblData[[#This Row],[Product Name]],tblCategory[],2,FALSE)</f>
        <v>Beverages</v>
      </c>
    </row>
    <row r="305" spans="1:7" x14ac:dyDescent="0.25">
      <c r="A305">
        <v>1384</v>
      </c>
      <c r="B305">
        <v>10</v>
      </c>
      <c r="C305" t="s">
        <v>142</v>
      </c>
      <c r="D305" t="s">
        <v>123</v>
      </c>
      <c r="E305" t="s">
        <v>144</v>
      </c>
      <c r="F305" s="23">
        <v>2350</v>
      </c>
      <c r="G305" t="str">
        <f>VLOOKUP(tblData[[#This Row],[Product Name]],tblCategory[],2,FALSE)</f>
        <v>Jams, Preserves</v>
      </c>
    </row>
    <row r="306" spans="1:7" x14ac:dyDescent="0.25">
      <c r="A306">
        <v>1385</v>
      </c>
      <c r="B306">
        <v>10</v>
      </c>
      <c r="C306" t="s">
        <v>142</v>
      </c>
      <c r="D306" t="s">
        <v>123</v>
      </c>
      <c r="E306" t="s">
        <v>146</v>
      </c>
      <c r="F306" s="23">
        <v>440</v>
      </c>
      <c r="G306" t="str">
        <f>VLOOKUP(tblData[[#This Row],[Product Name]],tblCategory[],2,FALSE)</f>
        <v>Condiments</v>
      </c>
    </row>
    <row r="307" spans="1:7" x14ac:dyDescent="0.25">
      <c r="A307">
        <v>1386</v>
      </c>
      <c r="B307">
        <v>10</v>
      </c>
      <c r="C307" t="s">
        <v>142</v>
      </c>
      <c r="D307" t="s">
        <v>123</v>
      </c>
      <c r="E307" t="s">
        <v>130</v>
      </c>
      <c r="F307" s="23">
        <v>119.6</v>
      </c>
      <c r="G307" t="str">
        <f>VLOOKUP(tblData[[#This Row],[Product Name]],tblCategory[],2,FALSE)</f>
        <v>Baked Goods &amp; Mixes</v>
      </c>
    </row>
    <row r="308" spans="1:7" x14ac:dyDescent="0.25">
      <c r="A308">
        <v>1387</v>
      </c>
      <c r="B308">
        <v>11</v>
      </c>
      <c r="C308" t="s">
        <v>140</v>
      </c>
      <c r="D308" t="s">
        <v>141</v>
      </c>
      <c r="E308" t="s">
        <v>120</v>
      </c>
      <c r="F308" s="23">
        <v>259</v>
      </c>
      <c r="G308" t="str">
        <f>VLOOKUP(tblData[[#This Row],[Product Name]],tblCategory[],2,FALSE)</f>
        <v>Dried Fruit &amp; Nuts</v>
      </c>
    </row>
    <row r="309" spans="1:7" x14ac:dyDescent="0.25">
      <c r="A309">
        <v>1388</v>
      </c>
      <c r="B309">
        <v>11</v>
      </c>
      <c r="C309" t="s">
        <v>140</v>
      </c>
      <c r="D309" t="s">
        <v>141</v>
      </c>
      <c r="E309" t="s">
        <v>143</v>
      </c>
      <c r="F309" s="23">
        <v>158.47</v>
      </c>
      <c r="G309" t="str">
        <f>VLOOKUP(tblData[[#This Row],[Product Name]],tblCategory[],2,FALSE)</f>
        <v>Beverages</v>
      </c>
    </row>
    <row r="310" spans="1:7" x14ac:dyDescent="0.25">
      <c r="A310">
        <v>1389</v>
      </c>
      <c r="B310">
        <v>1</v>
      </c>
      <c r="C310" t="s">
        <v>128</v>
      </c>
      <c r="D310" t="s">
        <v>129</v>
      </c>
      <c r="E310" t="s">
        <v>126</v>
      </c>
      <c r="F310" s="23">
        <v>1782</v>
      </c>
      <c r="G310" t="str">
        <f>VLOOKUP(tblData[[#This Row],[Product Name]],tblCategory[],2,FALSE)</f>
        <v>Beverages</v>
      </c>
    </row>
    <row r="311" spans="1:7" x14ac:dyDescent="0.25">
      <c r="A311">
        <v>1390</v>
      </c>
      <c r="B311">
        <v>1</v>
      </c>
      <c r="C311" t="s">
        <v>128</v>
      </c>
      <c r="D311" t="s">
        <v>129</v>
      </c>
      <c r="E311" t="s">
        <v>127</v>
      </c>
      <c r="F311" s="23">
        <v>4094</v>
      </c>
      <c r="G311" t="str">
        <f>VLOOKUP(tblData[[#This Row],[Product Name]],tblCategory[],2,FALSE)</f>
        <v>Beverages</v>
      </c>
    </row>
    <row r="312" spans="1:7" x14ac:dyDescent="0.25">
      <c r="A312">
        <v>1391</v>
      </c>
      <c r="B312">
        <v>1</v>
      </c>
      <c r="C312" t="s">
        <v>128</v>
      </c>
      <c r="D312" t="s">
        <v>129</v>
      </c>
      <c r="E312" t="s">
        <v>143</v>
      </c>
      <c r="F312" s="23">
        <v>191.36</v>
      </c>
      <c r="G312" t="str">
        <f>VLOOKUP(tblData[[#This Row],[Product Name]],tblCategory[],2,FALSE)</f>
        <v>Beverages</v>
      </c>
    </row>
    <row r="313" spans="1:7" x14ac:dyDescent="0.25">
      <c r="A313">
        <v>1392</v>
      </c>
      <c r="B313">
        <v>28</v>
      </c>
      <c r="C313" t="s">
        <v>140</v>
      </c>
      <c r="D313" t="s">
        <v>141</v>
      </c>
      <c r="E313" t="s">
        <v>135</v>
      </c>
      <c r="F313" s="23">
        <v>945.7</v>
      </c>
      <c r="G313" t="str">
        <f>VLOOKUP(tblData[[#This Row],[Product Name]],tblCategory[],2,FALSE)</f>
        <v>Soups</v>
      </c>
    </row>
    <row r="314" spans="1:7" x14ac:dyDescent="0.25">
      <c r="A314">
        <v>1393</v>
      </c>
      <c r="B314">
        <v>28</v>
      </c>
      <c r="C314" t="s">
        <v>140</v>
      </c>
      <c r="D314" t="s">
        <v>141</v>
      </c>
      <c r="E314" t="s">
        <v>148</v>
      </c>
      <c r="F314" s="23">
        <v>1582.3999999999999</v>
      </c>
      <c r="G314" t="str">
        <f>VLOOKUP(tblData[[#This Row],[Product Name]],tblCategory[],2,FALSE)</f>
        <v>Canned Meat</v>
      </c>
    </row>
    <row r="315" spans="1:7" x14ac:dyDescent="0.25">
      <c r="A315">
        <v>1395</v>
      </c>
      <c r="B315">
        <v>9</v>
      </c>
      <c r="C315" t="s">
        <v>150</v>
      </c>
      <c r="D315" t="s">
        <v>117</v>
      </c>
      <c r="E315" t="s">
        <v>151</v>
      </c>
      <c r="F315" s="23">
        <v>2401.1999999999998</v>
      </c>
      <c r="G315" t="str">
        <f>VLOOKUP(tblData[[#This Row],[Product Name]],tblCategory[],2,FALSE)</f>
        <v>Dairy Products</v>
      </c>
    </row>
    <row r="316" spans="1:7" x14ac:dyDescent="0.25">
      <c r="A316">
        <v>1396</v>
      </c>
      <c r="B316">
        <v>6</v>
      </c>
      <c r="C316" t="s">
        <v>137</v>
      </c>
      <c r="D316" t="s">
        <v>129</v>
      </c>
      <c r="E316" t="s">
        <v>118</v>
      </c>
      <c r="F316" s="23">
        <v>952</v>
      </c>
      <c r="G316" t="str">
        <f>VLOOKUP(tblData[[#This Row],[Product Name]],tblCategory[],2,FALSE)</f>
        <v>Beverages</v>
      </c>
    </row>
    <row r="317" spans="1:7" x14ac:dyDescent="0.25">
      <c r="A317">
        <v>1397</v>
      </c>
      <c r="B317">
        <v>8</v>
      </c>
      <c r="C317" t="s">
        <v>128</v>
      </c>
      <c r="D317" t="s">
        <v>129</v>
      </c>
      <c r="E317" t="s">
        <v>138</v>
      </c>
      <c r="F317" s="23">
        <v>2080</v>
      </c>
      <c r="G317" t="str">
        <f>VLOOKUP(tblData[[#This Row],[Product Name]],tblCategory[],2,FALSE)</f>
        <v>Sauces</v>
      </c>
    </row>
    <row r="318" spans="1:7" x14ac:dyDescent="0.25">
      <c r="A318">
        <v>1398</v>
      </c>
      <c r="B318">
        <v>8</v>
      </c>
      <c r="C318" t="s">
        <v>128</v>
      </c>
      <c r="D318" t="s">
        <v>129</v>
      </c>
      <c r="E318" t="s">
        <v>130</v>
      </c>
      <c r="F318" s="23">
        <v>368</v>
      </c>
      <c r="G318" t="str">
        <f>VLOOKUP(tblData[[#This Row],[Product Name]],tblCategory[],2,FALSE)</f>
        <v>Baked Goods &amp; Mixes</v>
      </c>
    </row>
    <row r="319" spans="1:7" x14ac:dyDescent="0.25">
      <c r="A319">
        <v>1399</v>
      </c>
      <c r="B319">
        <v>25</v>
      </c>
      <c r="C319" t="s">
        <v>142</v>
      </c>
      <c r="D319" t="s">
        <v>123</v>
      </c>
      <c r="E319" t="s">
        <v>156</v>
      </c>
      <c r="F319" s="23">
        <v>1000</v>
      </c>
      <c r="G319" t="str">
        <f>VLOOKUP(tblData[[#This Row],[Product Name]],tblCategory[],2,FALSE)</f>
        <v>Baked Goods &amp; Mixes</v>
      </c>
    </row>
    <row r="320" spans="1:7" x14ac:dyDescent="0.25">
      <c r="A320">
        <v>1401</v>
      </c>
      <c r="B320">
        <v>26</v>
      </c>
      <c r="C320" t="s">
        <v>140</v>
      </c>
      <c r="D320" t="s">
        <v>141</v>
      </c>
      <c r="E320" t="s">
        <v>135</v>
      </c>
      <c r="F320" s="23">
        <v>443.90000000000003</v>
      </c>
      <c r="G320" t="str">
        <f>VLOOKUP(tblData[[#This Row],[Product Name]],tblCategory[],2,FALSE)</f>
        <v>Soups</v>
      </c>
    </row>
    <row r="321" spans="1:7" x14ac:dyDescent="0.25">
      <c r="A321">
        <v>1402</v>
      </c>
      <c r="B321">
        <v>26</v>
      </c>
      <c r="C321" t="s">
        <v>140</v>
      </c>
      <c r="D321" t="s">
        <v>141</v>
      </c>
      <c r="E321" t="s">
        <v>148</v>
      </c>
      <c r="F321" s="23">
        <v>1711.1999999999998</v>
      </c>
      <c r="G321" t="str">
        <f>VLOOKUP(tblData[[#This Row],[Product Name]],tblCategory[],2,FALSE)</f>
        <v>Canned Meat</v>
      </c>
    </row>
    <row r="322" spans="1:7" x14ac:dyDescent="0.25">
      <c r="A322">
        <v>1403</v>
      </c>
      <c r="B322">
        <v>29</v>
      </c>
      <c r="C322" t="s">
        <v>132</v>
      </c>
      <c r="D322" t="s">
        <v>117</v>
      </c>
      <c r="E322" t="s">
        <v>118</v>
      </c>
      <c r="F322" s="23">
        <v>1344</v>
      </c>
      <c r="G322" t="str">
        <f>VLOOKUP(tblData[[#This Row],[Product Name]],tblCategory[],2,FALSE)</f>
        <v>Beverages</v>
      </c>
    </row>
    <row r="323" spans="1:7" x14ac:dyDescent="0.25">
      <c r="A323">
        <v>1404</v>
      </c>
      <c r="B323">
        <v>6</v>
      </c>
      <c r="C323" t="s">
        <v>137</v>
      </c>
      <c r="D323" t="s">
        <v>129</v>
      </c>
      <c r="E323" t="s">
        <v>133</v>
      </c>
      <c r="F323" s="23">
        <v>153</v>
      </c>
      <c r="G323" t="str">
        <f>VLOOKUP(tblData[[#This Row],[Product Name]],tblCategory[],2,FALSE)</f>
        <v>Candy</v>
      </c>
    </row>
    <row r="324" spans="1:7" x14ac:dyDescent="0.25">
      <c r="A324">
        <v>1406</v>
      </c>
      <c r="B324">
        <v>4</v>
      </c>
      <c r="C324" t="s">
        <v>122</v>
      </c>
      <c r="D324" t="s">
        <v>123</v>
      </c>
      <c r="E324" t="s">
        <v>157</v>
      </c>
      <c r="F324" s="23">
        <v>3078</v>
      </c>
      <c r="G324" t="str">
        <f>VLOOKUP(tblData[[#This Row],[Product Name]],tblCategory[],2,FALSE)</f>
        <v>Baked Goods &amp; Mixes</v>
      </c>
    </row>
    <row r="325" spans="1:7" x14ac:dyDescent="0.25">
      <c r="A325">
        <v>1409</v>
      </c>
      <c r="B325">
        <v>8</v>
      </c>
      <c r="C325" t="s">
        <v>128</v>
      </c>
      <c r="D325" t="s">
        <v>129</v>
      </c>
      <c r="E325" t="s">
        <v>151</v>
      </c>
      <c r="F325" s="23">
        <v>3479.9999999999995</v>
      </c>
      <c r="G325" t="str">
        <f>VLOOKUP(tblData[[#This Row],[Product Name]],tblCategory[],2,FALSE)</f>
        <v>Dairy Products</v>
      </c>
    </row>
    <row r="326" spans="1:7" x14ac:dyDescent="0.25">
      <c r="A326">
        <v>1412</v>
      </c>
      <c r="B326">
        <v>3</v>
      </c>
      <c r="C326" t="s">
        <v>116</v>
      </c>
      <c r="D326" t="s">
        <v>117</v>
      </c>
      <c r="E326" t="s">
        <v>153</v>
      </c>
      <c r="F326" s="23">
        <v>890</v>
      </c>
      <c r="G326" t="str">
        <f>VLOOKUP(tblData[[#This Row],[Product Name]],tblCategory[],2,FALSE)</f>
        <v>Condiments</v>
      </c>
    </row>
    <row r="327" spans="1:7" x14ac:dyDescent="0.25">
      <c r="A327">
        <v>1413</v>
      </c>
      <c r="B327">
        <v>3</v>
      </c>
      <c r="C327" t="s">
        <v>116</v>
      </c>
      <c r="D327" t="s">
        <v>117</v>
      </c>
      <c r="E327" t="s">
        <v>138</v>
      </c>
      <c r="F327" s="23">
        <v>480</v>
      </c>
      <c r="G327" t="str">
        <f>VLOOKUP(tblData[[#This Row],[Product Name]],tblCategory[],2,FALSE)</f>
        <v>Sauces</v>
      </c>
    </row>
    <row r="328" spans="1:7" x14ac:dyDescent="0.25">
      <c r="A328">
        <v>1417</v>
      </c>
      <c r="B328">
        <v>10</v>
      </c>
      <c r="C328" t="s">
        <v>142</v>
      </c>
      <c r="D328" t="s">
        <v>123</v>
      </c>
      <c r="E328" t="s">
        <v>154</v>
      </c>
      <c r="F328" s="23">
        <v>970</v>
      </c>
      <c r="G328" t="str">
        <f>VLOOKUP(tblData[[#This Row],[Product Name]],tblCategory[],2,FALSE)</f>
        <v>Dried Fruit &amp; Nuts</v>
      </c>
    </row>
    <row r="329" spans="1:7" x14ac:dyDescent="0.25">
      <c r="A329">
        <v>1419</v>
      </c>
      <c r="B329">
        <v>10</v>
      </c>
      <c r="C329" t="s">
        <v>142</v>
      </c>
      <c r="D329" t="s">
        <v>123</v>
      </c>
      <c r="E329" t="s">
        <v>120</v>
      </c>
      <c r="F329" s="23">
        <v>185.5</v>
      </c>
      <c r="G329" t="str">
        <f>VLOOKUP(tblData[[#This Row],[Product Name]],tblCategory[],2,FALSE)</f>
        <v>Dried Fruit &amp; Nuts</v>
      </c>
    </row>
    <row r="330" spans="1:7" x14ac:dyDescent="0.25">
      <c r="A330">
        <v>1420</v>
      </c>
      <c r="B330">
        <v>11</v>
      </c>
      <c r="C330" t="s">
        <v>140</v>
      </c>
      <c r="D330" t="s">
        <v>141</v>
      </c>
      <c r="E330" t="s">
        <v>138</v>
      </c>
      <c r="F330" s="23">
        <v>2440</v>
      </c>
      <c r="G330" t="str">
        <f>VLOOKUP(tblData[[#This Row],[Product Name]],tblCategory[],2,FALSE)</f>
        <v>Sauces</v>
      </c>
    </row>
    <row r="331" spans="1:7" x14ac:dyDescent="0.25">
      <c r="A331">
        <v>1421</v>
      </c>
      <c r="B331">
        <v>1</v>
      </c>
      <c r="C331" t="s">
        <v>128</v>
      </c>
      <c r="D331" t="s">
        <v>129</v>
      </c>
      <c r="E331" t="s">
        <v>148</v>
      </c>
      <c r="F331" s="23">
        <v>827.99999999999989</v>
      </c>
      <c r="G331" t="str">
        <f>VLOOKUP(tblData[[#This Row],[Product Name]],tblCategory[],2,FALSE)</f>
        <v>Canned Meat</v>
      </c>
    </row>
    <row r="332" spans="1:7" x14ac:dyDescent="0.25">
      <c r="A332">
        <v>1422</v>
      </c>
      <c r="B332">
        <v>28</v>
      </c>
      <c r="C332" t="s">
        <v>140</v>
      </c>
      <c r="D332" t="s">
        <v>141</v>
      </c>
      <c r="E332" t="s">
        <v>127</v>
      </c>
      <c r="F332" s="23">
        <v>1978</v>
      </c>
      <c r="G332" t="str">
        <f>VLOOKUP(tblData[[#This Row],[Product Name]],tblCategory[],2,FALSE)</f>
        <v>Beverages</v>
      </c>
    </row>
    <row r="333" spans="1:7" x14ac:dyDescent="0.25">
      <c r="A333">
        <v>1423</v>
      </c>
      <c r="B333">
        <v>9</v>
      </c>
      <c r="C333" t="s">
        <v>150</v>
      </c>
      <c r="D333" t="s">
        <v>117</v>
      </c>
      <c r="E333" t="s">
        <v>135</v>
      </c>
      <c r="F333" s="23">
        <v>173.70000000000002</v>
      </c>
      <c r="G333" t="str">
        <f>VLOOKUP(tblData[[#This Row],[Product Name]],tblCategory[],2,FALSE)</f>
        <v>Soups</v>
      </c>
    </row>
    <row r="334" spans="1:7" x14ac:dyDescent="0.25">
      <c r="A334">
        <v>1424</v>
      </c>
      <c r="B334">
        <v>6</v>
      </c>
      <c r="C334" t="s">
        <v>137</v>
      </c>
      <c r="D334" t="s">
        <v>129</v>
      </c>
      <c r="E334" t="s">
        <v>133</v>
      </c>
      <c r="F334" s="23">
        <v>522.75</v>
      </c>
      <c r="G334" t="str">
        <f>VLOOKUP(tblData[[#This Row],[Product Name]],tblCategory[],2,FALSE)</f>
        <v>Candy</v>
      </c>
    </row>
    <row r="335" spans="1:7" x14ac:dyDescent="0.25">
      <c r="A335">
        <v>1425</v>
      </c>
      <c r="B335">
        <v>8</v>
      </c>
      <c r="C335" t="s">
        <v>128</v>
      </c>
      <c r="D335" t="s">
        <v>129</v>
      </c>
      <c r="E335" t="s">
        <v>133</v>
      </c>
      <c r="F335" s="23">
        <v>242.25</v>
      </c>
      <c r="G335" t="str">
        <f>VLOOKUP(tblData[[#This Row],[Product Name]],tblCategory[],2,FALSE)</f>
        <v>Candy</v>
      </c>
    </row>
    <row r="336" spans="1:7" x14ac:dyDescent="0.25">
      <c r="A336">
        <v>1426</v>
      </c>
      <c r="B336">
        <v>25</v>
      </c>
      <c r="C336" t="s">
        <v>142</v>
      </c>
      <c r="D336" t="s">
        <v>123</v>
      </c>
      <c r="E336" t="s">
        <v>146</v>
      </c>
      <c r="F336" s="23">
        <v>1430</v>
      </c>
      <c r="G336" t="str">
        <f>VLOOKUP(tblData[[#This Row],[Product Name]],tblCategory[],2,FALSE)</f>
        <v>Condiments</v>
      </c>
    </row>
    <row r="337" spans="1:7" x14ac:dyDescent="0.25">
      <c r="A337">
        <v>1427</v>
      </c>
      <c r="B337">
        <v>26</v>
      </c>
      <c r="C337" t="s">
        <v>140</v>
      </c>
      <c r="D337" t="s">
        <v>141</v>
      </c>
      <c r="E337" t="s">
        <v>144</v>
      </c>
      <c r="F337" s="23">
        <v>325</v>
      </c>
      <c r="G337" t="str">
        <f>VLOOKUP(tblData[[#This Row],[Product Name]],tblCategory[],2,FALSE)</f>
        <v>Jams, Preserves</v>
      </c>
    </row>
    <row r="338" spans="1:7" x14ac:dyDescent="0.25">
      <c r="A338">
        <v>1428</v>
      </c>
      <c r="B338">
        <v>29</v>
      </c>
      <c r="C338" t="s">
        <v>132</v>
      </c>
      <c r="D338" t="s">
        <v>117</v>
      </c>
      <c r="E338" t="s">
        <v>155</v>
      </c>
      <c r="F338" s="23">
        <v>2106</v>
      </c>
      <c r="G338" t="str">
        <f>VLOOKUP(tblData[[#This Row],[Product Name]],tblCategory[],2,FALSE)</f>
        <v>Beverages</v>
      </c>
    </row>
    <row r="339" spans="1:7" x14ac:dyDescent="0.25">
      <c r="A339">
        <v>1429</v>
      </c>
      <c r="B339">
        <v>6</v>
      </c>
      <c r="C339" t="s">
        <v>137</v>
      </c>
      <c r="D339" t="s">
        <v>129</v>
      </c>
      <c r="E339" t="s">
        <v>124</v>
      </c>
      <c r="F339" s="23">
        <v>990</v>
      </c>
      <c r="G339" t="str">
        <f>VLOOKUP(tblData[[#This Row],[Product Name]],tblCategory[],2,FALSE)</f>
        <v>Dried Fruit &amp; Nuts</v>
      </c>
    </row>
    <row r="340" spans="1:7" x14ac:dyDescent="0.25">
      <c r="A340">
        <v>1430</v>
      </c>
      <c r="B340">
        <v>6</v>
      </c>
      <c r="C340" t="s">
        <v>137</v>
      </c>
      <c r="D340" t="s">
        <v>129</v>
      </c>
      <c r="E340" t="s">
        <v>125</v>
      </c>
      <c r="F340" s="23">
        <v>1802</v>
      </c>
      <c r="G340" t="str">
        <f>VLOOKUP(tblData[[#This Row],[Product Name]],tblCategory[],2,FALSE)</f>
        <v>Dried Fruit &amp; Nuts</v>
      </c>
    </row>
    <row r="341" spans="1:7" x14ac:dyDescent="0.25">
      <c r="A341">
        <v>1432</v>
      </c>
      <c r="B341">
        <v>3</v>
      </c>
      <c r="C341" t="s">
        <v>116</v>
      </c>
      <c r="D341" t="s">
        <v>117</v>
      </c>
      <c r="E341" t="s">
        <v>143</v>
      </c>
      <c r="F341" s="23">
        <v>71.760000000000005</v>
      </c>
      <c r="G341" t="str">
        <f>VLOOKUP(tblData[[#This Row],[Product Name]],tblCategory[],2,FALSE)</f>
        <v>Beverages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DEBB-7578-4435-8E17-FBD091823633}">
  <dimension ref="A1:B23"/>
  <sheetViews>
    <sheetView workbookViewId="0">
      <selection activeCell="H26" sqref="H26"/>
    </sheetView>
  </sheetViews>
  <sheetFormatPr defaultRowHeight="15" x14ac:dyDescent="0.25"/>
  <cols>
    <col min="1" max="1" width="21" style="5" bestFit="1" customWidth="1"/>
    <col min="2" max="2" width="20.28515625" style="5" bestFit="1" customWidth="1"/>
    <col min="3" max="16384" width="9.140625" style="5"/>
  </cols>
  <sheetData>
    <row r="1" spans="1:2" x14ac:dyDescent="0.25">
      <c r="A1" s="31" t="s">
        <v>113</v>
      </c>
      <c r="B1" s="31" t="s">
        <v>114</v>
      </c>
    </row>
    <row r="2" spans="1:2" x14ac:dyDescent="0.25">
      <c r="A2" s="24" t="s">
        <v>161</v>
      </c>
      <c r="B2" s="24" t="s">
        <v>119</v>
      </c>
    </row>
    <row r="3" spans="1:2" x14ac:dyDescent="0.25">
      <c r="A3" s="24" t="s">
        <v>120</v>
      </c>
      <c r="B3" s="24" t="s">
        <v>121</v>
      </c>
    </row>
    <row r="4" spans="1:2" x14ac:dyDescent="0.25">
      <c r="A4" s="24" t="s">
        <v>124</v>
      </c>
      <c r="B4" s="24" t="s">
        <v>121</v>
      </c>
    </row>
    <row r="5" spans="1:2" x14ac:dyDescent="0.25">
      <c r="A5" s="24" t="s">
        <v>125</v>
      </c>
      <c r="B5" s="24" t="s">
        <v>121</v>
      </c>
    </row>
    <row r="6" spans="1:2" x14ac:dyDescent="0.25">
      <c r="A6" s="24" t="s">
        <v>126</v>
      </c>
      <c r="B6" s="24" t="s">
        <v>119</v>
      </c>
    </row>
    <row r="7" spans="1:2" x14ac:dyDescent="0.25">
      <c r="A7" s="24" t="s">
        <v>127</v>
      </c>
      <c r="B7" s="24" t="s">
        <v>119</v>
      </c>
    </row>
    <row r="8" spans="1:2" x14ac:dyDescent="0.25">
      <c r="A8" s="24" t="s">
        <v>130</v>
      </c>
      <c r="B8" s="24" t="s">
        <v>131</v>
      </c>
    </row>
    <row r="9" spans="1:2" x14ac:dyDescent="0.25">
      <c r="A9" s="24" t="s">
        <v>133</v>
      </c>
      <c r="B9" s="24" t="s">
        <v>134</v>
      </c>
    </row>
    <row r="10" spans="1:2" x14ac:dyDescent="0.25">
      <c r="A10" s="24" t="s">
        <v>135</v>
      </c>
      <c r="B10" s="24" t="s">
        <v>136</v>
      </c>
    </row>
    <row r="11" spans="1:2" x14ac:dyDescent="0.25">
      <c r="A11" s="24" t="s">
        <v>138</v>
      </c>
      <c r="B11" s="24" t="s">
        <v>139</v>
      </c>
    </row>
    <row r="12" spans="1:2" x14ac:dyDescent="0.25">
      <c r="A12" s="24" t="s">
        <v>143</v>
      </c>
      <c r="B12" s="24" t="s">
        <v>119</v>
      </c>
    </row>
    <row r="13" spans="1:2" x14ac:dyDescent="0.25">
      <c r="A13" s="24" t="s">
        <v>144</v>
      </c>
      <c r="B13" s="24" t="s">
        <v>145</v>
      </c>
    </row>
    <row r="14" spans="1:2" x14ac:dyDescent="0.25">
      <c r="A14" s="24" t="s">
        <v>146</v>
      </c>
      <c r="B14" s="24" t="s">
        <v>147</v>
      </c>
    </row>
    <row r="15" spans="1:2" x14ac:dyDescent="0.25">
      <c r="A15" s="24" t="s">
        <v>148</v>
      </c>
      <c r="B15" s="24" t="s">
        <v>149</v>
      </c>
    </row>
    <row r="16" spans="1:2" x14ac:dyDescent="0.25">
      <c r="A16" s="24" t="s">
        <v>158</v>
      </c>
      <c r="B16" s="24" t="s">
        <v>159</v>
      </c>
    </row>
    <row r="17" spans="1:2" x14ac:dyDescent="0.25">
      <c r="A17" s="24" t="s">
        <v>151</v>
      </c>
      <c r="B17" s="24" t="s">
        <v>152</v>
      </c>
    </row>
    <row r="18" spans="1:2" x14ac:dyDescent="0.25">
      <c r="A18" s="24" t="s">
        <v>153</v>
      </c>
      <c r="B18" s="24" t="s">
        <v>147</v>
      </c>
    </row>
    <row r="19" spans="1:2" x14ac:dyDescent="0.25">
      <c r="A19" t="s">
        <v>154</v>
      </c>
      <c r="B19" s="24" t="s">
        <v>121</v>
      </c>
    </row>
    <row r="20" spans="1:2" x14ac:dyDescent="0.25">
      <c r="A20" t="s">
        <v>155</v>
      </c>
      <c r="B20" s="24" t="s">
        <v>119</v>
      </c>
    </row>
    <row r="21" spans="1:2" x14ac:dyDescent="0.25">
      <c r="A21" t="s">
        <v>118</v>
      </c>
      <c r="B21" s="24" t="s">
        <v>119</v>
      </c>
    </row>
    <row r="22" spans="1:2" x14ac:dyDescent="0.25">
      <c r="A22" t="s">
        <v>156</v>
      </c>
      <c r="B22" s="24" t="s">
        <v>131</v>
      </c>
    </row>
    <row r="23" spans="1:2" x14ac:dyDescent="0.25">
      <c r="A23" t="s">
        <v>157</v>
      </c>
      <c r="B23" s="24" t="s">
        <v>131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BD61-D102-4A69-BBF5-D5E559EF1076}">
  <dimension ref="A1:B2"/>
  <sheetViews>
    <sheetView workbookViewId="0">
      <selection activeCell="B2" sqref="B2"/>
    </sheetView>
  </sheetViews>
  <sheetFormatPr defaultRowHeight="15" x14ac:dyDescent="0.25"/>
  <cols>
    <col min="2" max="2" width="62.28515625" bestFit="1" customWidth="1"/>
  </cols>
  <sheetData>
    <row r="1" spans="1:2" x14ac:dyDescent="0.25">
      <c r="A1" s="56" t="s">
        <v>3176</v>
      </c>
      <c r="B1" t="s">
        <v>3178</v>
      </c>
    </row>
    <row r="2" spans="1:2" x14ac:dyDescent="0.25">
      <c r="A2" s="56" t="s">
        <v>3177</v>
      </c>
      <c r="B2" s="57" t="s">
        <v>3179</v>
      </c>
    </row>
  </sheetData>
  <hyperlinks>
    <hyperlink ref="B2" r:id="rId1" xr:uid="{3501ECE5-E3D5-468B-B9A8-CC7AE7E443C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VLOOKUP Example</vt:lpstr>
      <vt:lpstr>Other Sheet</vt:lpstr>
      <vt:lpstr>Lookup Table</vt:lpstr>
      <vt:lpstr>Add Delete Columns</vt:lpstr>
      <vt:lpstr>Address List</vt:lpstr>
      <vt:lpstr>Order Data - Table</vt:lpstr>
      <vt:lpstr>Category Table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evan</cp:lastModifiedBy>
  <dcterms:created xsi:type="dcterms:W3CDTF">2019-01-14T18:51:05Z</dcterms:created>
  <dcterms:modified xsi:type="dcterms:W3CDTF">2023-06-19T23:51:17Z</dcterms:modified>
</cp:coreProperties>
</file>