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awan\Desktop\ขอรศ\หลักฐานหนังสือ\ExcelBook\ตัวอย่างCD\"/>
    </mc:Choice>
  </mc:AlternateContent>
  <bookViews>
    <workbookView xWindow="0" yWindow="0" windowWidth="12510" windowHeight="7080" tabRatio="809"/>
  </bookViews>
  <sheets>
    <sheet name="2.4.1.1" sheetId="2" r:id="rId1"/>
    <sheet name="2.4.1.2" sheetId="4" r:id="rId2"/>
    <sheet name="2.4.1.3-1" sheetId="1" r:id="rId3"/>
    <sheet name="2.4.1.3-2" sheetId="5" r:id="rId4"/>
    <sheet name="2.4.2" sheetId="3" r:id="rId5"/>
    <sheet name="2.5.1" sheetId="6" r:id="rId6"/>
    <sheet name="2.5.2" sheetId="7" r:id="rId7"/>
    <sheet name="2.5.3" sheetId="8" r:id="rId8"/>
    <sheet name="2.6.1-2" sheetId="9" r:id="rId9"/>
    <sheet name="2.6.4.5" sheetId="10" r:id="rId10"/>
    <sheet name="2.6.5" sheetId="11" r:id="rId11"/>
    <sheet name="2.7.1" sheetId="12" r:id="rId12"/>
    <sheet name="2.7.2" sheetId="15" r:id="rId13"/>
    <sheet name="2.7.3" sheetId="16" r:id="rId14"/>
    <sheet name="2.7.4" sheetId="13" r:id="rId15"/>
    <sheet name="2.7.5-6" sheetId="14" r:id="rId16"/>
    <sheet name="2.7.7" sheetId="18" r:id="rId17"/>
    <sheet name="2.7.8" sheetId="19" r:id="rId18"/>
    <sheet name="2.7.9" sheetId="25" r:id="rId19"/>
    <sheet name="2.7.10" sheetId="20" r:id="rId20"/>
    <sheet name="2.7.11" sheetId="21" r:id="rId21"/>
    <sheet name="2.7.12" sheetId="22" r:id="rId22"/>
    <sheet name="2.7.13-14" sheetId="23" r:id="rId23"/>
  </sheets>
  <definedNames>
    <definedName name="data1">'2.4.2'!$A$1:$B$3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21" l="1"/>
  <c r="C12" i="21"/>
  <c r="C11" i="21"/>
  <c r="C10" i="21"/>
  <c r="C9" i="21"/>
  <c r="C3" i="20"/>
  <c r="C4" i="20"/>
  <c r="C2" i="20"/>
  <c r="D2" i="25"/>
  <c r="D2" i="19"/>
  <c r="E3" i="23"/>
  <c r="E4" i="23" s="1"/>
  <c r="E7" i="22"/>
  <c r="E6" i="22"/>
  <c r="E5" i="22"/>
  <c r="E4" i="22"/>
  <c r="E3" i="22"/>
  <c r="E8" i="18"/>
  <c r="E7" i="18"/>
  <c r="E6" i="18"/>
  <c r="F3" i="14"/>
  <c r="F2" i="14"/>
  <c r="C1" i="16"/>
  <c r="C1" i="15"/>
  <c r="C1" i="12"/>
  <c r="F2" i="13"/>
  <c r="A6" i="11"/>
  <c r="A6" i="10"/>
  <c r="A6" i="9"/>
  <c r="D1" i="3"/>
  <c r="E1" i="5"/>
  <c r="D2" i="5"/>
  <c r="D3" i="5"/>
  <c r="D1" i="5"/>
  <c r="E1" i="1"/>
  <c r="D2" i="1"/>
  <c r="D3" i="1"/>
  <c r="D1" i="1"/>
  <c r="C2" i="4"/>
  <c r="C1" i="4"/>
  <c r="C2" i="2"/>
  <c r="C1" i="2"/>
</calcChain>
</file>

<file path=xl/sharedStrings.xml><?xml version="1.0" encoding="utf-8"?>
<sst xmlns="http://schemas.openxmlformats.org/spreadsheetml/2006/main" count="102" uniqueCount="53">
  <si>
    <t>รายการยา</t>
  </si>
  <si>
    <t>จำนวนเม็ด</t>
  </si>
  <si>
    <t>A</t>
  </si>
  <si>
    <t>B</t>
  </si>
  <si>
    <t>C</t>
  </si>
  <si>
    <t>D</t>
  </si>
  <si>
    <t>E</t>
  </si>
  <si>
    <t>One</t>
  </si>
  <si>
    <t>วันที่</t>
  </si>
  <si>
    <t>จำนวน</t>
  </si>
  <si>
    <t>Paracetamol</t>
  </si>
  <si>
    <t>จำนวน Paracetamol</t>
  </si>
  <si>
    <t>CPM</t>
  </si>
  <si>
    <t>Vitamin B1-6-12</t>
  </si>
  <si>
    <t>ORS</t>
  </si>
  <si>
    <t>Ward</t>
  </si>
  <si>
    <t>Sex</t>
  </si>
  <si>
    <t>Qty</t>
  </si>
  <si>
    <t>Female</t>
  </si>
  <si>
    <t>Male</t>
  </si>
  <si>
    <t>จำนวนผู้ป่วยทั้งหมด</t>
  </si>
  <si>
    <t>จำนวนผู้ป่วยที่เป็นเพศชาย</t>
  </si>
  <si>
    <t>รายการ</t>
  </si>
  <si>
    <t>ประเภท</t>
  </si>
  <si>
    <t>หน่วยนับ</t>
  </si>
  <si>
    <t>ราคาต่อหน่วย</t>
  </si>
  <si>
    <t>ยา</t>
  </si>
  <si>
    <t>เม็ด</t>
  </si>
  <si>
    <t>สำลี</t>
  </si>
  <si>
    <t>เวชภัณฑ์</t>
  </si>
  <si>
    <t>ห่อ</t>
  </si>
  <si>
    <t>ผ้าพันแผล</t>
  </si>
  <si>
    <t>ม้วน</t>
  </si>
  <si>
    <t>รวมเงิน</t>
  </si>
  <si>
    <t>ค่ายา</t>
  </si>
  <si>
    <t>ค่าเวชภัณฑ์</t>
  </si>
  <si>
    <t>Patient ID</t>
  </si>
  <si>
    <t>อายุ</t>
  </si>
  <si>
    <t>Patient</t>
  </si>
  <si>
    <t>Cholesterol</t>
  </si>
  <si>
    <t>Result</t>
  </si>
  <si>
    <t>ตารางสำหรับสืบค้นแนวนอน</t>
  </si>
  <si>
    <t>รหัสยา</t>
  </si>
  <si>
    <t>ชื่อยา</t>
  </si>
  <si>
    <t>Chlorpheniramine</t>
  </si>
  <si>
    <t>Amoxicillin</t>
  </si>
  <si>
    <t>Diclofanac</t>
  </si>
  <si>
    <t>ตารางใบสั่งยา</t>
  </si>
  <si>
    <t>ตารางสำหรับสืบค้นแนวตั้ง</t>
  </si>
  <si>
    <t>DrugID</t>
  </si>
  <si>
    <t>DrugName</t>
  </si>
  <si>
    <t>ตารางสืบค้น</t>
  </si>
  <si>
    <t>ลำดับที่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</si>
</sst>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070000]d/m/yy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0" borderId="0"/>
    <xf numFmtId="0" fontId="1" fillId="0" borderId="0"/>
  </cellStyleXfs>
  <cellXfs count="22">
    <xf numFmtId="0" fontId="0" fillId="0" borderId="0" xfId="0"/>
    <xf numFmtId="0" fontId="2" fillId="2" borderId="0" xfId="1"/>
    <xf numFmtId="0" fontId="3" fillId="0" borderId="0" xfId="2"/>
    <xf numFmtId="14" fontId="3" fillId="0" borderId="0" xfId="2" applyNumberFormat="1"/>
    <xf numFmtId="20" fontId="3" fillId="0" borderId="0" xfId="2" applyNumberFormat="1"/>
    <xf numFmtId="164" fontId="3" fillId="0" borderId="0" xfId="2" applyNumberFormat="1"/>
    <xf numFmtId="0" fontId="3" fillId="0" borderId="0" xfId="2" applyAlignment="1">
      <alignment horizontal="center"/>
    </xf>
    <xf numFmtId="0" fontId="3" fillId="3" borderId="0" xfId="2" applyFill="1"/>
    <xf numFmtId="0" fontId="1" fillId="4" borderId="0" xfId="3" applyFill="1"/>
    <xf numFmtId="0" fontId="1" fillId="4" borderId="0" xfId="3" applyFill="1" applyAlignment="1">
      <alignment horizontal="center"/>
    </xf>
    <xf numFmtId="0" fontId="1" fillId="0" borderId="0" xfId="3"/>
    <xf numFmtId="0" fontId="1" fillId="0" borderId="0" xfId="3" quotePrefix="1"/>
    <xf numFmtId="0" fontId="3" fillId="5" borderId="1" xfId="2" applyFill="1" applyBorder="1" applyAlignment="1">
      <alignment horizontal="center"/>
    </xf>
    <xf numFmtId="0" fontId="3" fillId="5" borderId="1" xfId="2" applyFill="1" applyBorder="1"/>
    <xf numFmtId="0" fontId="3" fillId="0" borderId="0" xfId="2" applyFill="1" applyBorder="1" applyAlignment="1">
      <alignment horizontal="center"/>
    </xf>
    <xf numFmtId="0" fontId="3" fillId="0" borderId="0" xfId="2" applyBorder="1"/>
    <xf numFmtId="0" fontId="3" fillId="0" borderId="1" xfId="2" applyFill="1" applyBorder="1" applyAlignment="1">
      <alignment horizontal="center"/>
    </xf>
    <xf numFmtId="0" fontId="3" fillId="0" borderId="1" xfId="2" quotePrefix="1" applyFill="1" applyBorder="1"/>
    <xf numFmtId="0" fontId="3" fillId="0" borderId="0" xfId="2" quotePrefix="1"/>
    <xf numFmtId="0" fontId="3" fillId="6" borderId="0" xfId="2" applyFill="1"/>
    <xf numFmtId="0" fontId="3" fillId="6" borderId="0" xfId="2" applyFill="1" applyAlignment="1">
      <alignment horizontal="center"/>
    </xf>
    <xf numFmtId="0" fontId="3" fillId="6" borderId="1" xfId="2" applyFill="1" applyBorder="1" applyAlignment="1">
      <alignment horizontal="center"/>
    </xf>
  </cellXfs>
  <cellStyles count="4">
    <cellStyle name="Accent2" xfId="1" builtinId="33"/>
    <cellStyle name="Normal" xfId="0" builtinId="0"/>
    <cellStyle name="Normal 2" xfId="2"/>
    <cellStyle name="Normal 4" xfId="3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" displayName="Table1" ref="A1:B6" totalsRowShown="0">
  <autoFilter ref="A1:B6"/>
  <tableColumns count="2">
    <tableColumn id="1" name="รายการยา"/>
    <tableColumn id="2" name="จำนวนเม็ด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abSelected="1" workbookViewId="0">
      <selection activeCell="C1" sqref="C1"/>
    </sheetView>
  </sheetViews>
  <sheetFormatPr defaultRowHeight="15" x14ac:dyDescent="0.25"/>
  <sheetData>
    <row r="1" spans="1:3" x14ac:dyDescent="0.25">
      <c r="A1">
        <v>5</v>
      </c>
      <c r="C1">
        <f>A1</f>
        <v>5</v>
      </c>
    </row>
    <row r="2" spans="1:3" x14ac:dyDescent="0.25">
      <c r="A2">
        <v>100</v>
      </c>
      <c r="C2">
        <f>A2</f>
        <v>100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6" sqref="A6"/>
    </sheetView>
  </sheetViews>
  <sheetFormatPr defaultRowHeight="15" x14ac:dyDescent="0.25"/>
  <sheetData>
    <row r="1" spans="1:1" x14ac:dyDescent="0.25">
      <c r="A1">
        <v>20</v>
      </c>
    </row>
    <row r="2" spans="1:1" x14ac:dyDescent="0.25">
      <c r="A2">
        <v>40</v>
      </c>
    </row>
    <row r="3" spans="1:1" x14ac:dyDescent="0.25">
      <c r="A3">
        <v>10</v>
      </c>
    </row>
    <row r="4" spans="1:1" x14ac:dyDescent="0.25">
      <c r="A4">
        <v>60</v>
      </c>
    </row>
    <row r="5" spans="1:1" x14ac:dyDescent="0.25">
      <c r="A5">
        <v>20</v>
      </c>
    </row>
    <row r="6" spans="1:1" x14ac:dyDescent="0.25">
      <c r="A6">
        <f>A1+A2-A3</f>
        <v>50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6" sqref="A6"/>
    </sheetView>
  </sheetViews>
  <sheetFormatPr defaultRowHeight="15" x14ac:dyDescent="0.25"/>
  <sheetData>
    <row r="1" spans="1:1" x14ac:dyDescent="0.25">
      <c r="A1">
        <v>20</v>
      </c>
    </row>
    <row r="2" spans="1:1" x14ac:dyDescent="0.25">
      <c r="A2">
        <v>40</v>
      </c>
    </row>
    <row r="3" spans="1:1" x14ac:dyDescent="0.25">
      <c r="A3">
        <v>10</v>
      </c>
    </row>
    <row r="4" spans="1:1" x14ac:dyDescent="0.25">
      <c r="A4">
        <v>60</v>
      </c>
    </row>
    <row r="5" spans="1:1" x14ac:dyDescent="0.25">
      <c r="A5">
        <v>20</v>
      </c>
    </row>
    <row r="6" spans="1:1" x14ac:dyDescent="0.25">
      <c r="A6">
        <f>SUM(A1:A5)</f>
        <v>150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C1" sqref="C1"/>
    </sheetView>
  </sheetViews>
  <sheetFormatPr defaultRowHeight="14.25" x14ac:dyDescent="0.2"/>
  <cols>
    <col min="1" max="1" width="17.42578125" style="2" customWidth="1"/>
    <col min="2" max="16384" width="9.140625" style="2"/>
  </cols>
  <sheetData>
    <row r="1" spans="1:3" x14ac:dyDescent="0.2">
      <c r="A1" s="2">
        <v>63</v>
      </c>
      <c r="C1" s="2">
        <f>COUNT(A1:A6)</f>
        <v>3</v>
      </c>
    </row>
    <row r="2" spans="1:3" x14ac:dyDescent="0.2">
      <c r="A2" s="3">
        <v>42249</v>
      </c>
    </row>
    <row r="4" spans="1:3" x14ac:dyDescent="0.2">
      <c r="A4" s="2" t="s">
        <v>7</v>
      </c>
    </row>
    <row r="5" spans="1:3" x14ac:dyDescent="0.2">
      <c r="A5" s="4">
        <v>0.51388888888888895</v>
      </c>
    </row>
    <row r="6" spans="1:3" x14ac:dyDescent="0.2">
      <c r="A6" s="2" t="b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C1" sqref="C1"/>
    </sheetView>
  </sheetViews>
  <sheetFormatPr defaultRowHeight="14.25" x14ac:dyDescent="0.2"/>
  <cols>
    <col min="1" max="1" width="17.42578125" style="2" customWidth="1"/>
    <col min="2" max="16384" width="9.140625" style="2"/>
  </cols>
  <sheetData>
    <row r="1" spans="1:3" x14ac:dyDescent="0.2">
      <c r="A1" s="2">
        <v>63</v>
      </c>
      <c r="C1" s="2">
        <f>COUNTA(A1:A6)</f>
        <v>5</v>
      </c>
    </row>
    <row r="2" spans="1:3" x14ac:dyDescent="0.2">
      <c r="A2" s="3">
        <v>42249</v>
      </c>
    </row>
    <row r="4" spans="1:3" x14ac:dyDescent="0.2">
      <c r="A4" s="2" t="s">
        <v>7</v>
      </c>
    </row>
    <row r="5" spans="1:3" x14ac:dyDescent="0.2">
      <c r="A5" s="4">
        <v>0.51388888888888895</v>
      </c>
    </row>
    <row r="6" spans="1:3" x14ac:dyDescent="0.2">
      <c r="A6" s="2" t="b">
        <v>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C1" sqref="C1"/>
    </sheetView>
  </sheetViews>
  <sheetFormatPr defaultRowHeight="14.25" x14ac:dyDescent="0.2"/>
  <cols>
    <col min="1" max="1" width="17.42578125" style="2" customWidth="1"/>
    <col min="2" max="16384" width="9.140625" style="2"/>
  </cols>
  <sheetData>
    <row r="1" spans="1:3" x14ac:dyDescent="0.2">
      <c r="A1" s="2">
        <v>63</v>
      </c>
      <c r="C1" s="2">
        <f>COUNTBLANK(A1:A6)</f>
        <v>1</v>
      </c>
    </row>
    <row r="2" spans="1:3" x14ac:dyDescent="0.2">
      <c r="A2" s="3">
        <v>42249</v>
      </c>
    </row>
    <row r="4" spans="1:3" x14ac:dyDescent="0.2">
      <c r="A4" s="2" t="s">
        <v>7</v>
      </c>
    </row>
    <row r="5" spans="1:3" x14ac:dyDescent="0.2">
      <c r="A5" s="4">
        <v>0.51388888888888895</v>
      </c>
    </row>
    <row r="6" spans="1:3" x14ac:dyDescent="0.2">
      <c r="A6" s="2" t="b">
        <v>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F2" sqref="F2"/>
    </sheetView>
  </sheetViews>
  <sheetFormatPr defaultRowHeight="14.25" x14ac:dyDescent="0.2"/>
  <cols>
    <col min="1" max="1" width="9.140625" style="2"/>
    <col min="2" max="2" width="21.28515625" style="2" customWidth="1"/>
    <col min="3" max="3" width="9.140625" style="2"/>
    <col min="4" max="4" width="5.5703125" style="2" customWidth="1"/>
    <col min="5" max="5" width="19.5703125" style="2" bestFit="1" customWidth="1"/>
    <col min="6" max="16384" width="9.140625" style="2"/>
  </cols>
  <sheetData>
    <row r="1" spans="1:6" x14ac:dyDescent="0.2">
      <c r="A1" s="7" t="s">
        <v>8</v>
      </c>
      <c r="B1" s="7" t="s">
        <v>0</v>
      </c>
      <c r="C1" s="7" t="s">
        <v>9</v>
      </c>
    </row>
    <row r="2" spans="1:6" x14ac:dyDescent="0.2">
      <c r="A2" s="5">
        <v>42747</v>
      </c>
      <c r="B2" s="2" t="s">
        <v>10</v>
      </c>
      <c r="C2" s="2">
        <v>20</v>
      </c>
      <c r="E2" s="2" t="s">
        <v>11</v>
      </c>
      <c r="F2" s="2">
        <f>COUNTIF(B2:B7,"Paracetamol")</f>
        <v>3</v>
      </c>
    </row>
    <row r="3" spans="1:6" x14ac:dyDescent="0.2">
      <c r="A3" s="5">
        <v>42747</v>
      </c>
      <c r="B3" s="2" t="s">
        <v>12</v>
      </c>
      <c r="C3" s="2">
        <v>20</v>
      </c>
    </row>
    <row r="4" spans="1:6" x14ac:dyDescent="0.2">
      <c r="A4" s="5">
        <v>42749</v>
      </c>
      <c r="B4" s="2" t="s">
        <v>10</v>
      </c>
      <c r="C4" s="2">
        <v>10</v>
      </c>
    </row>
    <row r="5" spans="1:6" x14ac:dyDescent="0.2">
      <c r="A5" s="5">
        <v>42750</v>
      </c>
      <c r="B5" s="2" t="s">
        <v>13</v>
      </c>
      <c r="C5" s="2">
        <v>30</v>
      </c>
    </row>
    <row r="6" spans="1:6" x14ac:dyDescent="0.2">
      <c r="A6" s="5">
        <v>42751</v>
      </c>
      <c r="B6" s="2" t="s">
        <v>14</v>
      </c>
      <c r="C6" s="2">
        <v>5</v>
      </c>
    </row>
    <row r="7" spans="1:6" x14ac:dyDescent="0.2">
      <c r="A7" s="5">
        <v>42751</v>
      </c>
      <c r="B7" s="2" t="s">
        <v>10</v>
      </c>
      <c r="C7" s="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F3" sqref="F3"/>
    </sheetView>
  </sheetViews>
  <sheetFormatPr defaultRowHeight="14.25" x14ac:dyDescent="0.2"/>
  <cols>
    <col min="1" max="3" width="9.140625" style="2"/>
    <col min="4" max="4" width="7.5703125" style="2" customWidth="1"/>
    <col min="5" max="5" width="24" style="2" bestFit="1" customWidth="1"/>
    <col min="6" max="16384" width="9.140625" style="2"/>
  </cols>
  <sheetData>
    <row r="1" spans="1:6" x14ac:dyDescent="0.2">
      <c r="A1" s="20" t="s">
        <v>15</v>
      </c>
      <c r="B1" s="20" t="s">
        <v>16</v>
      </c>
      <c r="C1" s="20" t="s">
        <v>17</v>
      </c>
    </row>
    <row r="2" spans="1:6" x14ac:dyDescent="0.2">
      <c r="A2" s="6" t="s">
        <v>2</v>
      </c>
      <c r="B2" s="6" t="s">
        <v>18</v>
      </c>
      <c r="C2" s="6">
        <v>30</v>
      </c>
      <c r="E2" s="2" t="s">
        <v>20</v>
      </c>
      <c r="F2" s="2">
        <f>SUM(C2:C7)</f>
        <v>172</v>
      </c>
    </row>
    <row r="3" spans="1:6" x14ac:dyDescent="0.2">
      <c r="A3" s="6" t="s">
        <v>2</v>
      </c>
      <c r="B3" s="6" t="s">
        <v>19</v>
      </c>
      <c r="C3" s="6">
        <v>35</v>
      </c>
      <c r="E3" s="2" t="s">
        <v>21</v>
      </c>
      <c r="F3" s="2">
        <f>SUMIF(B2:B7,"Male",C2:C7)</f>
        <v>90</v>
      </c>
    </row>
    <row r="4" spans="1:6" x14ac:dyDescent="0.2">
      <c r="A4" s="6" t="s">
        <v>3</v>
      </c>
      <c r="B4" s="6" t="s">
        <v>18</v>
      </c>
      <c r="C4" s="6">
        <v>24</v>
      </c>
    </row>
    <row r="5" spans="1:6" x14ac:dyDescent="0.2">
      <c r="A5" s="6" t="s">
        <v>3</v>
      </c>
      <c r="B5" s="6" t="s">
        <v>19</v>
      </c>
      <c r="C5" s="6">
        <v>15</v>
      </c>
    </row>
    <row r="6" spans="1:6" x14ac:dyDescent="0.2">
      <c r="A6" s="6" t="s">
        <v>4</v>
      </c>
      <c r="B6" s="6" t="s">
        <v>18</v>
      </c>
      <c r="C6" s="6">
        <v>28</v>
      </c>
    </row>
    <row r="7" spans="1:6" x14ac:dyDescent="0.2">
      <c r="A7" s="6" t="s">
        <v>4</v>
      </c>
      <c r="B7" s="6" t="s">
        <v>19</v>
      </c>
      <c r="C7" s="6">
        <v>40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zoomScale="110" zoomScaleNormal="110" workbookViewId="0">
      <selection activeCell="E8" sqref="E8"/>
    </sheetView>
  </sheetViews>
  <sheetFormatPr defaultRowHeight="15" x14ac:dyDescent="0.25"/>
  <cols>
    <col min="1" max="1" width="15" style="10" customWidth="1"/>
    <col min="2" max="2" width="11.42578125" style="10" customWidth="1"/>
    <col min="3" max="3" width="8.5703125" style="10" bestFit="1" customWidth="1"/>
    <col min="4" max="5" width="13.42578125" style="10" customWidth="1"/>
    <col min="6" max="6" width="12.28515625" style="10" customWidth="1"/>
    <col min="7" max="16384" width="9.140625" style="10"/>
  </cols>
  <sheetData>
    <row r="1" spans="1:5" x14ac:dyDescent="0.25">
      <c r="A1" s="8" t="s">
        <v>22</v>
      </c>
      <c r="B1" s="8" t="s">
        <v>23</v>
      </c>
      <c r="C1" s="8" t="s">
        <v>24</v>
      </c>
      <c r="D1" s="9" t="s">
        <v>25</v>
      </c>
      <c r="E1" s="9" t="s">
        <v>9</v>
      </c>
    </row>
    <row r="2" spans="1:5" x14ac:dyDescent="0.25">
      <c r="A2" s="10" t="s">
        <v>10</v>
      </c>
      <c r="B2" s="10" t="s">
        <v>26</v>
      </c>
      <c r="C2" s="10" t="s">
        <v>27</v>
      </c>
      <c r="D2" s="10">
        <v>1</v>
      </c>
      <c r="E2" s="10">
        <v>10</v>
      </c>
    </row>
    <row r="3" spans="1:5" x14ac:dyDescent="0.25">
      <c r="A3" s="10" t="s">
        <v>12</v>
      </c>
      <c r="B3" s="10" t="s">
        <v>26</v>
      </c>
      <c r="C3" s="10" t="s">
        <v>27</v>
      </c>
      <c r="D3" s="10">
        <v>0.25</v>
      </c>
      <c r="E3" s="10">
        <v>12</v>
      </c>
    </row>
    <row r="4" spans="1:5" x14ac:dyDescent="0.25">
      <c r="A4" s="10" t="s">
        <v>28</v>
      </c>
      <c r="B4" s="10" t="s">
        <v>29</v>
      </c>
      <c r="C4" s="10" t="s">
        <v>30</v>
      </c>
      <c r="D4" s="10">
        <v>12</v>
      </c>
      <c r="E4" s="10">
        <v>1</v>
      </c>
    </row>
    <row r="5" spans="1:5" x14ac:dyDescent="0.25">
      <c r="A5" s="10" t="s">
        <v>31</v>
      </c>
      <c r="B5" s="10" t="s">
        <v>29</v>
      </c>
      <c r="C5" s="10" t="s">
        <v>32</v>
      </c>
      <c r="D5" s="10">
        <v>10</v>
      </c>
      <c r="E5" s="10">
        <v>2</v>
      </c>
    </row>
    <row r="6" spans="1:5" x14ac:dyDescent="0.25">
      <c r="D6" s="10" t="s">
        <v>33</v>
      </c>
      <c r="E6" s="11">
        <f>SUMPRODUCT((D2:D5)*(E2:E5))</f>
        <v>45</v>
      </c>
    </row>
    <row r="7" spans="1:5" x14ac:dyDescent="0.25">
      <c r="D7" s="10" t="s">
        <v>34</v>
      </c>
      <c r="E7" s="11">
        <f>SUMPRODUCT((B2:B5="ยา")*(D2:D5)*(E2:E5))</f>
        <v>13</v>
      </c>
    </row>
    <row r="8" spans="1:5" x14ac:dyDescent="0.25">
      <c r="D8" s="10" t="s">
        <v>35</v>
      </c>
      <c r="E8" s="11">
        <f>SUMPRODUCT((B2:B5="เวชภัณฑ์")*(D2:D5)*(E2:E5))</f>
        <v>32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D2" sqref="D2"/>
    </sheetView>
  </sheetViews>
  <sheetFormatPr defaultRowHeight="14.25" x14ac:dyDescent="0.2"/>
  <cols>
    <col min="1" max="16384" width="9.140625" style="2"/>
  </cols>
  <sheetData>
    <row r="1" spans="1:4" x14ac:dyDescent="0.2">
      <c r="A1" s="20" t="s">
        <v>36</v>
      </c>
      <c r="B1" s="20" t="s">
        <v>37</v>
      </c>
    </row>
    <row r="2" spans="1:4" x14ac:dyDescent="0.2">
      <c r="A2" s="2">
        <v>1</v>
      </c>
      <c r="B2" s="2">
        <v>60</v>
      </c>
      <c r="D2" s="2">
        <f>AVERAGE(B2:B6)</f>
        <v>55.4</v>
      </c>
    </row>
    <row r="3" spans="1:4" x14ac:dyDescent="0.2">
      <c r="A3" s="2">
        <v>2</v>
      </c>
      <c r="B3" s="2">
        <v>65</v>
      </c>
    </row>
    <row r="4" spans="1:4" x14ac:dyDescent="0.2">
      <c r="A4" s="2">
        <v>3</v>
      </c>
      <c r="B4" s="2">
        <v>47</v>
      </c>
    </row>
    <row r="5" spans="1:4" x14ac:dyDescent="0.2">
      <c r="A5" s="2">
        <v>4</v>
      </c>
      <c r="B5" s="2">
        <v>56</v>
      </c>
    </row>
    <row r="6" spans="1:4" x14ac:dyDescent="0.2">
      <c r="A6" s="2">
        <v>5</v>
      </c>
      <c r="B6" s="2">
        <v>49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D2" sqref="D2"/>
    </sheetView>
  </sheetViews>
  <sheetFormatPr defaultRowHeight="14.25" x14ac:dyDescent="0.2"/>
  <cols>
    <col min="1" max="16384" width="9.140625" style="2"/>
  </cols>
  <sheetData>
    <row r="1" spans="1:4" x14ac:dyDescent="0.2">
      <c r="A1" s="20" t="s">
        <v>36</v>
      </c>
      <c r="B1" s="20" t="s">
        <v>37</v>
      </c>
    </row>
    <row r="2" spans="1:4" x14ac:dyDescent="0.2">
      <c r="A2" s="2">
        <v>1</v>
      </c>
      <c r="B2" s="2">
        <v>60</v>
      </c>
      <c r="D2" s="2">
        <f>MEDIAN(B2:B6)</f>
        <v>56</v>
      </c>
    </row>
    <row r="3" spans="1:4" x14ac:dyDescent="0.2">
      <c r="A3" s="2">
        <v>2</v>
      </c>
      <c r="B3" s="2">
        <v>65</v>
      </c>
    </row>
    <row r="4" spans="1:4" x14ac:dyDescent="0.2">
      <c r="A4" s="2">
        <v>3</v>
      </c>
      <c r="B4" s="2">
        <v>47</v>
      </c>
    </row>
    <row r="5" spans="1:4" x14ac:dyDescent="0.2">
      <c r="A5" s="2">
        <v>4</v>
      </c>
      <c r="B5" s="2">
        <v>56</v>
      </c>
    </row>
    <row r="6" spans="1:4" x14ac:dyDescent="0.2">
      <c r="A6" s="2">
        <v>5</v>
      </c>
      <c r="B6" s="2">
        <v>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1" sqref="C1"/>
    </sheetView>
  </sheetViews>
  <sheetFormatPr defaultRowHeight="15" x14ac:dyDescent="0.25"/>
  <sheetData>
    <row r="1" spans="1:3" x14ac:dyDescent="0.25">
      <c r="A1">
        <v>5</v>
      </c>
      <c r="C1">
        <f>$A$1</f>
        <v>5</v>
      </c>
    </row>
    <row r="2" spans="1:3" x14ac:dyDescent="0.25">
      <c r="A2">
        <v>100</v>
      </c>
      <c r="C2">
        <f>$A$1</f>
        <v>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C2" sqref="C2"/>
    </sheetView>
  </sheetViews>
  <sheetFormatPr defaultRowHeight="14.25" x14ac:dyDescent="0.2"/>
  <cols>
    <col min="1" max="1" width="9.140625" style="6"/>
    <col min="2" max="2" width="14.28515625" style="6" customWidth="1"/>
    <col min="3" max="3" width="13.42578125" style="6" customWidth="1"/>
    <col min="4" max="16384" width="9.140625" style="2"/>
  </cols>
  <sheetData>
    <row r="1" spans="1:3" x14ac:dyDescent="0.2">
      <c r="A1" s="6" t="s">
        <v>38</v>
      </c>
      <c r="B1" s="6" t="s">
        <v>39</v>
      </c>
      <c r="C1" s="6" t="s">
        <v>40</v>
      </c>
    </row>
    <row r="2" spans="1:3" x14ac:dyDescent="0.2">
      <c r="A2" s="6" t="s">
        <v>2</v>
      </c>
      <c r="B2" s="6">
        <v>260</v>
      </c>
      <c r="C2" s="6" t="str">
        <f>IF(B2&gt;200,"high","normal")</f>
        <v>high</v>
      </c>
    </row>
    <row r="3" spans="1:3" x14ac:dyDescent="0.2">
      <c r="A3" s="6" t="s">
        <v>3</v>
      </c>
      <c r="B3" s="6">
        <v>180</v>
      </c>
      <c r="C3" s="6" t="str">
        <f t="shared" ref="C3:C4" si="0">IF(B3&gt;200,"high","normal")</f>
        <v>normal</v>
      </c>
    </row>
    <row r="4" spans="1:3" x14ac:dyDescent="0.2">
      <c r="A4" s="6" t="s">
        <v>4</v>
      </c>
      <c r="B4" s="6">
        <v>200</v>
      </c>
      <c r="C4" s="6" t="str">
        <f t="shared" si="0"/>
        <v>normal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C9" sqref="C9"/>
    </sheetView>
  </sheetViews>
  <sheetFormatPr defaultRowHeight="14.25" x14ac:dyDescent="0.2"/>
  <cols>
    <col min="1" max="1" width="12.7109375" style="2" customWidth="1"/>
    <col min="2" max="2" width="12.85546875" style="2" bestFit="1" customWidth="1"/>
    <col min="3" max="3" width="23" style="2" customWidth="1"/>
    <col min="4" max="4" width="10.7109375" style="2" bestFit="1" customWidth="1"/>
    <col min="5" max="5" width="10.85546875" style="2" bestFit="1" customWidth="1"/>
    <col min="6" max="6" width="16" style="2" bestFit="1" customWidth="1"/>
    <col min="7" max="16384" width="9.140625" style="2"/>
  </cols>
  <sheetData>
    <row r="1" spans="1:6" ht="26.25" customHeight="1" x14ac:dyDescent="0.2">
      <c r="A1" s="2" t="s">
        <v>41</v>
      </c>
    </row>
    <row r="2" spans="1:6" x14ac:dyDescent="0.2">
      <c r="A2" s="12" t="s">
        <v>42</v>
      </c>
      <c r="B2" s="12">
        <v>101</v>
      </c>
      <c r="C2" s="12">
        <v>102</v>
      </c>
      <c r="D2" s="12">
        <v>103</v>
      </c>
      <c r="E2" s="12">
        <v>104</v>
      </c>
      <c r="F2" s="12">
        <v>105</v>
      </c>
    </row>
    <row r="3" spans="1:6" x14ac:dyDescent="0.2">
      <c r="A3" s="12" t="s">
        <v>43</v>
      </c>
      <c r="B3" s="13" t="s">
        <v>10</v>
      </c>
      <c r="C3" s="13" t="s">
        <v>44</v>
      </c>
      <c r="D3" s="13" t="s">
        <v>45</v>
      </c>
      <c r="E3" s="13" t="s">
        <v>46</v>
      </c>
      <c r="F3" s="13" t="s">
        <v>13</v>
      </c>
    </row>
    <row r="4" spans="1:6" x14ac:dyDescent="0.2">
      <c r="A4" s="14"/>
      <c r="B4" s="15"/>
      <c r="C4" s="15"/>
      <c r="D4" s="15"/>
      <c r="E4" s="15"/>
      <c r="F4" s="15"/>
    </row>
    <row r="5" spans="1:6" x14ac:dyDescent="0.2">
      <c r="A5" s="14"/>
      <c r="B5" s="15"/>
      <c r="C5" s="15"/>
      <c r="D5" s="15"/>
      <c r="E5" s="15"/>
      <c r="F5" s="15"/>
    </row>
    <row r="7" spans="1:6" x14ac:dyDescent="0.2">
      <c r="B7" s="19"/>
      <c r="C7" s="20" t="s">
        <v>47</v>
      </c>
      <c r="D7" s="19"/>
    </row>
    <row r="8" spans="1:6" x14ac:dyDescent="0.2">
      <c r="B8" s="21" t="s">
        <v>42</v>
      </c>
      <c r="C8" s="21" t="s">
        <v>43</v>
      </c>
      <c r="D8" s="21" t="s">
        <v>9</v>
      </c>
    </row>
    <row r="9" spans="1:6" x14ac:dyDescent="0.2">
      <c r="B9" s="16">
        <v>102</v>
      </c>
      <c r="C9" s="17" t="str">
        <f>HLOOKUP(B9,$A$2:$F$3,2,FALSE)</f>
        <v>Chlorpheniramine</v>
      </c>
      <c r="D9" s="16">
        <v>15</v>
      </c>
    </row>
    <row r="10" spans="1:6" x14ac:dyDescent="0.2">
      <c r="B10" s="16">
        <v>103</v>
      </c>
      <c r="C10" s="17" t="str">
        <f>HLOOKUP(B10,$A$2:$F$3,2,FALSE)</f>
        <v>Amoxicillin</v>
      </c>
      <c r="D10" s="16">
        <v>30</v>
      </c>
    </row>
    <row r="11" spans="1:6" x14ac:dyDescent="0.2">
      <c r="B11" s="16">
        <v>105</v>
      </c>
      <c r="C11" s="17" t="str">
        <f>HLOOKUP(B11,$A$2:$F$3,2,FALSE)</f>
        <v>Vitamin B1-6-12</v>
      </c>
      <c r="D11" s="16">
        <v>15</v>
      </c>
    </row>
    <row r="12" spans="1:6" x14ac:dyDescent="0.2">
      <c r="B12" s="16">
        <v>101</v>
      </c>
      <c r="C12" s="17" t="str">
        <f>HLOOKUP(B12,$A$2:$F$3,2,FALSE)</f>
        <v>Paracetamol</v>
      </c>
      <c r="D12" s="16">
        <v>15</v>
      </c>
    </row>
    <row r="13" spans="1:6" x14ac:dyDescent="0.2">
      <c r="B13" s="16">
        <v>104</v>
      </c>
      <c r="C13" s="17" t="str">
        <f>HLOOKUP(B13,$A$2:$F$3,2,FALSE)</f>
        <v>Diclofanac</v>
      </c>
      <c r="D13" s="16">
        <v>15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E3" sqref="E3"/>
    </sheetView>
  </sheetViews>
  <sheetFormatPr defaultRowHeight="14.25" x14ac:dyDescent="0.2"/>
  <cols>
    <col min="1" max="1" width="14.85546875" style="2" customWidth="1"/>
    <col min="2" max="2" width="18" style="2" customWidth="1"/>
    <col min="3" max="4" width="9.140625" style="2"/>
    <col min="5" max="5" width="36.85546875" style="2" bestFit="1" customWidth="1"/>
    <col min="6" max="16384" width="9.140625" style="2"/>
  </cols>
  <sheetData>
    <row r="1" spans="1:6" x14ac:dyDescent="0.2">
      <c r="A1" s="2" t="s">
        <v>48</v>
      </c>
      <c r="D1" s="19"/>
      <c r="E1" s="20" t="s">
        <v>47</v>
      </c>
      <c r="F1" s="19"/>
    </row>
    <row r="2" spans="1:6" x14ac:dyDescent="0.2">
      <c r="A2" s="12" t="s">
        <v>49</v>
      </c>
      <c r="B2" s="12" t="s">
        <v>50</v>
      </c>
      <c r="D2" s="21" t="s">
        <v>42</v>
      </c>
      <c r="E2" s="21" t="s">
        <v>43</v>
      </c>
      <c r="F2" s="21" t="s">
        <v>9</v>
      </c>
    </row>
    <row r="3" spans="1:6" x14ac:dyDescent="0.2">
      <c r="A3" s="12">
        <v>101</v>
      </c>
      <c r="B3" s="13" t="s">
        <v>10</v>
      </c>
      <c r="D3" s="16">
        <v>102</v>
      </c>
      <c r="E3" s="17" t="str">
        <f>VLOOKUP(D3,$A$2:$B$7,2,FALSE)</f>
        <v>Chlorpheniramine</v>
      </c>
      <c r="F3" s="16">
        <v>15</v>
      </c>
    </row>
    <row r="4" spans="1:6" x14ac:dyDescent="0.2">
      <c r="A4" s="12">
        <v>102</v>
      </c>
      <c r="B4" s="13" t="s">
        <v>44</v>
      </c>
      <c r="D4" s="16">
        <v>103</v>
      </c>
      <c r="E4" s="17" t="str">
        <f>VLOOKUP(D4,$A$2:$B$7,2,FALSE)</f>
        <v>Amoxicillin</v>
      </c>
      <c r="F4" s="16">
        <v>30</v>
      </c>
    </row>
    <row r="5" spans="1:6" x14ac:dyDescent="0.2">
      <c r="A5" s="12">
        <v>103</v>
      </c>
      <c r="B5" s="13" t="s">
        <v>45</v>
      </c>
      <c r="D5" s="16">
        <v>105</v>
      </c>
      <c r="E5" s="17" t="str">
        <f>VLOOKUP(D5,$A$2:$B$7,2,FALSE)</f>
        <v>Vitamin B1-6-12</v>
      </c>
      <c r="F5" s="16">
        <v>15</v>
      </c>
    </row>
    <row r="6" spans="1:6" x14ac:dyDescent="0.2">
      <c r="A6" s="12">
        <v>104</v>
      </c>
      <c r="B6" s="13" t="s">
        <v>46</v>
      </c>
      <c r="D6" s="16">
        <v>101</v>
      </c>
      <c r="E6" s="17" t="str">
        <f>VLOOKUP(D6,$A$2:$B$7,2,FALSE)</f>
        <v>Paracetamol</v>
      </c>
      <c r="F6" s="16">
        <v>15</v>
      </c>
    </row>
    <row r="7" spans="1:6" x14ac:dyDescent="0.2">
      <c r="A7" s="12">
        <v>105</v>
      </c>
      <c r="B7" s="13" t="s">
        <v>13</v>
      </c>
      <c r="D7" s="16">
        <v>104</v>
      </c>
      <c r="E7" s="17" t="str">
        <f>VLOOKUP(D7,$A$2:$B$7,2,FALSE)</f>
        <v>Diclofanac</v>
      </c>
      <c r="F7" s="16">
        <v>15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E4" sqref="E4"/>
    </sheetView>
  </sheetViews>
  <sheetFormatPr defaultRowHeight="14.25" x14ac:dyDescent="0.2"/>
  <cols>
    <col min="1" max="1" width="14.85546875" style="2" customWidth="1"/>
    <col min="2" max="2" width="18" style="2" customWidth="1"/>
    <col min="3" max="3" width="9.140625" style="2"/>
    <col min="4" max="4" width="9" style="2" customWidth="1"/>
    <col min="5" max="5" width="24.5703125" style="2" customWidth="1"/>
    <col min="6" max="16384" width="9.140625" style="2"/>
  </cols>
  <sheetData>
    <row r="1" spans="1:5" x14ac:dyDescent="0.2">
      <c r="A1" s="2" t="s">
        <v>51</v>
      </c>
    </row>
    <row r="2" spans="1:5" x14ac:dyDescent="0.2">
      <c r="A2" s="12" t="s">
        <v>49</v>
      </c>
      <c r="B2" s="12" t="s">
        <v>50</v>
      </c>
      <c r="D2" s="2" t="s">
        <v>42</v>
      </c>
      <c r="E2" s="2">
        <v>102</v>
      </c>
    </row>
    <row r="3" spans="1:5" x14ac:dyDescent="0.2">
      <c r="A3" s="12">
        <v>101</v>
      </c>
      <c r="B3" s="13" t="s">
        <v>10</v>
      </c>
      <c r="D3" s="2" t="s">
        <v>52</v>
      </c>
      <c r="E3" s="18">
        <f>MATCH(E2,A3:A7,0)</f>
        <v>2</v>
      </c>
    </row>
    <row r="4" spans="1:5" x14ac:dyDescent="0.2">
      <c r="A4" s="12">
        <v>102</v>
      </c>
      <c r="B4" s="13" t="s">
        <v>44</v>
      </c>
      <c r="D4" s="2" t="s">
        <v>43</v>
      </c>
      <c r="E4" s="18" t="str">
        <f>INDEX(A3:B7,E3,2)</f>
        <v>Chlorpheniramine</v>
      </c>
    </row>
    <row r="5" spans="1:5" x14ac:dyDescent="0.2">
      <c r="A5" s="12">
        <v>103</v>
      </c>
      <c r="B5" s="13" t="s">
        <v>45</v>
      </c>
    </row>
    <row r="6" spans="1:5" x14ac:dyDescent="0.2">
      <c r="A6" s="12">
        <v>104</v>
      </c>
      <c r="B6" s="13" t="s">
        <v>46</v>
      </c>
    </row>
    <row r="7" spans="1:5" x14ac:dyDescent="0.2">
      <c r="A7" s="12">
        <v>105</v>
      </c>
      <c r="B7" s="13" t="s">
        <v>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E1" sqref="E1"/>
    </sheetView>
  </sheetViews>
  <sheetFormatPr defaultRowHeight="15" x14ac:dyDescent="0.25"/>
  <sheetData>
    <row r="1" spans="1:5" x14ac:dyDescent="0.25">
      <c r="A1">
        <v>5</v>
      </c>
      <c r="B1">
        <v>6</v>
      </c>
      <c r="D1">
        <f>$A1</f>
        <v>5</v>
      </c>
      <c r="E1">
        <f>$A1</f>
        <v>5</v>
      </c>
    </row>
    <row r="2" spans="1:5" x14ac:dyDescent="0.25">
      <c r="A2">
        <v>100</v>
      </c>
      <c r="B2">
        <v>101</v>
      </c>
      <c r="D2">
        <f t="shared" ref="D2:D3" si="0">$A2</f>
        <v>100</v>
      </c>
    </row>
    <row r="3" spans="1:5" x14ac:dyDescent="0.25">
      <c r="A3">
        <v>20</v>
      </c>
      <c r="B3">
        <v>21</v>
      </c>
      <c r="D3">
        <f t="shared" si="0"/>
        <v>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E1" sqref="E1"/>
    </sheetView>
  </sheetViews>
  <sheetFormatPr defaultRowHeight="15" x14ac:dyDescent="0.25"/>
  <sheetData>
    <row r="1" spans="1:5" x14ac:dyDescent="0.25">
      <c r="A1">
        <v>5</v>
      </c>
      <c r="B1">
        <v>6</v>
      </c>
      <c r="D1">
        <f>A$1</f>
        <v>5</v>
      </c>
      <c r="E1">
        <f>B$1</f>
        <v>6</v>
      </c>
    </row>
    <row r="2" spans="1:5" x14ac:dyDescent="0.25">
      <c r="A2">
        <v>100</v>
      </c>
      <c r="B2">
        <v>101</v>
      </c>
      <c r="D2">
        <f t="shared" ref="D2:D3" si="0">A$1</f>
        <v>5</v>
      </c>
    </row>
    <row r="3" spans="1:5" x14ac:dyDescent="0.25">
      <c r="A3">
        <v>20</v>
      </c>
      <c r="B3">
        <v>21</v>
      </c>
      <c r="D3">
        <f t="shared" si="0"/>
        <v>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sqref="A1:B3"/>
    </sheetView>
  </sheetViews>
  <sheetFormatPr defaultRowHeight="15" x14ac:dyDescent="0.25"/>
  <sheetData>
    <row r="1" spans="1:4" x14ac:dyDescent="0.25">
      <c r="A1">
        <v>5</v>
      </c>
      <c r="B1">
        <v>6</v>
      </c>
      <c r="D1">
        <f>SUM(data1)</f>
        <v>253</v>
      </c>
    </row>
    <row r="2" spans="1:4" x14ac:dyDescent="0.25">
      <c r="A2">
        <v>100</v>
      </c>
      <c r="B2">
        <v>101</v>
      </c>
    </row>
    <row r="3" spans="1:4" x14ac:dyDescent="0.25">
      <c r="A3">
        <v>20</v>
      </c>
      <c r="B3">
        <v>21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/>
  </sheetViews>
  <sheetFormatPr defaultRowHeight="15" x14ac:dyDescent="0.25"/>
  <sheetData>
    <row r="1" spans="1:1" x14ac:dyDescent="0.25">
      <c r="A1">
        <v>220</v>
      </c>
    </row>
    <row r="2" spans="1:1" x14ac:dyDescent="0.25">
      <c r="A2">
        <v>500</v>
      </c>
    </row>
    <row r="3" spans="1:1" x14ac:dyDescent="0.25">
      <c r="A3">
        <v>1200</v>
      </c>
    </row>
    <row r="4" spans="1:1" x14ac:dyDescent="0.25">
      <c r="A4">
        <v>890</v>
      </c>
    </row>
    <row r="5" spans="1:1" x14ac:dyDescent="0.25">
      <c r="A5">
        <v>1005</v>
      </c>
    </row>
  </sheetData>
  <conditionalFormatting sqref="A1:A5">
    <cfRule type="cellIs" dxfId="0" priority="1" operator="greaterThan">
      <formula>1000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2" sqref="B2"/>
    </sheetView>
  </sheetViews>
  <sheetFormatPr defaultRowHeight="15" x14ac:dyDescent="0.25"/>
  <cols>
    <col min="1" max="2" width="13.140625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v>220</v>
      </c>
    </row>
    <row r="3" spans="1:2" x14ac:dyDescent="0.25">
      <c r="A3" t="s">
        <v>3</v>
      </c>
      <c r="B3">
        <v>500</v>
      </c>
    </row>
    <row r="4" spans="1:2" x14ac:dyDescent="0.25">
      <c r="A4" t="s">
        <v>4</v>
      </c>
      <c r="B4">
        <v>1200</v>
      </c>
    </row>
    <row r="5" spans="1:2" x14ac:dyDescent="0.25">
      <c r="A5" t="s">
        <v>5</v>
      </c>
      <c r="B5">
        <v>890</v>
      </c>
    </row>
    <row r="6" spans="1:2" x14ac:dyDescent="0.25">
      <c r="A6" t="s">
        <v>6</v>
      </c>
      <c r="B6">
        <v>1005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/>
  </sheetViews>
  <sheetFormatPr defaultRowHeight="15" x14ac:dyDescent="0.25"/>
  <sheetData>
    <row r="1" spans="1:1" x14ac:dyDescent="0.25">
      <c r="A1" s="1">
        <v>220</v>
      </c>
    </row>
    <row r="2" spans="1:1" x14ac:dyDescent="0.25">
      <c r="A2">
        <v>500</v>
      </c>
    </row>
    <row r="3" spans="1:1" x14ac:dyDescent="0.25">
      <c r="A3">
        <v>1200</v>
      </c>
    </row>
    <row r="4" spans="1:1" x14ac:dyDescent="0.25">
      <c r="A4">
        <v>890</v>
      </c>
    </row>
    <row r="5" spans="1:1" x14ac:dyDescent="0.25">
      <c r="A5">
        <v>1005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sqref="A1:A5"/>
    </sheetView>
  </sheetViews>
  <sheetFormatPr defaultRowHeight="15" x14ac:dyDescent="0.25"/>
  <sheetData>
    <row r="1" spans="1:1" x14ac:dyDescent="0.25">
      <c r="A1">
        <v>20</v>
      </c>
    </row>
    <row r="2" spans="1:1" x14ac:dyDescent="0.25">
      <c r="A2">
        <v>40</v>
      </c>
    </row>
    <row r="3" spans="1:1" x14ac:dyDescent="0.25">
      <c r="A3">
        <v>10</v>
      </c>
    </row>
    <row r="4" spans="1:1" x14ac:dyDescent="0.25">
      <c r="A4">
        <v>60</v>
      </c>
    </row>
    <row r="5" spans="1:1" x14ac:dyDescent="0.25">
      <c r="A5">
        <v>20</v>
      </c>
    </row>
    <row r="6" spans="1:1" x14ac:dyDescent="0.25">
      <c r="A6">
        <f>SUM(A1:A5)</f>
        <v>150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23</vt:i4>
      </vt:variant>
      <vt:variant>
        <vt:lpstr>Named Ranges</vt:lpstr>
      </vt:variant>
      <vt:variant>
        <vt:i4>1</vt:i4>
      </vt:variant>
    </vt:vector>
  </HeadingPairs>
  <TitlesOfParts>
    <vt:vector size="24" baseType="lpstr">
      <vt:lpstr>2.4.1.1</vt:lpstr>
      <vt:lpstr>2.4.1.2</vt:lpstr>
      <vt:lpstr>2.4.1.3-1</vt:lpstr>
      <vt:lpstr>2.4.1.3-2</vt:lpstr>
      <vt:lpstr>2.4.2</vt:lpstr>
      <vt:lpstr>2.5.1</vt:lpstr>
      <vt:lpstr>2.5.2</vt:lpstr>
      <vt:lpstr>2.5.3</vt:lpstr>
      <vt:lpstr>2.6.1-2</vt:lpstr>
      <vt:lpstr>2.6.4.5</vt:lpstr>
      <vt:lpstr>2.6.5</vt:lpstr>
      <vt:lpstr>2.7.1</vt:lpstr>
      <vt:lpstr>2.7.2</vt:lpstr>
      <vt:lpstr>2.7.3</vt:lpstr>
      <vt:lpstr>2.7.4</vt:lpstr>
      <vt:lpstr>2.7.5-6</vt:lpstr>
      <vt:lpstr>2.7.7</vt:lpstr>
      <vt:lpstr>2.7.8</vt:lpstr>
      <vt:lpstr>2.7.9</vt:lpstr>
      <vt:lpstr>2.7.10</vt:lpstr>
      <vt:lpstr>2.7.11</vt:lpstr>
      <vt:lpstr>2.7.12</vt:lpstr>
      <vt:lpstr>2.7.13-14</vt:lpstr>
      <vt:lpstr>data1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Lawan</dc:creator>
  <cp:lastModifiedBy>Lawan</cp:lastModifiedBy>
  <dcterms:created xsi:type="dcterms:W3CDTF">2017-09-22T01:07:00Z</dcterms:created>
  <dcterms:modified xsi:type="dcterms:W3CDTF">2017-10-19T06:17:24Z</dcterms:modified>
</cp:coreProperties>
</file>