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BP" sheetId="1" state="visible" r:id="rId2"/>
  </sheets>
  <definedNames>
    <definedName function="false" hidden="false" name="joiningdate" vbProcedure="false">RBP!$C$6</definedName>
    <definedName function="false" hidden="false" name="Yestart" vbProcedure="false">RBP!$N$4</definedName>
    <definedName function="false" hidden="false" name="Yrend" vbProcedure="false">RBP!$N$3</definedName>
    <definedName function="false" hidden="false" name="Yrstart" vbProcedure="false">RBP!$N$4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<sst xmlns="http://schemas.openxmlformats.org/spreadsheetml/2006/main" count="29" uniqueCount="29">
  <si>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Amounts in INR</t>
  </si>
  <si>
    <t xml:space="preserve">RBP Declaration Form: FY 2021-22</t>
  </si>
  <si>
    <t xml:space="preserve">Employee Name</t>
  </si>
  <si>
    <t xml:space="preserve">Rahul Kumar Khichar</t>
  </si>
  <si>
    <t xml:space="preserve">Employee Code        </t>
  </si>
  <si>
    <t xml:space="preserve">Rx-050629</t>
  </si>
  <si>
    <t xml:space="preserve">Designation</t>
  </si>
  <si>
    <t xml:space="preserve">Associate Software Engineer</t>
  </si>
  <si>
    <t xml:space="preserve">Date of Joining</t>
  </si>
  <si>
    <t xml:space="preserve">CTC P.A.</t>
  </si>
  <si>
    <t xml:space="preserve">Annual RBP</t>
  </si>
  <si>
    <t xml:space="preserve">Annual RBP (Considering Date of Joining)</t>
  </si>
  <si>
    <t xml:space="preserve">S.No.</t>
  </si>
  <si>
    <t xml:space="preserve">RBP Components</t>
  </si>
  <si>
    <t xml:space="preserve">Annual Eligibility</t>
  </si>
  <si>
    <t xml:space="preserve">Annual Eligibility (considering Date of Joining)</t>
  </si>
  <si>
    <t xml:space="preserve">RBP Declaration</t>
  </si>
  <si>
    <t xml:space="preserve">LTA</t>
  </si>
  <si>
    <t xml:space="preserve">Books &amp; Periodicals</t>
  </si>
  <si>
    <t xml:space="preserve">Telephone &amp; Internet</t>
  </si>
  <si>
    <t xml:space="preserve">Corporate NPS (%) - Fill Max. upto 10%</t>
  </si>
  <si>
    <t xml:space="preserve">Corporate NPS (INR)</t>
  </si>
  <si>
    <t xml:space="preserve">Total</t>
  </si>
  <si>
    <t xml:space="preserve">Total undeclared amount of RBP (payable as taxable additional allowance)</t>
  </si>
  <si>
    <t xml:space="preserve">Amount payable as taxable additional allowance every month</t>
  </si>
  <si>
    <t xml:space="preserve">Signature of Employee</t>
  </si>
  <si>
    <t xml:space="preserve">Date :</t>
  </si>
  <si>
    <t xml:space="preserve">1. Please fill the blue highlighted cells only</t>
  </si>
  <si>
    <t xml:space="preserve">2. Please clear errors in Red highlighted cells, if any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</si>
</sst>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 * #,##0.00_ ;_ * \-#,##0.00_ ;_ * \-??_ ;_ @_ "/>
    <numFmt numFmtId="166" formatCode="dd/mm/yyyy"/>
    <numFmt numFmtId="167" formatCode="&quot;₹ &quot;#,##0"/>
    <numFmt numFmtId="168" formatCode="_ * #,##0_ ;_ * \-#,##0_ ;_ * \-??_ ;_ @_ "/>
    <numFmt numFmtId="169" formatCode="0%"/>
  </numFmts>
  <fonts count="12">
    <font>
      <sz val="12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000000"/>
        <bgColor rgb="FF00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2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2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4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5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8" fillId="2" borderId="6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6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8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8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3" borderId="8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3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5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2" borderId="5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5" fillId="2" borderId="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8" fillId="4" borderId="0" xfId="2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8" fillId="4" borderId="0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8" fillId="4" borderId="9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7" fontId="8" fillId="4" borderId="7" xfId="2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2" borderId="10" xfId="2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6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5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0" fillId="3" borderId="11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0" fillId="3" borderId="11" xfId="19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2" borderId="6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7" fontId="0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0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2" borderId="6" xfId="22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8" fillId="2" borderId="6" xfId="15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7" fontId="5" fillId="2" borderId="6" xfId="2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2" borderId="1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2" borderId="6" xfId="22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2" borderId="12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5" fillId="2" borderId="13" xfId="2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2" borderId="14" xfId="0" applyFont="false" applyBorder="true" applyAlignment="false" applyProtection="true">
      <alignment horizontal="general" vertical="bottom" textRotation="0" wrapText="false" indent="0" shrinkToFit="false"/>
      <protection locked="true" hidden="tru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Comma 3" xfId="21"/>
    <cellStyle name="Normal 2" xfId="2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0078125" defaultRowHeight="15.75" zeroHeight="false" outlineLevelRow="0" outlineLevelCol="0"/>
  <cols>
    <col collapsed="false" customWidth="true" hidden="false" outlineLevel="0" max="1" min="1" style="1" width="6.63"/>
    <col collapsed="false" customWidth="true" hidden="false" outlineLevel="0" max="2" min="2" style="1" width="38"/>
    <col collapsed="false" customWidth="true" hidden="false" outlineLevel="0" max="3" min="3" style="1" width="15"/>
    <col collapsed="false" customWidth="true" hidden="false" outlineLevel="0" max="4" min="4" style="1" width="16.63"/>
    <col collapsed="false" customWidth="true" hidden="false" outlineLevel="0" max="5" min="5" style="1" width="12.63"/>
    <col collapsed="false" customWidth="false" hidden="false" outlineLevel="0" max="9" min="6" style="2" width="11"/>
    <col collapsed="false" customWidth="false" hidden="false" outlineLevel="0" max="12" min="10" style="1" width="11"/>
    <col collapsed="false" customWidth="false" hidden="false" outlineLevel="0" max="13" min="13" style="3" width="11"/>
    <col collapsed="false" customWidth="false" hidden="true" outlineLevel="0" max="14" min="14" style="3" width="11"/>
    <col collapsed="false" customWidth="false" hidden="false" outlineLevel="0" max="15" min="15" style="3" width="11"/>
    <col collapsed="false" customWidth="false" hidden="false" outlineLevel="0" max="1024" min="16" style="1" width="11"/>
  </cols>
  <sheetData>
    <row r="1" customFormat="false" ht="15.75" hidden="false" customHeight="false" outlineLevel="0" collapsed="false">
      <c r="A1" s="4"/>
      <c r="B1" s="5"/>
      <c r="C1" s="5"/>
      <c r="D1" s="6" t="s">
        <v>0</v>
      </c>
      <c r="E1" s="7"/>
    </row>
    <row r="2" customFormat="false" ht="15.75" hidden="false" customHeight="false" outlineLevel="0" collapsed="false">
      <c r="A2" s="8" t="s">
        <v>1</v>
      </c>
      <c r="B2" s="8"/>
      <c r="C2" s="8"/>
      <c r="D2" s="8"/>
      <c r="E2" s="8"/>
    </row>
    <row r="3" customFormat="false" ht="15.75" hidden="false" customHeight="false" outlineLevel="0" collapsed="false">
      <c r="A3" s="9"/>
      <c r="B3" s="10" t="s">
        <v>2</v>
      </c>
      <c r="C3" s="11" t="s">
        <v>3</v>
      </c>
      <c r="D3" s="11"/>
      <c r="E3" s="12"/>
      <c r="N3" s="13" t="n">
        <v>44651</v>
      </c>
    </row>
    <row r="4" customFormat="false" ht="15.75" hidden="false" customHeight="false" outlineLevel="0" collapsed="false">
      <c r="A4" s="9"/>
      <c r="B4" s="10" t="s">
        <v>4</v>
      </c>
      <c r="C4" s="14" t="s">
        <v>5</v>
      </c>
      <c r="D4" s="14"/>
      <c r="E4" s="12"/>
      <c r="N4" s="13" t="n">
        <v>44287</v>
      </c>
    </row>
    <row r="5" customFormat="false" ht="15.75" hidden="false" customHeight="false" outlineLevel="0" collapsed="false">
      <c r="A5" s="9"/>
      <c r="B5" s="15" t="s">
        <v>6</v>
      </c>
      <c r="C5" s="16" t="s">
        <v>7</v>
      </c>
      <c r="D5" s="16"/>
      <c r="E5" s="12"/>
    </row>
    <row r="6" customFormat="false" ht="15.75" hidden="false" customHeight="false" outlineLevel="0" collapsed="false">
      <c r="A6" s="9"/>
      <c r="B6" s="15" t="s">
        <v>8</v>
      </c>
      <c r="C6" s="17" t="n">
        <v>44370</v>
      </c>
      <c r="D6" s="17"/>
      <c r="E6" s="12"/>
    </row>
    <row r="7" customFormat="false" ht="15.75" hidden="false" customHeight="false" outlineLevel="0" collapsed="false">
      <c r="A7" s="9"/>
      <c r="B7" s="15" t="s">
        <v>9</v>
      </c>
      <c r="C7" s="18" t="n">
        <v>800000</v>
      </c>
      <c r="D7" s="18"/>
      <c r="E7" s="19"/>
    </row>
    <row r="8" customFormat="false" ht="15.75" hidden="false" customHeight="false" outlineLevel="0" collapsed="false">
      <c r="A8" s="9"/>
      <c r="B8" s="15" t="s">
        <v>10</v>
      </c>
      <c r="C8" s="20" t="n">
        <f aca="false">(IF(C7&lt;=600000,0,IF(C7&lt;=3500000,10%*C7,IF(C7&lt;=7000000,MAX(C7*7.5%,3500000*10%),IF(C7&gt;10^7,"No Policy",MAX(C7*5%,7.5%*7000000))))))</f>
        <v>80000</v>
      </c>
      <c r="D8" s="20"/>
      <c r="E8" s="19"/>
    </row>
    <row r="9" customFormat="false" ht="15.75" hidden="false" customHeight="false" outlineLevel="0" collapsed="false">
      <c r="A9" s="9"/>
      <c r="B9" s="10" t="s">
        <v>11</v>
      </c>
      <c r="C9" s="21" t="n">
        <f aca="false">IF(joiningdate&gt;Yrstart,ROUND((C8)*(Yrend-joiningdate+1)/365,0),C8)</f>
        <v>61808</v>
      </c>
      <c r="D9" s="21"/>
      <c r="E9" s="19"/>
      <c r="H9" s="22"/>
    </row>
    <row r="10" customFormat="false" ht="12" hidden="false" customHeight="true" outlineLevel="0" collapsed="false">
      <c r="A10" s="23"/>
      <c r="B10" s="24"/>
      <c r="C10" s="25"/>
      <c r="D10" s="25"/>
      <c r="E10" s="19"/>
      <c r="H10" s="22"/>
    </row>
    <row r="11" customFormat="false" ht="15.75" hidden="false" customHeight="true" outlineLevel="0" collapsed="false">
      <c r="A11" s="26" t="s">
        <v>12</v>
      </c>
      <c r="B11" s="27" t="s">
        <v>13</v>
      </c>
      <c r="C11" s="28" t="s">
        <v>14</v>
      </c>
      <c r="D11" s="29" t="s">
        <v>15</v>
      </c>
      <c r="E11" s="30" t="s">
        <v>16</v>
      </c>
    </row>
    <row r="12" customFormat="false" ht="27" hidden="false" customHeight="true" outlineLevel="0" collapsed="false">
      <c r="A12" s="26"/>
      <c r="B12" s="27"/>
      <c r="C12" s="28"/>
      <c r="D12" s="29"/>
      <c r="E12" s="30"/>
    </row>
    <row r="13" customFormat="false" ht="15.75" hidden="false" customHeight="false" outlineLevel="0" collapsed="false">
      <c r="A13" s="31" t="n">
        <v>1</v>
      </c>
      <c r="B13" s="32" t="s">
        <v>17</v>
      </c>
      <c r="C13" s="33" t="n">
        <f aca="false">(IF(C7&gt;=70*10^5,200000,IF(C7&gt;=50*10^5,180000,IF(C7&gt;=40*10^5,160000,IF(C7&gt;=30*10^5,140000,IF(C7&gt;=20*10^5,120000,IF(C7&gt;=10*10^5,96000,IF(C7&gt;=6*10^5,84000,0))))))))</f>
        <v>84000</v>
      </c>
      <c r="D13" s="33" t="n">
        <f aca="false">IF(joiningdate&gt;Yrstart,ROUND((C13)*(Yrend-joiningdate+1)/365,0),C13)</f>
        <v>64899</v>
      </c>
      <c r="E13" s="34" t="n">
        <v>0</v>
      </c>
      <c r="F13" s="35"/>
    </row>
    <row r="14" customFormat="false" ht="15.75" hidden="false" customHeight="false" outlineLevel="0" collapsed="false">
      <c r="A14" s="31" t="n">
        <v>2</v>
      </c>
      <c r="B14" s="32" t="s">
        <v>18</v>
      </c>
      <c r="C14" s="33" t="n">
        <f aca="false">(IF(C7&gt;60*10^5,24000,IF(C7&gt;50*10^5,24000,IF(C7&gt;40*10^5,20000,IF(C7&gt;=20*10^5,15000,IF(C7&gt;=10*10^5,10000,IF(C7&gt;600000,7000,0)))))))</f>
        <v>7000</v>
      </c>
      <c r="D14" s="33" t="n">
        <f aca="false">IF(joiningdate&gt;Yrstart,ROUND((C14)*(Yrend-joiningdate+1)/365,0),C14)</f>
        <v>5408</v>
      </c>
      <c r="E14" s="34" t="n">
        <v>0</v>
      </c>
    </row>
    <row r="15" customFormat="false" ht="15.75" hidden="false" customHeight="false" outlineLevel="0" collapsed="false">
      <c r="A15" s="31" t="n">
        <v>3</v>
      </c>
      <c r="B15" s="32" t="s">
        <v>19</v>
      </c>
      <c r="C15" s="33" t="n">
        <f aca="false">(IF(C7&gt;=70*10^5,96000,IF(C7&gt;=50*10^5,84000,IF(C7&gt;=40*10^5,72000,IF(C7&gt;=30*10^5,60000,IF(C7&gt;=20*10^5,48000,IF(C7&gt;=10*10^5,36000,IF(C7&gt;=6*10^5,24000,0))))))))</f>
        <v>24000</v>
      </c>
      <c r="D15" s="33" t="n">
        <f aca="false">IF(joiningdate&gt;Yrstart,ROUND((C15)*(Yrend-joiningdate+1)/365,0),C15)</f>
        <v>18542</v>
      </c>
      <c r="E15" s="34" t="n">
        <v>0</v>
      </c>
    </row>
    <row r="16" customFormat="false" ht="15.75" hidden="false" customHeight="false" outlineLevel="0" collapsed="false">
      <c r="A16" s="31" t="n">
        <v>4</v>
      </c>
      <c r="B16" s="32" t="s">
        <v>20</v>
      </c>
      <c r="C16" s="36"/>
      <c r="D16" s="36"/>
      <c r="E16" s="37" t="n">
        <v>0</v>
      </c>
    </row>
    <row r="17" customFormat="false" ht="15.75" hidden="false" customHeight="false" outlineLevel="0" collapsed="false">
      <c r="A17" s="31"/>
      <c r="B17" s="32" t="s">
        <v>21</v>
      </c>
      <c r="C17" s="38" t="n">
        <f aca="false">(IF(C7&gt;600000,C7*4%,0))</f>
        <v>32000</v>
      </c>
      <c r="D17" s="33" t="n">
        <f aca="false">IF(joiningdate&gt;Yrstart,ROUND((C17)*(Yrend-joiningdate+1)/365,0),C17)</f>
        <v>24723</v>
      </c>
      <c r="E17" s="39" t="n">
        <f aca="false">ROUND((C7*E16*0.4),0)</f>
        <v>0</v>
      </c>
    </row>
    <row r="18" customFormat="false" ht="15.75" hidden="false" customHeight="false" outlineLevel="0" collapsed="false">
      <c r="A18" s="40"/>
      <c r="B18" s="41" t="s">
        <v>22</v>
      </c>
      <c r="C18" s="42"/>
      <c r="D18" s="43"/>
      <c r="E18" s="44" t="n">
        <f aca="false">SUM(E13:E15)+E17</f>
        <v>0</v>
      </c>
    </row>
    <row r="19" customFormat="false" ht="15.75" hidden="false" customHeight="false" outlineLevel="0" collapsed="false">
      <c r="A19" s="31"/>
      <c r="B19" s="45" t="s">
        <v>23</v>
      </c>
      <c r="C19" s="45"/>
      <c r="D19" s="45"/>
      <c r="E19" s="39" t="n">
        <f aca="false">C9-E18</f>
        <v>61808</v>
      </c>
    </row>
    <row r="20" customFormat="false" ht="15.75" hidden="false" customHeight="false" outlineLevel="0" collapsed="false">
      <c r="A20" s="40"/>
      <c r="B20" s="41" t="s">
        <v>24</v>
      </c>
      <c r="C20" s="41"/>
      <c r="D20" s="41"/>
      <c r="E20" s="44" t="n">
        <f aca="false">ROUND(E19/12,0)</f>
        <v>5151</v>
      </c>
    </row>
    <row r="21" customFormat="false" ht="15.75" hidden="false" customHeight="false" outlineLevel="0" collapsed="false">
      <c r="A21" s="23"/>
      <c r="B21" s="24"/>
      <c r="C21" s="25"/>
      <c r="D21" s="25"/>
      <c r="E21" s="19"/>
    </row>
    <row r="22" customFormat="false" ht="15.75" hidden="false" customHeight="false" outlineLevel="0" collapsed="false">
      <c r="A22" s="23"/>
      <c r="B22" s="24" t="s">
        <v>25</v>
      </c>
      <c r="C22" s="25"/>
      <c r="D22" s="25"/>
      <c r="E22" s="19"/>
    </row>
    <row r="23" customFormat="false" ht="15.75" hidden="false" customHeight="false" outlineLevel="0" collapsed="false">
      <c r="A23" s="23"/>
      <c r="B23" s="24" t="s">
        <v>26</v>
      </c>
      <c r="C23" s="25"/>
      <c r="D23" s="25"/>
      <c r="E23" s="19"/>
    </row>
    <row r="24" customFormat="false" ht="15.75" hidden="false" customHeight="false" outlineLevel="0" collapsed="false">
      <c r="A24" s="23"/>
      <c r="B24" s="24"/>
      <c r="C24" s="25"/>
      <c r="D24" s="25"/>
      <c r="E24" s="19"/>
    </row>
    <row r="25" customFormat="false" ht="15.75" hidden="false" customHeight="false" outlineLevel="0" collapsed="false">
      <c r="A25" s="23" t="s">
        <v>27</v>
      </c>
      <c r="B25" s="24"/>
      <c r="C25" s="24"/>
      <c r="D25" s="24"/>
      <c r="E25" s="12"/>
    </row>
    <row r="26" customFormat="false" ht="16.5" hidden="false" customHeight="false" outlineLevel="0" collapsed="false">
      <c r="A26" s="46" t="s">
        <v>28</v>
      </c>
      <c r="B26" s="47"/>
      <c r="C26" s="47"/>
      <c r="D26" s="47"/>
      <c r="E26" s="48"/>
    </row>
    <row r="27" s="2" customFormat="true" ht="15.75" hidden="false" customHeight="false" outlineLevel="0" collapsed="false">
      <c r="M27" s="3"/>
      <c r="N27" s="3"/>
      <c r="O27" s="3"/>
    </row>
    <row r="28" s="2" customFormat="true" ht="15.75" hidden="false" customHeight="false" outlineLevel="0" collapsed="false">
      <c r="B28" s="22"/>
      <c r="M28" s="3"/>
      <c r="N28" s="3"/>
      <c r="O28" s="3"/>
    </row>
    <row r="29" s="2" customFormat="true" ht="15.75" hidden="false" customHeight="false" outlineLevel="0" collapsed="false">
      <c r="B29" s="22"/>
      <c r="M29" s="3"/>
      <c r="N29" s="3"/>
      <c r="O29" s="3"/>
    </row>
    <row r="30" s="2" customFormat="true" ht="15.75" hidden="false" customHeight="false" outlineLevel="0" collapsed="false">
      <c r="M30" s="3"/>
      <c r="N30" s="3"/>
      <c r="O30" s="3"/>
    </row>
    <row r="31" s="2" customFormat="true" ht="15.75" hidden="false" customHeight="false" outlineLevel="0" collapsed="false">
      <c r="M31" s="3"/>
      <c r="N31" s="3"/>
      <c r="O31" s="3"/>
    </row>
    <row r="32" s="2" customFormat="true" ht="15.75" hidden="false" customHeight="false" outlineLevel="0" collapsed="false">
      <c r="M32" s="3"/>
      <c r="N32" s="3"/>
      <c r="O32" s="3"/>
    </row>
    <row r="33" s="2" customFormat="true" ht="15.75" hidden="false" customHeight="false" outlineLevel="0" collapsed="false">
      <c r="M33" s="3"/>
      <c r="N33" s="3"/>
      <c r="O33" s="3"/>
    </row>
    <row r="34" s="2" customFormat="true" ht="15.75" hidden="false" customHeight="false" outlineLevel="0" collapsed="false">
      <c r="M34" s="3"/>
      <c r="N34" s="3"/>
      <c r="O34" s="3"/>
    </row>
  </sheetData>
  <sheetProtection algorithmName="SHA-512" hashValue="aTLtaXVmTTPIvR0YXJnjDG+O77fQl7pgqDkssSFr8yLJaH2gG+R86n7N1h7i3uw1SOKMGcL1iTYsPdoxmL4hzA==" saltValue="IxuVGVr8jX2QK2cWSp05FA==" spinCount="100000" sheet="true" objects="true" scenarios="true"/>
  <mergeCells count="15">
    <mergeCell ref="A2:E2"/>
    <mergeCell ref="C3:D3"/>
    <mergeCell ref="C4:D4"/>
    <mergeCell ref="C5:D5"/>
    <mergeCell ref="C6:D6"/>
    <mergeCell ref="C7:D7"/>
    <mergeCell ref="C8:D8"/>
    <mergeCell ref="C9:D9"/>
    <mergeCell ref="A11:A12"/>
    <mergeCell ref="B11:B12"/>
    <mergeCell ref="C11:C12"/>
    <mergeCell ref="D11:D12"/>
    <mergeCell ref="E11:E12"/>
    <mergeCell ref="B19:D19"/>
    <mergeCell ref="B20:D20"/>
  </mergeCells>
  <conditionalFormatting sqref="E18">
    <cfRule type="cellIs" priority="2" operator="greaterThan" aboveAverage="0" equalAverage="0" bottom="0" percent="0" rank="0" text="" dxfId="0">
      <formula>$C$9</formula>
    </cfRule>
  </conditionalFormatting>
  <conditionalFormatting sqref="E20">
    <cfRule type="cellIs" priority="3" operator="greaterThan" aboveAverage="0" equalAverage="0" bottom="0" percent="0" rank="0" text="" dxfId="1">
      <formula>$C$9</formula>
    </cfRule>
  </conditionalFormatting>
  <dataValidations count="5">
    <dataValidation allowBlank="true" error="Please enter in correct Format" errorTitle="Joining Date" operator="between" prompt="Please enter your Date of Joining in Date Format" promptTitle="Date of Joining" showDropDown="false" showErrorMessage="true" showInputMessage="true" sqref="C6:D6" type="date">
      <formula1>41477</formula1>
      <formula2>44651</formula2>
    </dataValidation>
    <dataValidation allowBlank="true" errorTitle="NPS" operator="between" prompt="Please provide % of Basic Salary that you wish to contribute to NPS" promptTitle="NPS Contribution %" showDropDown="false" showErrorMessage="true" showInputMessage="true" sqref="E16" type="decimal">
      <formula1>0</formula1>
      <formula2>0.1</formula2>
    </dataValidation>
    <dataValidation allowBlank="true" error="Please fill declaration amount equal or less than annual eligibility&#10;" operator="between" showDropDown="false" showErrorMessage="true" showInputMessage="true" sqref="E13:E15" type="decimal">
      <formula1>0</formula1>
      <formula2>D13</formula2>
    </dataValidation>
    <dataValidation allowBlank="true" error="Please Input your Current CTC!" errorTitle="Incorrect CTC" operator="between" prompt="Please provide your Total CTC amount here" promptTitle="CTC Input" showDropDown="false" showErrorMessage="true" showInputMessage="true" sqref="E17" type="whole">
      <formula1>3000000</formula1>
      <formula2>7000000</formula2>
    </dataValidation>
    <dataValidation allowBlank="true" error="Please Input your Current CTC!" errorTitle="Incorrect CTC" operator="between" prompt="Please provide your Total CTC amount here" promptTitle="CTC Input" showDropDown="false" showErrorMessage="true" showInputMessage="true" sqref="C7:D7" type="whole">
      <formula1>600000</formula1>
      <formula2>1000000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2018-02-15T05:47:00Z</dcterms:created>
  <dc:creator>Amit Jain</dc:creator>
  <dc:description/>
  <dc:language>en-IN</dc:language>
  <cp:lastModifiedBy/>
  <dcterms:modified xsi:type="dcterms:W3CDTF">2021-07-22T10:08:13Z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1033-10.2.0.7646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