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/>
  <xr:revisionPtr revIDLastSave="0" documentId="13_ncr:1_{5BBDA4D0-92C2-4A5B-B838-CF207574D9A0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skill" sheetId="1" r:id="rId1"/>
    <sheet name="effect" sheetId="3" r:id="rId2"/>
    <sheet name="中断类型" sheetId="4" r:id="rId3"/>
    <sheet name="显示配置" sheetId="7" r:id="rId4"/>
    <sheet name="参数" sheetId="2" r:id="rId5"/>
    <sheet name="属性" sheetId="8" r:id="rId6"/>
  </sheets>
  <definedNames>
    <definedName name="_xlnm._FilterDatabase" localSheetId="1" hidden="1">effect!$A$6:$X$10</definedName>
    <definedName name="触发类型">#REF!</definedName>
    <definedName name="范围类型">参数!$C$2:$C$11</definedName>
    <definedName name="攻击类型">参数!$G$2:$G$3</definedName>
    <definedName name="技能点类型">参数!$L$2:$L$7</definedName>
    <definedName name="技能范围">参数!$Y$2:$Y$5</definedName>
    <definedName name="技能名称">skill!$B$7:$B$1048576</definedName>
    <definedName name="技能效果类型">参数!$N$2:$N$34</definedName>
    <definedName name="名称">#REF!</definedName>
    <definedName name="目标类型">参数!$A$2:$A$10</definedName>
    <definedName name="显示配置">显示配置!$A$7:$A$18</definedName>
    <definedName name="效果名称1">effect!$Z$1048351:$Z$1048576</definedName>
    <definedName name="元素类型">参数!$J$2:$J$8</definedName>
    <definedName name="中断类型">中断类型!$A$7:$A$9</definedName>
    <definedName name="子效果类型">参数!$Q$2:$Q$1048576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7" l="1"/>
  <c r="H2" i="7"/>
  <c r="G2" i="7"/>
  <c r="F2" i="7"/>
  <c r="E2" i="7"/>
  <c r="D2" i="7"/>
  <c r="C2" i="7"/>
  <c r="B2" i="7"/>
  <c r="K3" i="8"/>
  <c r="M264" i="3"/>
  <c r="M265" i="3" s="1"/>
  <c r="C11" i="2" a="1"/>
  <c r="Q2" i="2" a="1"/>
  <c r="J2" i="2" a="1"/>
  <c r="A2" i="2" a="1"/>
  <c r="T2" i="2" a="1"/>
  <c r="Y2" i="2" a="1"/>
  <c r="W2" i="2" a="1"/>
  <c r="N2" i="2" a="1"/>
  <c r="C2" i="2" a="1"/>
  <c r="E2" i="2" a="1"/>
  <c r="G2" i="2" a="1"/>
  <c r="L2" i="2" a="1"/>
  <c r="L5" i="2" l="1"/>
  <c r="L4" i="2"/>
  <c r="L2" i="2"/>
  <c r="L3" i="2"/>
  <c r="L7" i="2"/>
  <c r="L6" i="2"/>
  <c r="G3" i="2"/>
  <c r="G2" i="2"/>
  <c r="E5" i="2"/>
  <c r="E4" i="2"/>
  <c r="E2" i="2"/>
  <c r="E3" i="2"/>
  <c r="C7" i="2"/>
  <c r="C4" i="2"/>
  <c r="C6" i="2"/>
  <c r="C5" i="2"/>
  <c r="C3" i="2"/>
  <c r="C10" i="2"/>
  <c r="C2" i="2"/>
  <c r="C9" i="2"/>
  <c r="C8" i="2"/>
  <c r="N30" i="2"/>
  <c r="N22" i="2"/>
  <c r="N14" i="2"/>
  <c r="N6" i="2"/>
  <c r="N19" i="2"/>
  <c r="N10" i="2"/>
  <c r="N29" i="2"/>
  <c r="N21" i="2"/>
  <c r="N13" i="2"/>
  <c r="N5" i="2"/>
  <c r="N11" i="2"/>
  <c r="N26" i="2"/>
  <c r="N28" i="2"/>
  <c r="N20" i="2"/>
  <c r="N12" i="2"/>
  <c r="N4" i="2"/>
  <c r="N27" i="2"/>
  <c r="N3" i="2"/>
  <c r="N18" i="2"/>
  <c r="N2" i="2"/>
  <c r="N33" i="2"/>
  <c r="N25" i="2"/>
  <c r="N17" i="2"/>
  <c r="N9" i="2"/>
  <c r="N32" i="2"/>
  <c r="N24" i="2"/>
  <c r="N16" i="2"/>
  <c r="N8" i="2"/>
  <c r="N34" i="2"/>
  <c r="N31" i="2"/>
  <c r="N23" i="2"/>
  <c r="N15" i="2"/>
  <c r="N7" i="2"/>
  <c r="W6" i="2"/>
  <c r="W5" i="2"/>
  <c r="W4" i="2"/>
  <c r="W3" i="2"/>
  <c r="W2" i="2"/>
  <c r="W9" i="2"/>
  <c r="W8" i="2"/>
  <c r="W7" i="2"/>
  <c r="Y5" i="2"/>
  <c r="Y4" i="2"/>
  <c r="Y3" i="2"/>
  <c r="Y2" i="2"/>
  <c r="T4" i="2"/>
  <c r="T3" i="2"/>
  <c r="T2" i="2"/>
  <c r="T6" i="2"/>
  <c r="T5" i="2"/>
  <c r="A3" i="2"/>
  <c r="A7" i="2"/>
  <c r="A10" i="2"/>
  <c r="A2" i="2"/>
  <c r="A9" i="2"/>
  <c r="A8" i="2"/>
  <c r="A6" i="2"/>
  <c r="A5" i="2"/>
  <c r="A4" i="2"/>
  <c r="J5" i="2"/>
  <c r="J2" i="2"/>
  <c r="J4" i="2"/>
  <c r="J3" i="2"/>
  <c r="J8" i="2"/>
  <c r="J7" i="2"/>
  <c r="J6" i="2"/>
  <c r="Q76" i="2"/>
  <c r="Q68" i="2"/>
  <c r="Q60" i="2"/>
  <c r="Q52" i="2"/>
  <c r="Q44" i="2"/>
  <c r="Q36" i="2"/>
  <c r="Q28" i="2"/>
  <c r="Q20" i="2"/>
  <c r="Q12" i="2"/>
  <c r="Q4" i="2"/>
  <c r="Q64" i="2"/>
  <c r="Q8" i="2"/>
  <c r="Q75" i="2"/>
  <c r="Q67" i="2"/>
  <c r="Q59" i="2"/>
  <c r="Q51" i="2"/>
  <c r="Q43" i="2"/>
  <c r="Q35" i="2"/>
  <c r="Q27" i="2"/>
  <c r="Q19" i="2"/>
  <c r="Q11" i="2"/>
  <c r="Q3" i="2"/>
  <c r="Q73" i="2"/>
  <c r="Q65" i="2"/>
  <c r="Q57" i="2"/>
  <c r="Q49" i="2"/>
  <c r="Q41" i="2"/>
  <c r="Q33" i="2"/>
  <c r="Q25" i="2"/>
  <c r="Q17" i="2"/>
  <c r="Q9" i="2"/>
  <c r="Q80" i="2"/>
  <c r="Q24" i="2"/>
  <c r="Q74" i="2"/>
  <c r="Q66" i="2"/>
  <c r="Q58" i="2"/>
  <c r="Q50" i="2"/>
  <c r="Q42" i="2"/>
  <c r="Q34" i="2"/>
  <c r="Q26" i="2"/>
  <c r="Q18" i="2"/>
  <c r="Q10" i="2"/>
  <c r="Q2" i="2"/>
  <c r="Q48" i="2"/>
  <c r="Q16" i="2"/>
  <c r="Q72" i="2"/>
  <c r="Q40" i="2"/>
  <c r="Q79" i="2"/>
  <c r="Q71" i="2"/>
  <c r="Q63" i="2"/>
  <c r="Q55" i="2"/>
  <c r="Q47" i="2"/>
  <c r="Q39" i="2"/>
  <c r="Q31" i="2"/>
  <c r="Q23" i="2"/>
  <c r="Q15" i="2"/>
  <c r="Q7" i="2"/>
  <c r="Q78" i="2"/>
  <c r="Q70" i="2"/>
  <c r="Q62" i="2"/>
  <c r="Q54" i="2"/>
  <c r="Q46" i="2"/>
  <c r="Q38" i="2"/>
  <c r="Q30" i="2"/>
  <c r="Q22" i="2"/>
  <c r="Q14" i="2"/>
  <c r="Q6" i="2"/>
  <c r="Q56" i="2"/>
  <c r="Q77" i="2"/>
  <c r="Q69" i="2"/>
  <c r="Q61" i="2"/>
  <c r="Q53" i="2"/>
  <c r="Q45" i="2"/>
  <c r="Q37" i="2"/>
  <c r="Q29" i="2"/>
  <c r="Q21" i="2"/>
  <c r="Q13" i="2"/>
  <c r="Q5" i="2"/>
  <c r="Q32" i="2"/>
  <c r="C11" i="2"/>
  <c r="W260" i="3"/>
  <c r="M259" i="3"/>
  <c r="M260" i="3" s="1"/>
  <c r="M261" i="3" s="1"/>
  <c r="M250" i="3" l="1"/>
  <c r="M251" i="3" s="1"/>
  <c r="Q336" i="1" l="1"/>
  <c r="Q332" i="1"/>
  <c r="Q333" i="1" s="1"/>
  <c r="Q334" i="1" s="1"/>
  <c r="Q328" i="1"/>
  <c r="Q329" i="1" s="1"/>
  <c r="Q330" i="1" s="1"/>
  <c r="Q324" i="1"/>
  <c r="Q325" i="1" s="1"/>
  <c r="Q326" i="1" s="1"/>
  <c r="Q338" i="1" l="1"/>
  <c r="Q322" i="1"/>
  <c r="M247" i="3"/>
  <c r="M243" i="3"/>
  <c r="M239" i="3"/>
  <c r="M237" i="3"/>
  <c r="M235" i="3"/>
  <c r="Q306" i="1" l="1"/>
  <c r="M227" i="3"/>
  <c r="V225" i="3"/>
  <c r="M223" i="3"/>
  <c r="M225" i="3" s="1"/>
  <c r="M219" i="3"/>
  <c r="M221" i="3" l="1"/>
  <c r="M220" i="3"/>
  <c r="M224" i="3"/>
  <c r="AB293" i="1"/>
  <c r="AB294" i="1" s="1"/>
  <c r="AC292" i="1" l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291" i="1"/>
  <c r="AC276" i="1" l="1"/>
  <c r="AB276" i="1"/>
  <c r="M184" i="3"/>
  <c r="M185" i="3" s="1"/>
  <c r="M42" i="3"/>
  <c r="M43" i="3" s="1"/>
  <c r="M44" i="3" s="1"/>
  <c r="K14" i="8" l="1"/>
  <c r="K13" i="8"/>
  <c r="K12" i="8"/>
  <c r="K11" i="8"/>
  <c r="K10" i="8"/>
  <c r="K9" i="8"/>
  <c r="K8" i="8"/>
  <c r="M5" i="8"/>
  <c r="L5" i="8"/>
  <c r="K5" i="8"/>
  <c r="M4" i="8"/>
  <c r="L4" i="8"/>
  <c r="K4" i="8"/>
  <c r="M3" i="8"/>
  <c r="L3" i="8"/>
  <c r="AC279" i="1" l="1"/>
  <c r="AC280" i="1" s="1"/>
  <c r="AB279" i="1"/>
  <c r="AB280" i="1" s="1"/>
  <c r="Q280" i="1"/>
  <c r="M149" i="3" l="1"/>
  <c r="M150" i="3" s="1"/>
  <c r="M151" i="3" s="1"/>
  <c r="M152" i="3" s="1"/>
  <c r="R210" i="1" l="1"/>
  <c r="R215" i="1"/>
  <c r="R214" i="1"/>
  <c r="R213" i="1"/>
  <c r="R212" i="1"/>
  <c r="C2" i="4" l="1"/>
  <c r="B2" i="4"/>
  <c r="AB308" i="1" l="1"/>
  <c r="AC307" i="1"/>
  <c r="AC311" i="1"/>
  <c r="AB312" i="1"/>
  <c r="AC312" i="1" l="1"/>
  <c r="AB313" i="1"/>
  <c r="AC308" i="1"/>
  <c r="AB309" i="1"/>
  <c r="AB310" i="1" l="1"/>
  <c r="AC310" i="1" s="1"/>
  <c r="AC309" i="1"/>
  <c r="AC313" i="1"/>
  <c r="AB314" i="1"/>
  <c r="AC314" i="1" s="1"/>
  <c r="AB328" i="1" l="1"/>
  <c r="AC327" i="1"/>
  <c r="AC323" i="1"/>
  <c r="AB324" i="1"/>
  <c r="AC331" i="1"/>
  <c r="AB332" i="1"/>
  <c r="AC335" i="1"/>
  <c r="AB336" i="1"/>
  <c r="AB333" i="1" l="1"/>
  <c r="AC332" i="1"/>
  <c r="AC324" i="1"/>
  <c r="AB320" i="1"/>
  <c r="AC319" i="1"/>
  <c r="AC336" i="1"/>
  <c r="AB337" i="1"/>
  <c r="AC315" i="1"/>
  <c r="AB316" i="1"/>
  <c r="AC328" i="1"/>
  <c r="AB329" i="1"/>
  <c r="AC316" i="1" l="1"/>
  <c r="AC325" i="1"/>
  <c r="AB326" i="1"/>
  <c r="AC326" i="1" s="1"/>
  <c r="AB330" i="1"/>
  <c r="AC330" i="1" s="1"/>
  <c r="AC329" i="1"/>
  <c r="AC320" i="1"/>
  <c r="AB321" i="1"/>
  <c r="AC337" i="1"/>
  <c r="AB338" i="1"/>
  <c r="AC338" i="1" s="1"/>
  <c r="AC333" i="1"/>
  <c r="AB334" i="1"/>
  <c r="AC334" i="1" s="1"/>
  <c r="AC321" i="1" l="1"/>
  <c r="AB322" i="1"/>
  <c r="AC322" i="1" s="1"/>
  <c r="AC317" i="1"/>
  <c r="AB318" i="1"/>
  <c r="AC3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17451-91B9-436C-BACF-79C853233E1A}" keepAlive="1" name="查询 - def" description="与工作簿中“def”查询的连接。" type="5" refreshedVersion="6" background="1">
    <dbPr connection="Provider=Microsoft.Mashup.OleDb.1;Data Source=$Workbook$;Location=def;Extended Properties=&quot;&quot;" command="SELECT * FROM [def]"/>
  </connection>
</connections>
</file>

<file path=xl/sharedStrings.xml><?xml version="1.0" encoding="utf-8"?>
<sst xmlns="http://schemas.openxmlformats.org/spreadsheetml/2006/main" count="6859" uniqueCount="1331">
  <si>
    <t>id</t>
  </si>
  <si>
    <t>name</t>
  </si>
  <si>
    <t>value</t>
  </si>
  <si>
    <t>名称</t>
  </si>
  <si>
    <t>max_layer</t>
  </si>
  <si>
    <t>sort</t>
  </si>
  <si>
    <t>dst_type</t>
  </si>
  <si>
    <t>max_distance</t>
  </si>
  <si>
    <t>act_name</t>
  </si>
  <si>
    <t>element</t>
  </si>
  <si>
    <t>attack_type</t>
  </si>
  <si>
    <t>图标</t>
  </si>
  <si>
    <t>最大等级</t>
  </si>
  <si>
    <t>最大储存层数</t>
  </si>
  <si>
    <t>连招顺序</t>
  </si>
  <si>
    <t>施展动作</t>
  </si>
  <si>
    <t>技能效果类型</t>
  </si>
  <si>
    <t>攻击类型</t>
    <phoneticPr fontId="1" type="noConversion"/>
  </si>
  <si>
    <t>施放最大距离</t>
    <phoneticPr fontId="1" type="noConversion"/>
  </si>
  <si>
    <t>目标选择类型</t>
    <phoneticPr fontId="1" type="noConversion"/>
  </si>
  <si>
    <t>技能被中断类型</t>
    <phoneticPr fontId="1" type="noConversion"/>
  </si>
  <si>
    <t>显示</t>
    <phoneticPr fontId="1" type="noConversion"/>
  </si>
  <si>
    <t>普攻1</t>
    <phoneticPr fontId="1" type="noConversion"/>
  </si>
  <si>
    <t>list</t>
    <phoneticPr fontId="1" type="noConversion"/>
  </si>
  <si>
    <t>中断类型</t>
    <phoneticPr fontId="1" type="noConversion"/>
  </si>
  <si>
    <t>眩晕</t>
  </si>
  <si>
    <t>无</t>
    <phoneticPr fontId="1" type="noConversion"/>
  </si>
  <si>
    <t>ref</t>
    <phoneticPr fontId="1" type="noConversion"/>
  </si>
  <si>
    <t>元素类型</t>
    <phoneticPr fontId="1" type="noConversion"/>
  </si>
  <si>
    <t>目标类型</t>
    <phoneticPr fontId="1" type="noConversion"/>
  </si>
  <si>
    <t>范围类型</t>
    <phoneticPr fontId="1" type="noConversion"/>
  </si>
  <si>
    <t>中断类型</t>
    <phoneticPr fontId="1" type="noConversion"/>
  </si>
  <si>
    <t>攻击类型</t>
    <phoneticPr fontId="1" type="noConversion"/>
  </si>
  <si>
    <t>元素类型</t>
    <phoneticPr fontId="1" type="noConversion"/>
  </si>
  <si>
    <t>敌对</t>
  </si>
  <si>
    <t>物理</t>
  </si>
  <si>
    <t>_skill_name</t>
    <phoneticPr fontId="1" type="noConversion"/>
  </si>
  <si>
    <t>value</t>
    <phoneticPr fontId="1" type="noConversion"/>
  </si>
  <si>
    <t>归属技能名</t>
    <phoneticPr fontId="1" type="noConversion"/>
  </si>
  <si>
    <t>delay</t>
    <phoneticPr fontId="1" type="noConversion"/>
  </si>
  <si>
    <t>effect_name</t>
    <phoneticPr fontId="1" type="noConversion"/>
  </si>
  <si>
    <t>效果名</t>
    <phoneticPr fontId="1" type="noConversion"/>
  </si>
  <si>
    <t>eff_arg1</t>
    <phoneticPr fontId="1" type="noConversion"/>
  </si>
  <si>
    <t>view_id</t>
    <phoneticPr fontId="1" type="noConversion"/>
  </si>
  <si>
    <t>视图ID</t>
    <phoneticPr fontId="1" type="noConversion"/>
  </si>
  <si>
    <t>eff_arg2</t>
  </si>
  <si>
    <t>eff_arg3</t>
  </si>
  <si>
    <t>eff_arg4</t>
  </si>
  <si>
    <t>_effect_list</t>
    <phoneticPr fontId="1" type="noConversion"/>
  </si>
  <si>
    <t>伤害</t>
  </si>
  <si>
    <t>添加buff</t>
  </si>
  <si>
    <t>sub_eff1</t>
    <phoneticPr fontId="1" type="noConversion"/>
  </si>
  <si>
    <t>子效果1</t>
    <phoneticPr fontId="1" type="noConversion"/>
  </si>
  <si>
    <t>sub_eff1_arg1</t>
    <phoneticPr fontId="1" type="noConversion"/>
  </si>
  <si>
    <t>sub_eff1_arg2</t>
    <phoneticPr fontId="1" type="noConversion"/>
  </si>
  <si>
    <t>sub_eff1_arg3</t>
    <phoneticPr fontId="1" type="noConversion"/>
  </si>
  <si>
    <t>效果名称</t>
    <phoneticPr fontId="1" type="noConversion"/>
  </si>
  <si>
    <t>效果</t>
    <phoneticPr fontId="1" type="noConversion"/>
  </si>
  <si>
    <t>ID</t>
    <phoneticPr fontId="1" type="noConversion"/>
  </si>
  <si>
    <t>施展相关</t>
    <phoneticPr fontId="1" type="noConversion"/>
  </si>
  <si>
    <t>效果列表(不填时则自动取效果)</t>
    <phoneticPr fontId="1" type="noConversion"/>
  </si>
  <si>
    <t>interrupt_classify</t>
    <phoneticPr fontId="1" type="noConversion"/>
  </si>
  <si>
    <t>cd_time</t>
  </si>
  <si>
    <t>sing_time</t>
  </si>
  <si>
    <t>时间</t>
    <phoneticPr fontId="1" type="noConversion"/>
  </si>
  <si>
    <t>value</t>
    <phoneticPr fontId="1" type="noConversion"/>
  </si>
  <si>
    <t>id</t>
    <phoneticPr fontId="1" type="noConversion"/>
  </si>
  <si>
    <t>最佳施展距离（%）</t>
    <phoneticPr fontId="1" type="noConversion"/>
  </si>
  <si>
    <t>best_dist_percent</t>
    <phoneticPr fontId="1" type="noConversion"/>
  </si>
  <si>
    <t>desc</t>
    <phoneticPr fontId="1" type="noConversion"/>
  </si>
  <si>
    <t>普攻1</t>
  </si>
  <si>
    <t>增加</t>
    <phoneticPr fontId="1" type="noConversion"/>
  </si>
  <si>
    <t>数量</t>
    <phoneticPr fontId="1" type="noConversion"/>
  </si>
  <si>
    <t>use_p_list</t>
  </si>
  <si>
    <t>add_p_list</t>
  </si>
  <si>
    <t>消耗</t>
    <phoneticPr fontId="1" type="noConversion"/>
  </si>
  <si>
    <t>能量</t>
    <phoneticPr fontId="1" type="noConversion"/>
  </si>
  <si>
    <t>list</t>
  </si>
  <si>
    <t>concat</t>
    <phoneticPr fontId="1" type="noConversion"/>
  </si>
  <si>
    <t>无</t>
  </si>
  <si>
    <t>破盾1</t>
    <phoneticPr fontId="1" type="noConversion"/>
  </si>
  <si>
    <t>破盾2</t>
  </si>
  <si>
    <t>破盾3</t>
  </si>
  <si>
    <t>打断2</t>
  </si>
  <si>
    <t>打断3</t>
  </si>
  <si>
    <t>护盾2</t>
  </si>
  <si>
    <t>护盾3</t>
  </si>
  <si>
    <t>范围2</t>
  </si>
  <si>
    <t>范围3</t>
  </si>
  <si>
    <t>自身</t>
  </si>
  <si>
    <t>护盾伤害加深</t>
  </si>
  <si>
    <t>破盾1</t>
  </si>
  <si>
    <t>attack_01</t>
  </si>
  <si>
    <t>附魔普攻</t>
    <phoneticPr fontId="1" type="noConversion"/>
  </si>
  <si>
    <t>打断1</t>
    <phoneticPr fontId="1" type="noConversion"/>
  </si>
  <si>
    <t>护盾1</t>
    <phoneticPr fontId="1" type="noConversion"/>
  </si>
  <si>
    <t>范围1</t>
    <phoneticPr fontId="1" type="noConversion"/>
  </si>
  <si>
    <t>打断1</t>
    <phoneticPr fontId="1" type="noConversion"/>
  </si>
  <si>
    <t>打断2</t>
    <phoneticPr fontId="1" type="noConversion"/>
  </si>
  <si>
    <t>伤害</t>
    <phoneticPr fontId="1" type="noConversion"/>
  </si>
  <si>
    <t>打断3</t>
    <phoneticPr fontId="1" type="noConversion"/>
  </si>
  <si>
    <t>护盾1</t>
  </si>
  <si>
    <t>护盾3</t>
    <phoneticPr fontId="1" type="noConversion"/>
  </si>
  <si>
    <t>范围1</t>
  </si>
  <si>
    <t>pull</t>
    <phoneticPr fontId="1" type="noConversion"/>
  </si>
  <si>
    <t>附魔普攻</t>
    <phoneticPr fontId="1" type="noConversion"/>
  </si>
  <si>
    <t>add_buff1</t>
    <phoneticPr fontId="1" type="noConversion"/>
  </si>
  <si>
    <t>s_4</t>
    <phoneticPr fontId="1" type="noConversion"/>
  </si>
  <si>
    <t>add_buff2</t>
    <phoneticPr fontId="1" type="noConversion"/>
  </si>
  <si>
    <t>m普攻1</t>
    <phoneticPr fontId="1" type="noConversion"/>
  </si>
  <si>
    <t>m普攻2</t>
  </si>
  <si>
    <t>m普攻2</t>
    <phoneticPr fontId="1" type="noConversion"/>
  </si>
  <si>
    <t>m普攻3</t>
  </si>
  <si>
    <t>m护盾1</t>
  </si>
  <si>
    <t>m护盾1</t>
    <phoneticPr fontId="1" type="noConversion"/>
  </si>
  <si>
    <t>m破盾1</t>
  </si>
  <si>
    <t>m破盾1</t>
    <phoneticPr fontId="1" type="noConversion"/>
  </si>
  <si>
    <t>m_1</t>
    <phoneticPr fontId="1" type="noConversion"/>
  </si>
  <si>
    <t>m_2</t>
  </si>
  <si>
    <t>m_3</t>
  </si>
  <si>
    <t>m_3</t>
    <phoneticPr fontId="1" type="noConversion"/>
  </si>
  <si>
    <t>attack_01</t>
    <phoneticPr fontId="1" type="noConversion"/>
  </si>
  <si>
    <t>skill_trans_to</t>
    <phoneticPr fontId="1" type="noConversion"/>
  </si>
  <si>
    <t>skill_type</t>
    <phoneticPr fontId="1" type="noConversion"/>
  </si>
  <si>
    <t>技能类型</t>
    <phoneticPr fontId="1" type="noConversion"/>
  </si>
  <si>
    <t>技能类型</t>
    <phoneticPr fontId="1" type="noConversion"/>
  </si>
  <si>
    <t>普攻</t>
  </si>
  <si>
    <t>普攻</t>
    <phoneticPr fontId="1" type="noConversion"/>
  </si>
  <si>
    <t>普通技能</t>
  </si>
  <si>
    <t>普通技能</t>
    <phoneticPr fontId="1" type="noConversion"/>
  </si>
  <si>
    <t>子效果类型</t>
    <phoneticPr fontId="1" type="noConversion"/>
  </si>
  <si>
    <t>m护盾1</t>
    <phoneticPr fontId="1" type="noConversion"/>
  </si>
  <si>
    <t>m破盾1</t>
    <phoneticPr fontId="1" type="noConversion"/>
  </si>
  <si>
    <t>m强化技能</t>
  </si>
  <si>
    <t>m强化技能</t>
    <phoneticPr fontId="1" type="noConversion"/>
  </si>
  <si>
    <t>m_4</t>
    <phoneticPr fontId="1" type="noConversion"/>
  </si>
  <si>
    <t>增加属性</t>
  </si>
  <si>
    <t>破盾1</t>
    <phoneticPr fontId="1" type="noConversion"/>
  </si>
  <si>
    <t>blink</t>
  </si>
  <si>
    <t>m召唤</t>
  </si>
  <si>
    <t>m召唤</t>
    <phoneticPr fontId="1" type="noConversion"/>
  </si>
  <si>
    <t>召唤</t>
  </si>
  <si>
    <t>普攻2</t>
  </si>
  <si>
    <t>普攻2</t>
    <phoneticPr fontId="1" type="noConversion"/>
  </si>
  <si>
    <t>普攻3</t>
  </si>
  <si>
    <t>attack_02</t>
    <phoneticPr fontId="1" type="noConversion"/>
  </si>
  <si>
    <t>attack_03</t>
    <phoneticPr fontId="1" type="noConversion"/>
  </si>
  <si>
    <t>附魔普攻2</t>
  </si>
  <si>
    <t>附魔普攻2</t>
    <phoneticPr fontId="1" type="noConversion"/>
  </si>
  <si>
    <t>附魔普攻3</t>
  </si>
  <si>
    <t>skill_01</t>
    <phoneticPr fontId="1" type="noConversion"/>
  </si>
  <si>
    <t>范围内随机召唤</t>
  </si>
  <si>
    <t>阿努比斯</t>
  </si>
  <si>
    <t>阿努比斯</t>
    <phoneticPr fontId="1" type="noConversion"/>
  </si>
  <si>
    <t>add_buff1</t>
  </si>
  <si>
    <t>attack_01</t>
    <phoneticPr fontId="1" type="noConversion"/>
  </si>
  <si>
    <t>boom</t>
    <phoneticPr fontId="1" type="noConversion"/>
  </si>
  <si>
    <t>外圈召唤</t>
  </si>
  <si>
    <t>basic_attack</t>
    <phoneticPr fontId="1" type="noConversion"/>
  </si>
  <si>
    <t>enchanting_attack</t>
    <phoneticPr fontId="1" type="noConversion"/>
  </si>
  <si>
    <t>multi_segment_attack</t>
    <phoneticPr fontId="1" type="noConversion"/>
  </si>
  <si>
    <t>enchanting_attack2</t>
    <phoneticPr fontId="1" type="noConversion"/>
  </si>
  <si>
    <t>enchanting_attack3</t>
    <phoneticPr fontId="1" type="noConversion"/>
  </si>
  <si>
    <t>interrupt1</t>
    <phoneticPr fontId="1" type="noConversion"/>
  </si>
  <si>
    <t>shield_attack</t>
  </si>
  <si>
    <t>aoe1</t>
    <phoneticPr fontId="1" type="noConversion"/>
  </si>
  <si>
    <t>sub_eff2_arg1</t>
    <phoneticPr fontId="1" type="noConversion"/>
  </si>
  <si>
    <t>value</t>
    <phoneticPr fontId="1" type="noConversion"/>
  </si>
  <si>
    <t>sub_eff2_arg2</t>
    <phoneticPr fontId="1" type="noConversion"/>
  </si>
  <si>
    <t>sub_eff2_arg3</t>
    <phoneticPr fontId="1" type="noConversion"/>
  </si>
  <si>
    <t>效果名称</t>
    <phoneticPr fontId="1" type="noConversion"/>
  </si>
  <si>
    <t>子效果2</t>
    <phoneticPr fontId="1" type="noConversion"/>
  </si>
  <si>
    <t>数量附加伤害</t>
  </si>
  <si>
    <t>暴击减少冷却时间</t>
  </si>
  <si>
    <t>sub_eff2</t>
    <phoneticPr fontId="1" type="noConversion"/>
  </si>
  <si>
    <t>冒险技能</t>
  </si>
  <si>
    <t>blood</t>
    <phoneticPr fontId="1" type="noConversion"/>
  </si>
  <si>
    <t>附魔普攻3</t>
    <phoneticPr fontId="1" type="noConversion"/>
  </si>
  <si>
    <t>附魔普攻2</t>
    <phoneticPr fontId="1" type="noConversion"/>
  </si>
  <si>
    <t>召唤炸弹</t>
    <phoneticPr fontId="1" type="noConversion"/>
  </si>
  <si>
    <t>next_id</t>
    <phoneticPr fontId="1" type="noConversion"/>
  </si>
  <si>
    <t>value</t>
    <phoneticPr fontId="1" type="noConversion"/>
  </si>
  <si>
    <t>下一技能</t>
    <phoneticPr fontId="1" type="noConversion"/>
  </si>
  <si>
    <t>冷却时间(ms)</t>
    <phoneticPr fontId="1" type="noConversion"/>
  </si>
  <si>
    <t>吟唱时间(ms)</t>
    <phoneticPr fontId="1" type="noConversion"/>
  </si>
  <si>
    <t>basic_attack</t>
  </si>
  <si>
    <t>shield_attack</t>
    <phoneticPr fontId="1" type="noConversion"/>
  </si>
  <si>
    <t>被动10</t>
  </si>
  <si>
    <t>被动11</t>
  </si>
  <si>
    <t>被动12</t>
  </si>
  <si>
    <t>被动13</t>
  </si>
  <si>
    <t>skill_01</t>
  </si>
  <si>
    <t>skill_02</t>
    <phoneticPr fontId="1" type="noConversion"/>
  </si>
  <si>
    <t>skill_03</t>
  </si>
  <si>
    <t>attack_04</t>
    <phoneticPr fontId="1" type="noConversion"/>
  </si>
  <si>
    <t>attack_05</t>
    <phoneticPr fontId="1" type="noConversion"/>
  </si>
  <si>
    <t>attack_06</t>
    <phoneticPr fontId="1" type="noConversion"/>
  </si>
  <si>
    <t>skill_04</t>
    <phoneticPr fontId="1" type="noConversion"/>
  </si>
  <si>
    <t>skill_05</t>
    <phoneticPr fontId="1" type="noConversion"/>
  </si>
  <si>
    <t>skill_06</t>
  </si>
  <si>
    <t>skill_07</t>
  </si>
  <si>
    <t>skill_08</t>
  </si>
  <si>
    <t>skill_09</t>
  </si>
  <si>
    <t>skill_10</t>
  </si>
  <si>
    <t>skill_11</t>
  </si>
  <si>
    <t>skill_12</t>
  </si>
  <si>
    <t>[def]|def\\skill_effect.xlsx|技能效果类型|技能效果类型|0</t>
    <phoneticPr fontId="1" type="noConversion"/>
  </si>
  <si>
    <t>[sub]|-1|def\\skill_effect.xlsx|技能效果类型|参数1|名称|</t>
    <phoneticPr fontId="1" type="noConversion"/>
  </si>
  <si>
    <t>[sub]|-2|def\\skill_effect.xlsx|技能效果类型|参数2|名称|</t>
    <phoneticPr fontId="1" type="noConversion"/>
  </si>
  <si>
    <t>[sub]|-3|def\\skill_effect.xlsx|技能效果类型|参数3|名称|</t>
    <phoneticPr fontId="1" type="noConversion"/>
  </si>
  <si>
    <t>[sub]|-4|def\\skill_effect.xlsx|技能效果类型|参数4|名称|</t>
    <phoneticPr fontId="1" type="noConversion"/>
  </si>
  <si>
    <t>[sub]|-5|def\\skill_effect.xlsx|技能效果类型|参数5|名称|</t>
    <phoneticPr fontId="1" type="noConversion"/>
  </si>
  <si>
    <t>[def]|def\\skill_effect.xlsx|子效果类型|子效果类型|0</t>
    <phoneticPr fontId="1" type="noConversion"/>
  </si>
  <si>
    <t>[sub]|-1|def\\skill_effect.xlsx|子效果类型|参数1|名称|</t>
    <phoneticPr fontId="1" type="noConversion"/>
  </si>
  <si>
    <t>[sub]|-2|def\\skill_effect.xlsx|子效果类型|参数2|名称|</t>
    <phoneticPr fontId="1" type="noConversion"/>
  </si>
  <si>
    <t>[sub]|-3|def\\skill_effect.xlsx|子效果类型|参数3|名称|</t>
    <phoneticPr fontId="1" type="noConversion"/>
  </si>
  <si>
    <t>[def]|def\\skill_effect.xlsx|def|技能类型|0</t>
    <phoneticPr fontId="1" type="noConversion"/>
  </si>
  <si>
    <t>[def]|def\\skill_effect.xlsx|def|目标类型|0</t>
    <phoneticPr fontId="1" type="noConversion"/>
  </si>
  <si>
    <t>[def]|def\\skill_effect.xlsx|def|攻击类型|0</t>
    <phoneticPr fontId="1" type="noConversion"/>
  </si>
  <si>
    <t>破盾1.1</t>
  </si>
  <si>
    <t>破盾1.1</t>
    <phoneticPr fontId="1" type="noConversion"/>
  </si>
  <si>
    <t>破盾1.2</t>
  </si>
  <si>
    <t>破盾1.2</t>
    <phoneticPr fontId="1" type="noConversion"/>
  </si>
  <si>
    <t>破盾1.3</t>
  </si>
  <si>
    <t>破盾1.4</t>
  </si>
  <si>
    <t>破盾1.5</t>
  </si>
  <si>
    <t>破盾1.3</t>
    <phoneticPr fontId="1" type="noConversion"/>
  </si>
  <si>
    <t>破盾2.1</t>
  </si>
  <si>
    <t>破盾2.1</t>
    <phoneticPr fontId="1" type="noConversion"/>
  </si>
  <si>
    <t>破盾2.2</t>
  </si>
  <si>
    <t>破盾2.2</t>
    <phoneticPr fontId="1" type="noConversion"/>
  </si>
  <si>
    <t>破盾2.3</t>
  </si>
  <si>
    <t>破盾2.4</t>
  </si>
  <si>
    <t>破盾2.5</t>
  </si>
  <si>
    <t>破盾3.1</t>
  </si>
  <si>
    <t>破盾3.1</t>
    <phoneticPr fontId="1" type="noConversion"/>
  </si>
  <si>
    <t>破盾3.2</t>
  </si>
  <si>
    <t>破盾3.2</t>
    <phoneticPr fontId="1" type="noConversion"/>
  </si>
  <si>
    <t>破盾3.3</t>
  </si>
  <si>
    <t>破盾3.4</t>
  </si>
  <si>
    <t>破盾3.5</t>
  </si>
  <si>
    <t>skill_02</t>
  </si>
  <si>
    <t>skill_02</t>
    <phoneticPr fontId="1" type="noConversion"/>
  </si>
  <si>
    <t>skill_03</t>
    <phoneticPr fontId="1" type="noConversion"/>
  </si>
  <si>
    <t>add_buff2</t>
  </si>
  <si>
    <t>打断1.1</t>
    <phoneticPr fontId="1" type="noConversion"/>
  </si>
  <si>
    <t>打断1.2</t>
  </si>
  <si>
    <t>打断1.3</t>
  </si>
  <si>
    <t>打断1.4</t>
  </si>
  <si>
    <t>打断1.5</t>
  </si>
  <si>
    <t>打断2.1</t>
    <phoneticPr fontId="1" type="noConversion"/>
  </si>
  <si>
    <t>打断2.2</t>
  </si>
  <si>
    <t>打断2.3</t>
  </si>
  <si>
    <t>打断2.4</t>
  </si>
  <si>
    <t>打断2.5</t>
  </si>
  <si>
    <t>打断3.1</t>
    <phoneticPr fontId="1" type="noConversion"/>
  </si>
  <si>
    <t>打断3.2</t>
  </si>
  <si>
    <t>打断3.3</t>
  </si>
  <si>
    <t>打断3.4</t>
  </si>
  <si>
    <t>打断3.5</t>
  </si>
  <si>
    <t>skill_04</t>
  </si>
  <si>
    <t>skill_04</t>
    <phoneticPr fontId="1" type="noConversion"/>
  </si>
  <si>
    <t>skill_05</t>
  </si>
  <si>
    <t>skill_05</t>
    <phoneticPr fontId="1" type="noConversion"/>
  </si>
  <si>
    <t>skill_06</t>
    <phoneticPr fontId="1" type="noConversion"/>
  </si>
  <si>
    <t>护盾1.1</t>
    <phoneticPr fontId="1" type="noConversion"/>
  </si>
  <si>
    <t>护盾1.2</t>
  </si>
  <si>
    <t>护盾1.3</t>
  </si>
  <si>
    <t>护盾1.4</t>
  </si>
  <si>
    <t>护盾1.5</t>
  </si>
  <si>
    <t>护盾2.1</t>
    <phoneticPr fontId="1" type="noConversion"/>
  </si>
  <si>
    <t>护盾2.2</t>
  </si>
  <si>
    <t>护盾2.3</t>
  </si>
  <si>
    <t>护盾2.4</t>
  </si>
  <si>
    <t>护盾2.5</t>
  </si>
  <si>
    <t>护盾3.1</t>
    <phoneticPr fontId="1" type="noConversion"/>
  </si>
  <si>
    <t>护盾3.2</t>
  </si>
  <si>
    <t>护盾3.3</t>
  </si>
  <si>
    <t>护盾3.4</t>
  </si>
  <si>
    <t>护盾3.5</t>
  </si>
  <si>
    <t>skill_07</t>
    <phoneticPr fontId="1" type="noConversion"/>
  </si>
  <si>
    <t>skill_08</t>
    <phoneticPr fontId="1" type="noConversion"/>
  </si>
  <si>
    <t>skill_09</t>
    <phoneticPr fontId="1" type="noConversion"/>
  </si>
  <si>
    <t>群体1.1</t>
    <phoneticPr fontId="1" type="noConversion"/>
  </si>
  <si>
    <t>群体1.2</t>
  </si>
  <si>
    <t>群体1.3</t>
  </si>
  <si>
    <t>群体1.4</t>
  </si>
  <si>
    <t>群体1.5</t>
  </si>
  <si>
    <t>群体2.1</t>
    <phoneticPr fontId="1" type="noConversion"/>
  </si>
  <si>
    <t>群体2.2</t>
  </si>
  <si>
    <t>群体2.3</t>
  </si>
  <si>
    <t>群体2.4</t>
  </si>
  <si>
    <t>群体2.5</t>
  </si>
  <si>
    <t>群体3.1</t>
    <phoneticPr fontId="1" type="noConversion"/>
  </si>
  <si>
    <t>群体3.2</t>
  </si>
  <si>
    <t>群体3.3</t>
  </si>
  <si>
    <t>群体3.4</t>
  </si>
  <si>
    <t>群体3.5</t>
  </si>
  <si>
    <t>skill_09</t>
    <phoneticPr fontId="1" type="noConversion"/>
  </si>
  <si>
    <t>skill_10</t>
    <phoneticPr fontId="1" type="noConversion"/>
  </si>
  <si>
    <t>skill_11</t>
    <phoneticPr fontId="1" type="noConversion"/>
  </si>
  <si>
    <t>skill_12</t>
    <phoneticPr fontId="1" type="noConversion"/>
  </si>
  <si>
    <t>skill_08</t>
    <phoneticPr fontId="1" type="noConversion"/>
  </si>
  <si>
    <t>skill_03</t>
    <phoneticPr fontId="1" type="noConversion"/>
  </si>
  <si>
    <t>打断2.1</t>
    <phoneticPr fontId="1" type="noConversion"/>
  </si>
  <si>
    <t>打断3.1</t>
    <phoneticPr fontId="1" type="noConversion"/>
  </si>
  <si>
    <t>护盾1.1</t>
    <phoneticPr fontId="1" type="noConversion"/>
  </si>
  <si>
    <t>护盾2.1</t>
    <phoneticPr fontId="1" type="noConversion"/>
  </si>
  <si>
    <t>护盾3.1</t>
    <phoneticPr fontId="1" type="noConversion"/>
  </si>
  <si>
    <t>interrupt1</t>
  </si>
  <si>
    <t>add_buff2</t>
    <phoneticPr fontId="1" type="noConversion"/>
  </si>
  <si>
    <t>56;58</t>
    <phoneticPr fontId="1" type="noConversion"/>
  </si>
  <si>
    <t>blood</t>
  </si>
  <si>
    <t>talent_list</t>
    <phoneticPr fontId="1" type="noConversion"/>
  </si>
  <si>
    <t>value</t>
    <phoneticPr fontId="1" type="noConversion"/>
  </si>
  <si>
    <t>对应天赋</t>
    <phoneticPr fontId="1" type="noConversion"/>
  </si>
  <si>
    <t>12;13;67</t>
  </si>
  <si>
    <t>12;13;67</t>
    <phoneticPr fontId="1" type="noConversion"/>
  </si>
  <si>
    <t>12;68;67</t>
    <phoneticPr fontId="1" type="noConversion"/>
  </si>
  <si>
    <t>70;14</t>
    <phoneticPr fontId="1" type="noConversion"/>
  </si>
  <si>
    <t>71;70;14</t>
    <phoneticPr fontId="1" type="noConversion"/>
  </si>
  <si>
    <t>71;70;72</t>
    <phoneticPr fontId="1" type="noConversion"/>
  </si>
  <si>
    <t>73;71;70;72</t>
    <phoneticPr fontId="1" type="noConversion"/>
  </si>
  <si>
    <t>80;81</t>
    <phoneticPr fontId="1" type="noConversion"/>
  </si>
  <si>
    <t>89;90</t>
    <phoneticPr fontId="1" type="noConversion"/>
  </si>
  <si>
    <t>进化普攻1</t>
  </si>
  <si>
    <t>进化普攻1</t>
    <phoneticPr fontId="1" type="noConversion"/>
  </si>
  <si>
    <t>进化普攻2</t>
  </si>
  <si>
    <t>进化普攻2</t>
    <phoneticPr fontId="1" type="noConversion"/>
  </si>
  <si>
    <t>进化普攻3</t>
  </si>
  <si>
    <t>attack_04</t>
  </si>
  <si>
    <t>attack_05</t>
    <phoneticPr fontId="1" type="noConversion"/>
  </si>
  <si>
    <t>enchanting_attack</t>
  </si>
  <si>
    <t>enchanting_attack2</t>
    <phoneticPr fontId="1" type="noConversion"/>
  </si>
  <si>
    <t>enchanting_attack3</t>
    <phoneticPr fontId="1" type="noConversion"/>
  </si>
  <si>
    <t>add_buff3</t>
    <phoneticPr fontId="1" type="noConversion"/>
  </si>
  <si>
    <t>技能主id</t>
    <phoneticPr fontId="1" type="noConversion"/>
  </si>
  <si>
    <t>max_level</t>
    <phoneticPr fontId="1" type="noConversion"/>
  </si>
  <si>
    <t>add_buff2</t>
    <phoneticPr fontId="1" type="noConversion"/>
  </si>
  <si>
    <t>未暴击添加buff</t>
  </si>
  <si>
    <t>sub_eff3</t>
    <phoneticPr fontId="1" type="noConversion"/>
  </si>
  <si>
    <t>效果名称</t>
    <phoneticPr fontId="1" type="noConversion"/>
  </si>
  <si>
    <t>子效果3</t>
    <phoneticPr fontId="1" type="noConversion"/>
  </si>
  <si>
    <t>sub_eff3_arg1</t>
    <phoneticPr fontId="1" type="noConversion"/>
  </si>
  <si>
    <t>sub_eff3_arg2</t>
    <phoneticPr fontId="1" type="noConversion"/>
  </si>
  <si>
    <t>sub_eff3_arg3</t>
    <phoneticPr fontId="1" type="noConversion"/>
  </si>
  <si>
    <t>[def]|def\\skill_effect.xlsx|子效果类型|子效果类型|0</t>
  </si>
  <si>
    <t>[sub]|-1|def\\skill_effect.xlsx|子效果类型|参数1|名称|</t>
  </si>
  <si>
    <t>[sub]|-2|def\\skill_effect.xlsx|子效果类型|参数2|名称|</t>
  </si>
  <si>
    <t>47;3;46;168</t>
    <phoneticPr fontId="1" type="noConversion"/>
  </si>
  <si>
    <t>47;3;48;168</t>
    <phoneticPr fontId="1" type="noConversion"/>
  </si>
  <si>
    <t>49;47;3;48;168</t>
    <phoneticPr fontId="1" type="noConversion"/>
  </si>
  <si>
    <t>49;47;3;48;50;168</t>
    <phoneticPr fontId="1" type="noConversion"/>
  </si>
  <si>
    <t>3;46;168</t>
    <phoneticPr fontId="1" type="noConversion"/>
  </si>
  <si>
    <t>blood</t>
    <phoneticPr fontId="1" type="noConversion"/>
  </si>
  <si>
    <t>命中回复能量</t>
  </si>
  <si>
    <t>aoe1</t>
  </si>
  <si>
    <t>74;75</t>
    <phoneticPr fontId="1" type="noConversion"/>
  </si>
  <si>
    <t>51;5</t>
    <phoneticPr fontId="1" type="noConversion"/>
  </si>
  <si>
    <t>51;52</t>
    <phoneticPr fontId="1" type="noConversion"/>
  </si>
  <si>
    <t>51;52;53</t>
    <phoneticPr fontId="1" type="noConversion"/>
  </si>
  <si>
    <t>51;52;53;54</t>
    <phoneticPr fontId="1" type="noConversion"/>
  </si>
  <si>
    <t>51;52;53;54;55</t>
    <phoneticPr fontId="1" type="noConversion"/>
  </si>
  <si>
    <t>56;57</t>
    <phoneticPr fontId="1" type="noConversion"/>
  </si>
  <si>
    <t>value</t>
    <phoneticPr fontId="1" type="noConversion"/>
  </si>
  <si>
    <t>m冲撞</t>
  </si>
  <si>
    <t>m冲撞</t>
    <phoneticPr fontId="1" type="noConversion"/>
  </si>
  <si>
    <t>skill_02</t>
    <phoneticPr fontId="1" type="noConversion"/>
  </si>
  <si>
    <t>必定暴击</t>
    <phoneticPr fontId="1" type="noConversion"/>
  </si>
  <si>
    <t>173;10</t>
    <phoneticPr fontId="1" type="noConversion"/>
  </si>
  <si>
    <t>173;59;10</t>
    <phoneticPr fontId="1" type="noConversion"/>
  </si>
  <si>
    <t>173;60;59;10</t>
    <phoneticPr fontId="1" type="noConversion"/>
  </si>
  <si>
    <t>173;61;60;59;10</t>
    <phoneticPr fontId="1" type="noConversion"/>
  </si>
  <si>
    <t>11;62</t>
    <phoneticPr fontId="1" type="noConversion"/>
  </si>
  <si>
    <t>11;65</t>
    <phoneticPr fontId="1" type="noConversion"/>
  </si>
  <si>
    <t>11;65;66</t>
    <phoneticPr fontId="1" type="noConversion"/>
  </si>
  <si>
    <t>11;63</t>
    <phoneticPr fontId="1" type="noConversion"/>
  </si>
  <si>
    <t>11;64</t>
    <phoneticPr fontId="1" type="noConversion"/>
  </si>
  <si>
    <t>12;68;67</t>
    <phoneticPr fontId="1" type="noConversion"/>
  </si>
  <si>
    <t>12;69;67</t>
    <phoneticPr fontId="1" type="noConversion"/>
  </si>
  <si>
    <t>敌对</t>
    <phoneticPr fontId="1" type="noConversion"/>
  </si>
  <si>
    <t>76;75</t>
    <phoneticPr fontId="1" type="noConversion"/>
  </si>
  <si>
    <t>76;77</t>
    <phoneticPr fontId="1" type="noConversion"/>
  </si>
  <si>
    <t>77;78</t>
    <phoneticPr fontId="1" type="noConversion"/>
  </si>
  <si>
    <t>84;83</t>
    <phoneticPr fontId="1" type="noConversion"/>
  </si>
  <si>
    <t>84;83</t>
    <phoneticPr fontId="1" type="noConversion"/>
  </si>
  <si>
    <t>护盾2.1</t>
  </si>
  <si>
    <t>pull</t>
  </si>
  <si>
    <t>skill_trans_to</t>
  </si>
  <si>
    <t>m跳斩</t>
  </si>
  <si>
    <t>m跳斩</t>
    <phoneticPr fontId="1" type="noConversion"/>
  </si>
  <si>
    <t>attack_01</t>
    <phoneticPr fontId="1" type="noConversion"/>
  </si>
  <si>
    <t>秒杀技能</t>
  </si>
  <si>
    <t>秒杀技能</t>
    <phoneticPr fontId="1" type="noConversion"/>
  </si>
  <si>
    <t>add_buff</t>
    <phoneticPr fontId="1" type="noConversion"/>
  </si>
  <si>
    <t>蜥蜴人技能</t>
  </si>
  <si>
    <t>蜥蜴人技能</t>
    <phoneticPr fontId="1" type="noConversion"/>
  </si>
  <si>
    <t>蜥蜴普攻</t>
  </si>
  <si>
    <t>蜥蜴普攻</t>
    <phoneticPr fontId="1" type="noConversion"/>
  </si>
  <si>
    <t>被动1</t>
    <phoneticPr fontId="1" type="noConversion"/>
  </si>
  <si>
    <t>被动2</t>
  </si>
  <si>
    <t>被动4</t>
  </si>
  <si>
    <t>被动5</t>
  </si>
  <si>
    <t>被动6</t>
  </si>
  <si>
    <t>attack_01</t>
    <phoneticPr fontId="1" type="noConversion"/>
  </si>
  <si>
    <t>add_buff1</t>
    <phoneticPr fontId="1" type="noConversion"/>
  </si>
  <si>
    <t>被动1.1</t>
    <phoneticPr fontId="1" type="noConversion"/>
  </si>
  <si>
    <t>被动1.2</t>
    <phoneticPr fontId="1" type="noConversion"/>
  </si>
  <si>
    <t>被动1.3</t>
    <phoneticPr fontId="1" type="noConversion"/>
  </si>
  <si>
    <t>被动1.4</t>
    <phoneticPr fontId="1" type="noConversion"/>
  </si>
  <si>
    <t>被动1.5</t>
    <phoneticPr fontId="1" type="noConversion"/>
  </si>
  <si>
    <t>被动2.1</t>
    <phoneticPr fontId="1" type="noConversion"/>
  </si>
  <si>
    <t>被动2.2</t>
  </si>
  <si>
    <t>被动2.3</t>
  </si>
  <si>
    <t>被动2.4</t>
  </si>
  <si>
    <t>被动2.5</t>
  </si>
  <si>
    <t>被动4.1</t>
    <phoneticPr fontId="1" type="noConversion"/>
  </si>
  <si>
    <t>被动4.3</t>
  </si>
  <si>
    <t>被动4.4</t>
  </si>
  <si>
    <t>被动4.5</t>
  </si>
  <si>
    <t>被动5.1</t>
    <phoneticPr fontId="1" type="noConversion"/>
  </si>
  <si>
    <t>被动5.3</t>
  </si>
  <si>
    <t>被动5.4</t>
  </si>
  <si>
    <t>被动5.5</t>
  </si>
  <si>
    <t>被动6.1</t>
    <phoneticPr fontId="1" type="noConversion"/>
  </si>
  <si>
    <t>被动6.3</t>
  </si>
  <si>
    <t>被动6.4</t>
  </si>
  <si>
    <t>被动6.5</t>
  </si>
  <si>
    <t>被动9.1</t>
    <phoneticPr fontId="1" type="noConversion"/>
  </si>
  <si>
    <t>被动9.3</t>
  </si>
  <si>
    <t>被动9.4</t>
  </si>
  <si>
    <t>被动9.5</t>
  </si>
  <si>
    <t>被动10.1</t>
    <phoneticPr fontId="1" type="noConversion"/>
  </si>
  <si>
    <t>被动10.3</t>
  </si>
  <si>
    <t>被动10.4</t>
  </si>
  <si>
    <t>被动10.5</t>
  </si>
  <si>
    <t>被动11.1</t>
    <phoneticPr fontId="1" type="noConversion"/>
  </si>
  <si>
    <t>被动11.3</t>
  </si>
  <si>
    <t>被动11.4</t>
  </si>
  <si>
    <t>被动11.5</t>
  </si>
  <si>
    <t>被动12.1</t>
    <phoneticPr fontId="1" type="noConversion"/>
  </si>
  <si>
    <t>被动12.3</t>
  </si>
  <si>
    <t>被动12.4</t>
  </si>
  <si>
    <t>被动12.5</t>
  </si>
  <si>
    <t>被动14</t>
  </si>
  <si>
    <t>m怪物陷阱</t>
  </si>
  <si>
    <t>m怪物陷阱</t>
    <phoneticPr fontId="1" type="noConversion"/>
  </si>
  <si>
    <t>attack_01</t>
    <phoneticPr fontId="1" type="noConversion"/>
  </si>
  <si>
    <t>m普攻3</t>
    <phoneticPr fontId="1" type="noConversion"/>
  </si>
  <si>
    <t>add_buff</t>
    <phoneticPr fontId="1" type="noConversion"/>
  </si>
  <si>
    <t>受伤添加Buff</t>
  </si>
  <si>
    <t>被动4</t>
    <phoneticPr fontId="1" type="noConversion"/>
  </si>
  <si>
    <t>被动4.2</t>
    <phoneticPr fontId="1" type="noConversion"/>
  </si>
  <si>
    <t>被动5</t>
    <phoneticPr fontId="1" type="noConversion"/>
  </si>
  <si>
    <t>被动5.2</t>
    <phoneticPr fontId="1" type="noConversion"/>
  </si>
  <si>
    <t>被动6</t>
    <phoneticPr fontId="1" type="noConversion"/>
  </si>
  <si>
    <t>被动6.2</t>
    <phoneticPr fontId="1" type="noConversion"/>
  </si>
  <si>
    <t>被动9</t>
    <phoneticPr fontId="1" type="noConversion"/>
  </si>
  <si>
    <t>被动9.2</t>
    <phoneticPr fontId="1" type="noConversion"/>
  </si>
  <si>
    <t>被动10</t>
    <phoneticPr fontId="1" type="noConversion"/>
  </si>
  <si>
    <t>被动10.2</t>
    <phoneticPr fontId="1" type="noConversion"/>
  </si>
  <si>
    <t>被动11</t>
    <phoneticPr fontId="1" type="noConversion"/>
  </si>
  <si>
    <t>被动11.2</t>
    <phoneticPr fontId="1" type="noConversion"/>
  </si>
  <si>
    <t>被动12</t>
    <phoneticPr fontId="1" type="noConversion"/>
  </si>
  <si>
    <t>被动12.2</t>
    <phoneticPr fontId="1" type="noConversion"/>
  </si>
  <si>
    <t>被动14</t>
    <phoneticPr fontId="1" type="noConversion"/>
  </si>
  <si>
    <t>被动14.1</t>
    <phoneticPr fontId="1" type="noConversion"/>
  </si>
  <si>
    <t>被动14.2</t>
    <phoneticPr fontId="1" type="noConversion"/>
  </si>
  <si>
    <t>被动14.3</t>
  </si>
  <si>
    <t>被动14.4</t>
  </si>
  <si>
    <t>被动14.5</t>
  </si>
  <si>
    <t>被动15</t>
  </si>
  <si>
    <t>被动15</t>
    <phoneticPr fontId="1" type="noConversion"/>
  </si>
  <si>
    <t>被动15.1</t>
    <phoneticPr fontId="1" type="noConversion"/>
  </si>
  <si>
    <t>被动15.2</t>
    <phoneticPr fontId="1" type="noConversion"/>
  </si>
  <si>
    <t>被动15.3</t>
  </si>
  <si>
    <t>被动15.4</t>
  </si>
  <si>
    <t>被动15.5</t>
  </si>
  <si>
    <t>被动16</t>
  </si>
  <si>
    <t>被动16</t>
    <phoneticPr fontId="1" type="noConversion"/>
  </si>
  <si>
    <t>被动16.1</t>
    <phoneticPr fontId="1" type="noConversion"/>
  </si>
  <si>
    <t>被动16.2</t>
    <phoneticPr fontId="1" type="noConversion"/>
  </si>
  <si>
    <t>被动16.3</t>
  </si>
  <si>
    <t>被动16.4</t>
  </si>
  <si>
    <t>被动16.5</t>
  </si>
  <si>
    <t>被动17</t>
    <phoneticPr fontId="1" type="noConversion"/>
  </si>
  <si>
    <t>被动17.1</t>
    <phoneticPr fontId="1" type="noConversion"/>
  </si>
  <si>
    <t>被动17.2</t>
    <phoneticPr fontId="1" type="noConversion"/>
  </si>
  <si>
    <t>被动17.3</t>
  </si>
  <si>
    <t>被动17.4</t>
  </si>
  <si>
    <t>被动17.5</t>
  </si>
  <si>
    <t>被动18</t>
    <phoneticPr fontId="1" type="noConversion"/>
  </si>
  <si>
    <t>被动18.1</t>
    <phoneticPr fontId="1" type="noConversion"/>
  </si>
  <si>
    <t>被动18.2</t>
    <phoneticPr fontId="1" type="noConversion"/>
  </si>
  <si>
    <t>被动18.3</t>
  </si>
  <si>
    <t>被动18.4</t>
  </si>
  <si>
    <t>被动18.5</t>
  </si>
  <si>
    <t>被动19</t>
    <phoneticPr fontId="1" type="noConversion"/>
  </si>
  <si>
    <t>被动19.1</t>
    <phoneticPr fontId="1" type="noConversion"/>
  </si>
  <si>
    <t>被动19.2</t>
    <phoneticPr fontId="1" type="noConversion"/>
  </si>
  <si>
    <t>被动19.3</t>
  </si>
  <si>
    <t>被动19.4</t>
  </si>
  <si>
    <t>被动19.5</t>
  </si>
  <si>
    <t>被动20</t>
    <phoneticPr fontId="1" type="noConversion"/>
  </si>
  <si>
    <t>被动20.1</t>
    <phoneticPr fontId="1" type="noConversion"/>
  </si>
  <si>
    <t>被动20.2</t>
    <phoneticPr fontId="1" type="noConversion"/>
  </si>
  <si>
    <t>被动20.3</t>
  </si>
  <si>
    <t>被动20.4</t>
  </si>
  <si>
    <t>被动20.5</t>
  </si>
  <si>
    <t>add_buff1</t>
    <phoneticPr fontId="1" type="noConversion"/>
  </si>
  <si>
    <t>测试普攻</t>
  </si>
  <si>
    <t>测试普攻</t>
    <phoneticPr fontId="1" type="noConversion"/>
  </si>
  <si>
    <t>m猫女</t>
  </si>
  <si>
    <t>m猫女</t>
    <phoneticPr fontId="1" type="noConversion"/>
  </si>
  <si>
    <t>m_1</t>
    <phoneticPr fontId="1" type="noConversion"/>
  </si>
  <si>
    <t>attack_01</t>
    <phoneticPr fontId="1" type="noConversion"/>
  </si>
  <si>
    <t>被动2</t>
    <phoneticPr fontId="1" type="noConversion"/>
  </si>
  <si>
    <t>被动9</t>
    <phoneticPr fontId="1" type="noConversion"/>
  </si>
  <si>
    <t>被动10</t>
    <phoneticPr fontId="1" type="noConversion"/>
  </si>
  <si>
    <t>被动11</t>
    <phoneticPr fontId="1" type="noConversion"/>
  </si>
  <si>
    <t>被动12</t>
    <phoneticPr fontId="1" type="noConversion"/>
  </si>
  <si>
    <t>被动16</t>
    <phoneticPr fontId="1" type="noConversion"/>
  </si>
  <si>
    <t>被动17</t>
    <phoneticPr fontId="1" type="noConversion"/>
  </si>
  <si>
    <t>被动18</t>
    <phoneticPr fontId="1" type="noConversion"/>
  </si>
  <si>
    <t>被动19</t>
    <phoneticPr fontId="1" type="noConversion"/>
  </si>
  <si>
    <t>被动20</t>
    <phoneticPr fontId="1" type="noConversion"/>
  </si>
  <si>
    <t>普攻</t>
    <phoneticPr fontId="1" type="noConversion"/>
  </si>
  <si>
    <t>mBOSS护盾</t>
  </si>
  <si>
    <t>mBOSS护盾</t>
    <phoneticPr fontId="1" type="noConversion"/>
  </si>
  <si>
    <t>mBOSS大招</t>
  </si>
  <si>
    <t>mBOSS大招</t>
    <phoneticPr fontId="1" type="noConversion"/>
  </si>
  <si>
    <t>mBOSS闪现</t>
  </si>
  <si>
    <t>mBOSS闪现</t>
    <phoneticPr fontId="1" type="noConversion"/>
  </si>
  <si>
    <t>mBOSS普攻</t>
  </si>
  <si>
    <t>mBOSS普攻</t>
    <phoneticPr fontId="1" type="noConversion"/>
  </si>
  <si>
    <t>m_4</t>
    <phoneticPr fontId="1" type="noConversion"/>
  </si>
  <si>
    <t>m_1</t>
    <phoneticPr fontId="1" type="noConversion"/>
  </si>
  <si>
    <t>attack_01</t>
    <phoneticPr fontId="1" type="noConversion"/>
  </si>
  <si>
    <t>skill_01</t>
    <phoneticPr fontId="1" type="noConversion"/>
  </si>
  <si>
    <t>skill_02</t>
    <phoneticPr fontId="1" type="noConversion"/>
  </si>
  <si>
    <t>m普攻1</t>
    <phoneticPr fontId="1" type="noConversion"/>
  </si>
  <si>
    <t>m_2</t>
    <phoneticPr fontId="1" type="noConversion"/>
  </si>
  <si>
    <t>add_buff3</t>
    <phoneticPr fontId="1" type="noConversion"/>
  </si>
  <si>
    <t>174;199</t>
    <phoneticPr fontId="1" type="noConversion"/>
  </si>
  <si>
    <t>icon</t>
    <phoneticPr fontId="1" type="noConversion"/>
  </si>
  <si>
    <t>203;199</t>
    <phoneticPr fontId="1" type="noConversion"/>
  </si>
  <si>
    <t>202;199</t>
    <phoneticPr fontId="1" type="noConversion"/>
  </si>
  <si>
    <t>skill_2</t>
  </si>
  <si>
    <t>skill_2</t>
    <phoneticPr fontId="1" type="noConversion"/>
  </si>
  <si>
    <t>skill_3</t>
    <phoneticPr fontId="1" type="noConversion"/>
  </si>
  <si>
    <t>skill_4</t>
    <phoneticPr fontId="1" type="noConversion"/>
  </si>
  <si>
    <t>skill_5</t>
    <phoneticPr fontId="1" type="noConversion"/>
  </si>
  <si>
    <t>skill_ptgj</t>
  </si>
  <si>
    <t>skill_ptgj</t>
    <phoneticPr fontId="1" type="noConversion"/>
  </si>
  <si>
    <t>m阿努比斯</t>
  </si>
  <si>
    <t>m阿努比斯</t>
    <phoneticPr fontId="1" type="noConversion"/>
  </si>
  <si>
    <t>attack_01</t>
    <phoneticPr fontId="1" type="noConversion"/>
  </si>
  <si>
    <t>添加buff</t>
    <phoneticPr fontId="1" type="noConversion"/>
  </si>
  <si>
    <t>群体2.3</t>
    <phoneticPr fontId="1" type="noConversion"/>
  </si>
  <si>
    <t>gandian_danti_podun</t>
  </si>
  <si>
    <t>单体感电破盾_1</t>
    <phoneticPr fontId="1" type="noConversion"/>
  </si>
  <si>
    <t>单体感电破盾_2</t>
  </si>
  <si>
    <t>单体感电破盾_3</t>
  </si>
  <si>
    <t>单体感电破盾_4</t>
  </si>
  <si>
    <t>单体感电破盾_5</t>
  </si>
  <si>
    <t>被动</t>
    <phoneticPr fontId="1" type="noConversion"/>
  </si>
  <si>
    <t>护盾感电_1</t>
    <phoneticPr fontId="1" type="noConversion"/>
  </si>
  <si>
    <t>护盾感电_2</t>
  </si>
  <si>
    <t>护盾感电_3</t>
  </si>
  <si>
    <t>护盾感电_4</t>
  </si>
  <si>
    <t>护盾感电_5</t>
  </si>
  <si>
    <t>classify</t>
    <phoneticPr fontId="1" type="noConversion"/>
  </si>
  <si>
    <t>value</t>
    <phoneticPr fontId="1" type="noConversion"/>
  </si>
  <si>
    <t>类型</t>
    <phoneticPr fontId="1" type="noConversion"/>
  </si>
  <si>
    <t>护盾感电_护盾_1</t>
    <phoneticPr fontId="1" type="noConversion"/>
  </si>
  <si>
    <t>护盾感电_护盾_2</t>
  </si>
  <si>
    <t>护盾感电_护盾_3</t>
  </si>
  <si>
    <t>护盾感电_护盾_4</t>
  </si>
  <si>
    <t>护盾感电_护盾_5</t>
  </si>
  <si>
    <t>gandian_hudun</t>
    <phoneticPr fontId="1" type="noConversion"/>
  </si>
  <si>
    <t>单体感电破盾_加感电_5</t>
  </si>
  <si>
    <t>单体感电破盾_加感电_1</t>
    <phoneticPr fontId="1" type="noConversion"/>
  </si>
  <si>
    <t>单体感电破盾_加感电_2</t>
  </si>
  <si>
    <t>单体感电破盾_加感电_3</t>
  </si>
  <si>
    <t>单体感电破盾_加感电_4</t>
  </si>
  <si>
    <t>gandian_danti_jiagandian</t>
  </si>
  <si>
    <t>207;212</t>
  </si>
  <si>
    <t>208;213</t>
  </si>
  <si>
    <t>209;214</t>
  </si>
  <si>
    <t>210;215</t>
  </si>
  <si>
    <t>211;216</t>
  </si>
  <si>
    <t>雷云_1</t>
  </si>
  <si>
    <t>雷云_1</t>
    <phoneticPr fontId="1" type="noConversion"/>
  </si>
  <si>
    <t>雷云_2</t>
  </si>
  <si>
    <t>雷云_3</t>
  </si>
  <si>
    <t>雷云_4</t>
  </si>
  <si>
    <t>雷云_5</t>
  </si>
  <si>
    <t>leiyun</t>
  </si>
  <si>
    <t>普攻_感电</t>
    <phoneticPr fontId="1" type="noConversion"/>
  </si>
  <si>
    <t>skill_03</t>
    <phoneticPr fontId="1" type="noConversion"/>
  </si>
  <si>
    <t>单体多重灼烧_1</t>
    <phoneticPr fontId="1" type="noConversion"/>
  </si>
  <si>
    <t>单体多重灼烧_2</t>
  </si>
  <si>
    <t>单体多重灼烧_3</t>
  </si>
  <si>
    <t>单体多重灼烧_4</t>
  </si>
  <si>
    <t>_index</t>
    <phoneticPr fontId="1" type="noConversion"/>
  </si>
  <si>
    <t>名称</t>
    <phoneticPr fontId="1" type="noConversion"/>
  </si>
  <si>
    <t>附魔火攻_1</t>
    <phoneticPr fontId="1" type="noConversion"/>
  </si>
  <si>
    <t>附魔火攻_2</t>
  </si>
  <si>
    <t>附魔火攻_3</t>
  </si>
  <si>
    <t>附魔火攻_4</t>
  </si>
  <si>
    <t>附魔火攻_5</t>
  </si>
  <si>
    <t>eff_arg5</t>
    <phoneticPr fontId="1" type="noConversion"/>
  </si>
  <si>
    <t>eff_arg6</t>
    <phoneticPr fontId="1" type="noConversion"/>
  </si>
  <si>
    <t>eff_arg7</t>
  </si>
  <si>
    <t>eff_arg8</t>
  </si>
  <si>
    <t>[sub]|-7|def\\skill_effect.xlsx|技能效果类型|参数7|名称|</t>
    <phoneticPr fontId="1" type="noConversion"/>
  </si>
  <si>
    <t>[sub]|-8|def\\skill_effect.xlsx|技能效果类型|参数8|名称|</t>
    <phoneticPr fontId="1" type="noConversion"/>
  </si>
  <si>
    <t>[sub]|-6|def\\skill_effect.xlsx|技能效果类型|参数6|名称|</t>
    <phoneticPr fontId="1" type="noConversion"/>
  </si>
  <si>
    <t>附魔普攻_1_1</t>
    <phoneticPr fontId="1" type="noConversion"/>
  </si>
  <si>
    <t>附魔普攻_1_2</t>
    <phoneticPr fontId="1" type="noConversion"/>
  </si>
  <si>
    <t>附魔普攻_1_3</t>
  </si>
  <si>
    <t>附魔普攻_1_4</t>
  </si>
  <si>
    <t>附魔普攻_1_5</t>
  </si>
  <si>
    <t>附魔普攻_2_1</t>
    <phoneticPr fontId="1" type="noConversion"/>
  </si>
  <si>
    <t>附魔普攻_2_2</t>
    <phoneticPr fontId="1" type="noConversion"/>
  </si>
  <si>
    <t>附魔普攻_2_3</t>
  </si>
  <si>
    <t>附魔普攻_2_4</t>
  </si>
  <si>
    <t>附魔普攻_2_5</t>
  </si>
  <si>
    <t>附魔普攻_3_1</t>
    <phoneticPr fontId="1" type="noConversion"/>
  </si>
  <si>
    <t>附魔普攻_3_2</t>
    <phoneticPr fontId="1" type="noConversion"/>
  </si>
  <si>
    <t>附魔普攻_3_3</t>
  </si>
  <si>
    <t>附魔普攻_3_4</t>
  </si>
  <si>
    <t>附魔普攻_3_5</t>
  </si>
  <si>
    <t>1;227</t>
    <phoneticPr fontId="1" type="noConversion"/>
  </si>
  <si>
    <t>附魔火攻_1</t>
  </si>
  <si>
    <t>fumo_huogong</t>
  </si>
  <si>
    <t>附魔普攻_1_1</t>
  </si>
  <si>
    <t>fumo_pugong</t>
  </si>
  <si>
    <t>附魔普攻_1_2</t>
  </si>
  <si>
    <t>fumo_jiazhuoshao</t>
  </si>
  <si>
    <t>243;248</t>
  </si>
  <si>
    <t>244;249</t>
  </si>
  <si>
    <t>245;250</t>
  </si>
  <si>
    <t>246;251</t>
  </si>
  <si>
    <t>247;252</t>
  </si>
  <si>
    <t>灼烧护盾_1</t>
  </si>
  <si>
    <t>灼烧护盾_1</t>
    <phoneticPr fontId="1" type="noConversion"/>
  </si>
  <si>
    <t>灼烧护盾_2</t>
  </si>
  <si>
    <t>灼烧护盾_3</t>
  </si>
  <si>
    <t>灼烧护盾_4</t>
  </si>
  <si>
    <t>灼烧护盾_5</t>
  </si>
  <si>
    <t>skill_07</t>
    <phoneticPr fontId="1" type="noConversion"/>
  </si>
  <si>
    <t>敌对</t>
    <phoneticPr fontId="1" type="noConversion"/>
  </si>
  <si>
    <t>244;249</t>
    <phoneticPr fontId="1" type="noConversion"/>
  </si>
  <si>
    <t>zhuoshaohudun</t>
  </si>
  <si>
    <t>trait_type</t>
    <phoneticPr fontId="1" type="noConversion"/>
  </si>
  <si>
    <t>ref</t>
    <phoneticPr fontId="1" type="noConversion"/>
  </si>
  <si>
    <t>[ref]|技能.xlsx|显示配置|_index</t>
    <phoneticPr fontId="1" type="noConversion"/>
  </si>
  <si>
    <t>技能特性</t>
    <phoneticPr fontId="1" type="noConversion"/>
  </si>
  <si>
    <t>灼烧</t>
    <phoneticPr fontId="1" type="noConversion"/>
  </si>
  <si>
    <t>感电</t>
    <phoneticPr fontId="1" type="noConversion"/>
  </si>
  <si>
    <t>寒冷</t>
    <phoneticPr fontId="1" type="noConversion"/>
  </si>
  <si>
    <t>护盾</t>
    <phoneticPr fontId="1" type="noConversion"/>
  </si>
  <si>
    <t>破盾</t>
    <phoneticPr fontId="1" type="noConversion"/>
  </si>
  <si>
    <t>打断</t>
    <phoneticPr fontId="1" type="noConversion"/>
  </si>
  <si>
    <t>驱散</t>
    <phoneticPr fontId="1" type="noConversion"/>
  </si>
  <si>
    <t>显示在技能图标下的标语</t>
    <phoneticPr fontId="1" type="noConversion"/>
  </si>
  <si>
    <t>显示配置</t>
    <phoneticPr fontId="1" type="noConversion"/>
  </si>
  <si>
    <t>trait_list</t>
    <phoneticPr fontId="1" type="noConversion"/>
  </si>
  <si>
    <t>灼烧伤害</t>
  </si>
  <si>
    <t>灼烧伤害</t>
    <phoneticPr fontId="1" type="noConversion"/>
  </si>
  <si>
    <t>灼烧护盾</t>
  </si>
  <si>
    <t>灼烧护盾</t>
    <phoneticPr fontId="1" type="noConversion"/>
  </si>
  <si>
    <t>灼烧破盾</t>
    <phoneticPr fontId="1" type="noConversion"/>
  </si>
  <si>
    <t>skill_11</t>
    <phoneticPr fontId="1" type="noConversion"/>
  </si>
  <si>
    <t>落雷伤害强化_1</t>
    <phoneticPr fontId="1" type="noConversion"/>
  </si>
  <si>
    <t>落雷伤害强化_2</t>
  </si>
  <si>
    <t>落雷伤害强化_3</t>
  </si>
  <si>
    <t>落雷伤害强化_4</t>
  </si>
  <si>
    <t>落雷伤害强化_5</t>
  </si>
  <si>
    <t>普攻加感电_1</t>
    <phoneticPr fontId="1" type="noConversion"/>
  </si>
  <si>
    <t>普攻加感电_2</t>
  </si>
  <si>
    <t>普攻加感电_3</t>
  </si>
  <si>
    <t>普攻加感电_4</t>
  </si>
  <si>
    <t>普攻加感电_5</t>
  </si>
  <si>
    <t>感电概率_1</t>
    <phoneticPr fontId="1" type="noConversion"/>
  </si>
  <si>
    <t>感电概率_2</t>
  </si>
  <si>
    <t>感电概率_3</t>
  </si>
  <si>
    <t>感电概率_4</t>
  </si>
  <si>
    <t>感电概率_5</t>
  </si>
  <si>
    <t>灼烧层数_1</t>
    <phoneticPr fontId="1" type="noConversion"/>
  </si>
  <si>
    <t>灼烧层数_2</t>
  </si>
  <si>
    <t>灼烧层数_3</t>
  </si>
  <si>
    <t>灼烧层数_4</t>
  </si>
  <si>
    <t>灼烧层数_5</t>
  </si>
  <si>
    <t>被动</t>
  </si>
  <si>
    <t>被动</t>
    <phoneticPr fontId="1" type="noConversion"/>
  </si>
  <si>
    <t>陨石天赋_1</t>
  </si>
  <si>
    <t>陨石天赋_2</t>
  </si>
  <si>
    <t>陨石天赋_3</t>
  </si>
  <si>
    <t>陨石天赋_4</t>
  </si>
  <si>
    <t>陨石天赋_5</t>
  </si>
  <si>
    <t>灼烧减抗性_1</t>
    <phoneticPr fontId="1" type="noConversion"/>
  </si>
  <si>
    <t>灼烧减抗性_2</t>
  </si>
  <si>
    <t>灼烧减抗性_3</t>
  </si>
  <si>
    <t>灼烧减抗性_4</t>
  </si>
  <si>
    <t>pugong_gandian</t>
    <phoneticPr fontId="1" type="noConversion"/>
  </si>
  <si>
    <t>s_add_buff</t>
  </si>
  <si>
    <t>s_add_buff</t>
    <phoneticPr fontId="1" type="noConversion"/>
  </si>
  <si>
    <t>s_add_buff_self</t>
  </si>
  <si>
    <t>skill_1</t>
  </si>
  <si>
    <t>skill_1</t>
    <phoneticPr fontId="1" type="noConversion"/>
  </si>
  <si>
    <t>mBOSS普攻2</t>
    <phoneticPr fontId="1" type="noConversion"/>
  </si>
  <si>
    <t>attack_02</t>
    <phoneticPr fontId="1" type="noConversion"/>
  </si>
  <si>
    <t>mBOSS普攻2</t>
    <phoneticPr fontId="1" type="noConversion"/>
  </si>
  <si>
    <t>205;199</t>
    <phoneticPr fontId="1" type="noConversion"/>
  </si>
  <si>
    <t>灼烧</t>
  </si>
  <si>
    <t>灼烧</t>
    <phoneticPr fontId="1" type="noConversion"/>
  </si>
  <si>
    <t>m_5</t>
  </si>
  <si>
    <t>201;199</t>
    <phoneticPr fontId="1" type="noConversion"/>
  </si>
  <si>
    <t>m_1</t>
    <phoneticPr fontId="1" type="noConversion"/>
  </si>
  <si>
    <t>每层指定buff增加伤害百分比</t>
  </si>
  <si>
    <t>伤害</t>
    <phoneticPr fontId="1" type="noConversion"/>
  </si>
  <si>
    <t>attack_05</t>
  </si>
  <si>
    <t>attack_06</t>
  </si>
  <si>
    <t>skill_mx_bp</t>
  </si>
  <si>
    <t>skill_bd_zr</t>
  </si>
  <si>
    <t>skill_zd_fh</t>
  </si>
  <si>
    <t>skill_zd_yk</t>
  </si>
  <si>
    <t>skill_zd_cr</t>
  </si>
  <si>
    <t>skill_bd_yx</t>
  </si>
  <si>
    <t>移除buff</t>
  </si>
  <si>
    <t>229;234</t>
  </si>
  <si>
    <t>230;235</t>
  </si>
  <si>
    <t>231;236</t>
  </si>
  <si>
    <t>灭尽焰炎斩_1</t>
  </si>
  <si>
    <t>灭尽焰炎斩_2</t>
  </si>
  <si>
    <t>灭尽焰炎斩_3</t>
  </si>
  <si>
    <t>灭尽焰炎斩_4</t>
  </si>
  <si>
    <t>炎盾吐息_1</t>
  </si>
  <si>
    <t>炎盾吐息_1</t>
    <phoneticPr fontId="1" type="noConversion"/>
  </si>
  <si>
    <t>炎盾吐息_2</t>
  </si>
  <si>
    <t>炎盾吐息_3</t>
  </si>
  <si>
    <t>炎盾吐息_4</t>
  </si>
  <si>
    <t>炎盾吐息_5</t>
  </si>
  <si>
    <t>`0</t>
  </si>
  <si>
    <t>`0</t>
    <phoneticPr fontId="1" type="noConversion"/>
  </si>
  <si>
    <t>`0</t>
    <phoneticPr fontId="1" type="noConversion"/>
  </si>
  <si>
    <t>灼热斩_1</t>
  </si>
  <si>
    <t>灼热斩_1</t>
    <phoneticPr fontId="1" type="noConversion"/>
  </si>
  <si>
    <t>灼热斩_2</t>
  </si>
  <si>
    <t>灼热斩_3</t>
  </si>
  <si>
    <t>灼热斩_4</t>
  </si>
  <si>
    <t>灼热斩_5</t>
  </si>
  <si>
    <t>s_attack_simple</t>
  </si>
  <si>
    <t>根据是否有Buff 影响伤害或者加Buff</t>
  </si>
  <si>
    <t>sub_eff1_arg4</t>
  </si>
  <si>
    <t>[sub]|-4|def\\skill_effect.xlsx|子效果类型|参数4|名称|</t>
    <phoneticPr fontId="1" type="noConversion"/>
  </si>
  <si>
    <t>sub_eff2_arg4</t>
  </si>
  <si>
    <t>sub_eff3_arg4</t>
  </si>
  <si>
    <t>[sub]|-3|def\\skill_effect.xlsx|子效果类型|参数3|名称|</t>
    <phoneticPr fontId="1" type="noConversion"/>
  </si>
  <si>
    <t>延时(毫秒)</t>
    <phoneticPr fontId="1" type="noConversion"/>
  </si>
  <si>
    <t>爆燃_1</t>
    <phoneticPr fontId="1" type="noConversion"/>
  </si>
  <si>
    <t>爆燃_2</t>
  </si>
  <si>
    <t>爆燃_3</t>
  </si>
  <si>
    <t>爆燃_4</t>
  </si>
  <si>
    <t>b大蛇_普通_普攻</t>
    <phoneticPr fontId="1" type="noConversion"/>
  </si>
  <si>
    <t>shuaiwei</t>
  </si>
  <si>
    <t>b大蛇_普通_头槌</t>
    <phoneticPr fontId="1" type="noConversion"/>
  </si>
  <si>
    <t>b大蛇_普通_毒雾</t>
    <phoneticPr fontId="1" type="noConversion"/>
  </si>
  <si>
    <t>touchui</t>
  </si>
  <si>
    <t>270;271</t>
    <phoneticPr fontId="1" type="noConversion"/>
  </si>
  <si>
    <t>m法师_加buff</t>
  </si>
  <si>
    <t>m法师_加buff</t>
    <phoneticPr fontId="1" type="noConversion"/>
  </si>
  <si>
    <t>skill_01</t>
    <phoneticPr fontId="1" type="noConversion"/>
  </si>
  <si>
    <t>skill_02</t>
    <phoneticPr fontId="1" type="noConversion"/>
  </si>
  <si>
    <t>m法师_持续加血</t>
  </si>
  <si>
    <t>m法师_持续加血</t>
    <phoneticPr fontId="1" type="noConversion"/>
  </si>
  <si>
    <t>chixu_zhiliao</t>
  </si>
  <si>
    <t>治疗</t>
  </si>
  <si>
    <t>b马桶男_普攻</t>
  </si>
  <si>
    <t>b马桶男_普攻</t>
    <phoneticPr fontId="1" type="noConversion"/>
  </si>
  <si>
    <t>b马桶男_头槌</t>
  </si>
  <si>
    <t>b马桶男_头槌</t>
    <phoneticPr fontId="1" type="noConversion"/>
  </si>
  <si>
    <t>b马桶男_大招</t>
  </si>
  <si>
    <t>b马桶男_大招</t>
    <phoneticPr fontId="1" type="noConversion"/>
  </si>
  <si>
    <t>灼烧回蓝_1</t>
    <phoneticPr fontId="1" type="noConversion"/>
  </si>
  <si>
    <t>灼烧回蓝_2</t>
  </si>
  <si>
    <t>灼烧回蓝_3</t>
  </si>
  <si>
    <t>灼烧回蓝_4</t>
  </si>
  <si>
    <t>灼烧回蓝_5</t>
  </si>
  <si>
    <t>击杀爆炸_1</t>
    <phoneticPr fontId="1" type="noConversion"/>
  </si>
  <si>
    <t>击杀爆炸_2</t>
  </si>
  <si>
    <t>击杀爆炸_3</t>
  </si>
  <si>
    <t>击杀爆炸_4</t>
  </si>
  <si>
    <t>击杀爆炸_5</t>
  </si>
  <si>
    <t>dazhao</t>
  </si>
  <si>
    <t>眩晕打断</t>
  </si>
  <si>
    <t>眩晕打断</t>
    <phoneticPr fontId="1" type="noConversion"/>
  </si>
  <si>
    <t>普攻和眩晕打断</t>
  </si>
  <si>
    <t>普攻和眩晕打断</t>
    <phoneticPr fontId="1" type="noConversion"/>
  </si>
  <si>
    <t>272;273</t>
    <phoneticPr fontId="1" type="noConversion"/>
  </si>
  <si>
    <t>参数8</t>
  </si>
  <si>
    <t>skill_08_02</t>
  </si>
  <si>
    <t>skill_08_02</t>
    <phoneticPr fontId="1" type="noConversion"/>
  </si>
  <si>
    <t>remove_buff_byID</t>
  </si>
  <si>
    <t>idle_battle</t>
    <phoneticPr fontId="1" type="noConversion"/>
  </si>
  <si>
    <t>b大便蛇_普攻</t>
    <phoneticPr fontId="1" type="noConversion"/>
  </si>
  <si>
    <t>b大便蛇_头槌</t>
    <phoneticPr fontId="1" type="noConversion"/>
  </si>
  <si>
    <t>278;279</t>
    <phoneticPr fontId="1" type="noConversion"/>
  </si>
  <si>
    <t>b大便蛇_大招</t>
    <phoneticPr fontId="1" type="noConversion"/>
  </si>
  <si>
    <t>280;281</t>
    <phoneticPr fontId="1" type="noConversion"/>
  </si>
  <si>
    <t>`0</t>
    <phoneticPr fontId="1" type="noConversion"/>
  </si>
  <si>
    <t>s_attack_aoe_3</t>
  </si>
  <si>
    <t>s_attack_aoe_3</t>
    <phoneticPr fontId="1" type="noConversion"/>
  </si>
  <si>
    <t>skill_zd_mjfs</t>
  </si>
  <si>
    <t>skill_zd_txfs</t>
  </si>
  <si>
    <t>skill_bd_brfs</t>
  </si>
  <si>
    <t>skill_bd_bzfs</t>
  </si>
  <si>
    <t>add_buff2</t>
    <phoneticPr fontId="1" type="noConversion"/>
  </si>
  <si>
    <t>skill_zd_txfs</t>
    <phoneticPr fontId="1" type="noConversion"/>
  </si>
  <si>
    <t>队友</t>
  </si>
  <si>
    <t>s_addbuff_8</t>
    <phoneticPr fontId="1" type="noConversion"/>
  </si>
  <si>
    <t>s_attack_simple</t>
    <phoneticPr fontId="1" type="noConversion"/>
  </si>
  <si>
    <t>伤害</t>
    <phoneticPr fontId="1" type="noConversion"/>
  </si>
  <si>
    <t>chixu_xixue</t>
  </si>
  <si>
    <t>xixue_texiao</t>
  </si>
  <si>
    <t>276;275;282;276;275;282;276;275;282</t>
    <phoneticPr fontId="1" type="noConversion"/>
  </si>
  <si>
    <t>s_add_buff_self</t>
    <phoneticPr fontId="1" type="noConversion"/>
  </si>
  <si>
    <t>灭尽焰炎斩_1</t>
    <phoneticPr fontId="1" type="noConversion"/>
  </si>
  <si>
    <t>参数4</t>
  </si>
  <si>
    <t>42;45</t>
    <phoneticPr fontId="1" type="noConversion"/>
  </si>
  <si>
    <t>参数7</t>
  </si>
  <si>
    <t>参数6</t>
  </si>
  <si>
    <t>228;233</t>
    <phoneticPr fontId="1" type="noConversion"/>
  </si>
  <si>
    <t>拉人_1</t>
  </si>
  <si>
    <t>拉人_1</t>
    <phoneticPr fontId="1" type="noConversion"/>
  </si>
  <si>
    <t>拉人_2</t>
  </si>
  <si>
    <t>拉人_3</t>
  </si>
  <si>
    <t>拉人_4</t>
  </si>
  <si>
    <t>拉人_5</t>
  </si>
  <si>
    <t>laren_add_buff</t>
  </si>
  <si>
    <t>`0</t>
    <phoneticPr fontId="1" type="noConversion"/>
  </si>
  <si>
    <t>s_addbuff_simple</t>
  </si>
  <si>
    <t>264;268</t>
    <phoneticPr fontId="1" type="noConversion"/>
  </si>
  <si>
    <t>地块_1</t>
  </si>
  <si>
    <t>地块_1</t>
    <phoneticPr fontId="1" type="noConversion"/>
  </si>
  <si>
    <t>地块_2</t>
  </si>
  <si>
    <t>地块_3</t>
  </si>
  <si>
    <t>地块_4</t>
  </si>
  <si>
    <t>地块_5</t>
  </si>
  <si>
    <t>skill_10</t>
    <phoneticPr fontId="1" type="noConversion"/>
  </si>
  <si>
    <t>dikuai_attack</t>
  </si>
  <si>
    <t>286;288;287;288;287;288;287;288</t>
    <phoneticPr fontId="1" type="noConversion"/>
  </si>
  <si>
    <t>加速_1</t>
  </si>
  <si>
    <t>加速_1</t>
    <phoneticPr fontId="1" type="noConversion"/>
  </si>
  <si>
    <t>加速_2</t>
  </si>
  <si>
    <t>加速_3</t>
  </si>
  <si>
    <t>加速_4</t>
  </si>
  <si>
    <t>加速_5</t>
  </si>
  <si>
    <t>skill_zd_fh</t>
    <phoneticPr fontId="1" type="noConversion"/>
  </si>
  <si>
    <t>添加buff时若目标已有某buffid则额外添加x层该buff</t>
  </si>
  <si>
    <t>`0</t>
    <phoneticPr fontId="1" type="noConversion"/>
  </si>
  <si>
    <t>291;289;290</t>
  </si>
  <si>
    <t>291;289;290</t>
    <phoneticPr fontId="1" type="noConversion"/>
  </si>
  <si>
    <t>jiasulengque</t>
  </si>
  <si>
    <t>降低灼烧间隔_1</t>
    <phoneticPr fontId="1" type="noConversion"/>
  </si>
  <si>
    <t>降低灼烧间隔_2</t>
  </si>
  <si>
    <t>降低灼烧间隔_3</t>
  </si>
  <si>
    <t>降低灼烧间隔_4</t>
  </si>
  <si>
    <t>降低灼烧间隔_5</t>
  </si>
  <si>
    <t>燃魂_1</t>
    <phoneticPr fontId="1" type="noConversion"/>
  </si>
  <si>
    <t>燃魂_2</t>
  </si>
  <si>
    <t>燃魂_3</t>
  </si>
  <si>
    <t>燃魂_4</t>
  </si>
  <si>
    <t>燃魂_5</t>
  </si>
  <si>
    <t>skill_bd_bzfs</t>
    <phoneticPr fontId="1" type="noConversion"/>
  </si>
  <si>
    <t>火伤加灼烧_1</t>
    <phoneticPr fontId="1" type="noConversion"/>
  </si>
  <si>
    <t>火伤加灼烧_2</t>
  </si>
  <si>
    <t>火伤加灼烧_3</t>
  </si>
  <si>
    <t>火伤加灼烧_4</t>
  </si>
  <si>
    <t>火伤加灼烧_5</t>
  </si>
  <si>
    <t>292;286;288;287;288;287;288;287;288;287;288</t>
    <phoneticPr fontId="1" type="noConversion"/>
  </si>
  <si>
    <t>s_attack_aoe_4</t>
  </si>
  <si>
    <t>s_attack_aoe_4</t>
    <phoneticPr fontId="1" type="noConversion"/>
  </si>
  <si>
    <t>skill_09</t>
    <phoneticPr fontId="1" type="noConversion"/>
  </si>
  <si>
    <t>buffId</t>
    <phoneticPr fontId="1" type="noConversion"/>
  </si>
  <si>
    <t>buffid</t>
    <phoneticPr fontId="1" type="noConversion"/>
  </si>
  <si>
    <t>参数2</t>
  </si>
  <si>
    <t>参数3</t>
  </si>
  <si>
    <t>根据目标buff层数发挥属性</t>
  </si>
  <si>
    <t>根据目标buff层数加快技能冷却</t>
  </si>
  <si>
    <t>加快冷却万分比</t>
    <phoneticPr fontId="1" type="noConversion"/>
  </si>
  <si>
    <t>最大冷却加成</t>
    <phoneticPr fontId="1" type="noConversion"/>
  </si>
  <si>
    <t>没有目标buff时加快技能冷却</t>
  </si>
  <si>
    <t>返还消耗能量</t>
  </si>
  <si>
    <t>根据损失血量返还冷却</t>
  </si>
  <si>
    <t>附加损失血量伤害</t>
  </si>
  <si>
    <t>根据损失血量提升技能伤害</t>
  </si>
  <si>
    <t>爆发斩_1</t>
    <phoneticPr fontId="1" type="noConversion"/>
  </si>
  <si>
    <t>爆发斩_2</t>
  </si>
  <si>
    <t>爆发斩_3</t>
  </si>
  <si>
    <t>爆发斩_4</t>
  </si>
  <si>
    <t>283;285;284;285</t>
    <phoneticPr fontId="1" type="noConversion"/>
  </si>
  <si>
    <t>skill_11_1</t>
    <phoneticPr fontId="1" type="noConversion"/>
  </si>
  <si>
    <t>laren_attack</t>
    <phoneticPr fontId="1" type="noConversion"/>
  </si>
  <si>
    <t>normal_attack_4</t>
  </si>
  <si>
    <t>laren_attack_4</t>
    <phoneticPr fontId="1" type="noConversion"/>
  </si>
  <si>
    <t>laren_add_buff_4</t>
    <phoneticPr fontId="1" type="noConversion"/>
  </si>
  <si>
    <t>拉人_6</t>
  </si>
  <si>
    <t>normal_attack</t>
    <phoneticPr fontId="1" type="noConversion"/>
  </si>
  <si>
    <t>laren_add_buff</t>
    <phoneticPr fontId="1" type="noConversion"/>
  </si>
  <si>
    <t>293;295;294;295;294;295</t>
    <phoneticPr fontId="1" type="noConversion"/>
  </si>
  <si>
    <t>属性总表</t>
    <phoneticPr fontId="1" type="noConversion"/>
  </si>
  <si>
    <t>属性收益表</t>
    <phoneticPr fontId="1" type="noConversion"/>
  </si>
  <si>
    <t>属性名称</t>
    <phoneticPr fontId="1" type="noConversion"/>
  </si>
  <si>
    <t>属性ID</t>
    <phoneticPr fontId="1" type="noConversion"/>
  </si>
  <si>
    <t>初始值</t>
    <phoneticPr fontId="1" type="noConversion"/>
  </si>
  <si>
    <t>最大值</t>
    <phoneticPr fontId="1" type="noConversion"/>
  </si>
  <si>
    <t>属性等级</t>
    <phoneticPr fontId="1" type="noConversion"/>
  </si>
  <si>
    <t>一级属性收益</t>
    <phoneticPr fontId="1" type="noConversion"/>
  </si>
  <si>
    <t>均值</t>
    <phoneticPr fontId="1" type="noConversion"/>
  </si>
  <si>
    <t>对应等级</t>
    <phoneticPr fontId="1" type="noConversion"/>
  </si>
  <si>
    <t>收益百分比</t>
    <phoneticPr fontId="1" type="noConversion"/>
  </si>
  <si>
    <t>战斗力</t>
    <phoneticPr fontId="1" type="noConversion"/>
  </si>
  <si>
    <t>百分比加成</t>
    <phoneticPr fontId="1" type="noConversion"/>
  </si>
  <si>
    <t>生命值上限</t>
    <phoneticPr fontId="1" type="noConversion"/>
  </si>
  <si>
    <t>攻击</t>
    <phoneticPr fontId="1" type="noConversion"/>
  </si>
  <si>
    <t>攻击力</t>
    <phoneticPr fontId="1" type="noConversion"/>
  </si>
  <si>
    <t>防御</t>
    <phoneticPr fontId="1" type="noConversion"/>
  </si>
  <si>
    <t>防御力</t>
    <phoneticPr fontId="1" type="noConversion"/>
  </si>
  <si>
    <t>生命</t>
    <phoneticPr fontId="1" type="noConversion"/>
  </si>
  <si>
    <t>暴击几率</t>
    <phoneticPr fontId="1" type="noConversion"/>
  </si>
  <si>
    <t>影响造成暴击的几率</t>
    <phoneticPr fontId="1" type="noConversion"/>
  </si>
  <si>
    <t>二次属性收益</t>
    <phoneticPr fontId="1" type="noConversion"/>
  </si>
  <si>
    <t>战力</t>
    <phoneticPr fontId="1" type="noConversion"/>
  </si>
  <si>
    <t>暴击伤害</t>
    <phoneticPr fontId="1" type="noConversion"/>
  </si>
  <si>
    <t>能量恢复效率</t>
    <phoneticPr fontId="1" type="noConversion"/>
  </si>
  <si>
    <t>影响能量恢复的速度</t>
    <phoneticPr fontId="1" type="noConversion"/>
  </si>
  <si>
    <t>影响火属性类技能，BUFF的伤害</t>
    <phoneticPr fontId="1" type="noConversion"/>
  </si>
  <si>
    <t>能量恢复</t>
    <phoneticPr fontId="1" type="noConversion"/>
  </si>
  <si>
    <t>火属性抗性</t>
    <phoneticPr fontId="1" type="noConversion"/>
  </si>
  <si>
    <t>影响受到的火属性伤害</t>
    <phoneticPr fontId="1" type="noConversion"/>
  </si>
  <si>
    <t>属性强化</t>
    <phoneticPr fontId="1" type="noConversion"/>
  </si>
  <si>
    <t>影响雷属性类技能，BUFF的伤害</t>
    <phoneticPr fontId="1" type="noConversion"/>
  </si>
  <si>
    <t>症状伤害</t>
    <phoneticPr fontId="1" type="noConversion"/>
  </si>
  <si>
    <t>雷属性抗性</t>
    <phoneticPr fontId="1" type="noConversion"/>
  </si>
  <si>
    <t>影响受到的雷属性伤害</t>
    <phoneticPr fontId="1" type="noConversion"/>
  </si>
  <si>
    <t>普通攻击伤害增加</t>
    <phoneticPr fontId="1" type="noConversion"/>
  </si>
  <si>
    <t>影响冰属性类技能，BUFF的伤害</t>
    <phoneticPr fontId="1" type="noConversion"/>
  </si>
  <si>
    <t>召唤物伤害增加</t>
    <phoneticPr fontId="1" type="noConversion"/>
  </si>
  <si>
    <t>冰属性抗性</t>
    <phoneticPr fontId="1" type="noConversion"/>
  </si>
  <si>
    <t>影响受到的冰属性伤害</t>
    <phoneticPr fontId="1" type="noConversion"/>
  </si>
  <si>
    <t>伤害增加</t>
    <phoneticPr fontId="1" type="noConversion"/>
  </si>
  <si>
    <t>影响所有造成的伤害</t>
    <phoneticPr fontId="1" type="noConversion"/>
  </si>
  <si>
    <t>受伤减免</t>
    <phoneticPr fontId="1" type="noConversion"/>
  </si>
  <si>
    <t>影响所有受到的伤害</t>
    <phoneticPr fontId="1" type="noConversion"/>
  </si>
  <si>
    <t>移动速度</t>
    <phoneticPr fontId="1" type="noConversion"/>
  </si>
  <si>
    <t>攻击速度</t>
    <phoneticPr fontId="1" type="noConversion"/>
  </si>
  <si>
    <t>命中</t>
    <phoneticPr fontId="1" type="noConversion"/>
  </si>
  <si>
    <t>闪避</t>
    <phoneticPr fontId="1" type="noConversion"/>
  </si>
  <si>
    <t>抗暑</t>
    <phoneticPr fontId="1" type="noConversion"/>
  </si>
  <si>
    <t>抗寒</t>
    <phoneticPr fontId="1" type="noConversion"/>
  </si>
  <si>
    <t>抗毒</t>
    <phoneticPr fontId="1" type="noConversion"/>
  </si>
  <si>
    <t>抗雾</t>
    <phoneticPr fontId="1" type="noConversion"/>
  </si>
  <si>
    <t>能量值上限</t>
    <phoneticPr fontId="1" type="noConversion"/>
  </si>
  <si>
    <t>开锁</t>
    <phoneticPr fontId="1" type="noConversion"/>
  </si>
  <si>
    <t>口才</t>
    <phoneticPr fontId="1" type="noConversion"/>
  </si>
  <si>
    <t>臂力</t>
    <phoneticPr fontId="1" type="noConversion"/>
  </si>
  <si>
    <t>探索</t>
    <phoneticPr fontId="1" type="noConversion"/>
  </si>
  <si>
    <t>普通攻击伤害加成</t>
    <phoneticPr fontId="1" type="noConversion"/>
  </si>
  <si>
    <t>召唤物伤害加成</t>
    <phoneticPr fontId="1" type="noConversion"/>
  </si>
  <si>
    <t>41;45</t>
    <phoneticPr fontId="1" type="noConversion"/>
  </si>
  <si>
    <t>add_buff3</t>
    <phoneticPr fontId="1" type="noConversion"/>
  </si>
  <si>
    <t>43;46</t>
    <phoneticPr fontId="1" type="noConversion"/>
  </si>
  <si>
    <t>44;46</t>
    <phoneticPr fontId="1" type="noConversion"/>
  </si>
  <si>
    <t>265;268</t>
    <phoneticPr fontId="1" type="noConversion"/>
  </si>
  <si>
    <t>265;268;267</t>
    <phoneticPr fontId="1" type="noConversion"/>
  </si>
  <si>
    <t>位移_1</t>
  </si>
  <si>
    <t>位移_1</t>
    <phoneticPr fontId="1" type="noConversion"/>
  </si>
  <si>
    <t>位移_2</t>
  </si>
  <si>
    <t>位移_3</t>
  </si>
  <si>
    <t>位移_4</t>
  </si>
  <si>
    <t>感电4星_1</t>
    <phoneticPr fontId="1" type="noConversion"/>
  </si>
  <si>
    <t>感电4星_2</t>
  </si>
  <si>
    <t>感电4星_3</t>
  </si>
  <si>
    <t>感电4星_4</t>
  </si>
  <si>
    <t>感电3星_1</t>
    <phoneticPr fontId="1" type="noConversion"/>
  </si>
  <si>
    <t>感电3星_2</t>
  </si>
  <si>
    <t>感电3星_3</t>
  </si>
  <si>
    <t>感电3星_4</t>
  </si>
  <si>
    <t>感电爆发_1</t>
    <phoneticPr fontId="1" type="noConversion"/>
  </si>
  <si>
    <t>感电爆发_2</t>
  </si>
  <si>
    <t>感电爆发_3</t>
  </si>
  <si>
    <t>感电爆发_4</t>
  </si>
  <si>
    <t>skill_02</t>
    <phoneticPr fontId="1" type="noConversion"/>
  </si>
  <si>
    <t>skill_13</t>
  </si>
  <si>
    <t>skill_13</t>
    <phoneticPr fontId="1" type="noConversion"/>
  </si>
  <si>
    <t>skill_05</t>
    <phoneticPr fontId="1" type="noConversion"/>
  </si>
  <si>
    <t>skill_14</t>
  </si>
  <si>
    <t>skill_14</t>
    <phoneticPr fontId="1" type="noConversion"/>
  </si>
  <si>
    <t>感电</t>
  </si>
  <si>
    <t>感电</t>
    <phoneticPr fontId="1" type="noConversion"/>
  </si>
  <si>
    <t>感电伤害</t>
  </si>
  <si>
    <t>感电伤害</t>
    <phoneticPr fontId="1" type="noConversion"/>
  </si>
  <si>
    <t>`0</t>
    <phoneticPr fontId="1" type="noConversion"/>
  </si>
  <si>
    <t>weiyi_attack</t>
  </si>
  <si>
    <t>weiyi_addbuff</t>
  </si>
  <si>
    <t>感电爆发_1</t>
  </si>
  <si>
    <t>296;298</t>
  </si>
  <si>
    <t>297;298</t>
  </si>
  <si>
    <t>gandianbaofa_attack</t>
  </si>
  <si>
    <t>提前触发预伤害</t>
  </si>
  <si>
    <t>`0</t>
    <phoneticPr fontId="1" type="noConversion"/>
  </si>
  <si>
    <t>感电4星_1</t>
  </si>
  <si>
    <t>感电3星_1</t>
  </si>
  <si>
    <t>gandian4xing</t>
    <phoneticPr fontId="1" type="noConversion"/>
  </si>
  <si>
    <t>gandian3xing</t>
    <phoneticPr fontId="1" type="noConversion"/>
  </si>
  <si>
    <t>gandian3xing_addbuff</t>
  </si>
  <si>
    <t>旋风斩_1</t>
  </si>
  <si>
    <t>旋风斩_1</t>
    <phoneticPr fontId="1" type="noConversion"/>
  </si>
  <si>
    <t>旋风斩_2</t>
  </si>
  <si>
    <t>旋风斩_3</t>
  </si>
  <si>
    <t>旋风斩_4</t>
  </si>
  <si>
    <t>冰漩涡_1</t>
  </si>
  <si>
    <t>冰漩涡_1</t>
    <phoneticPr fontId="1" type="noConversion"/>
  </si>
  <si>
    <t>冰漩涡_2</t>
  </si>
  <si>
    <t>冰漩涡_3</t>
  </si>
  <si>
    <t>冰漩涡_4</t>
  </si>
  <si>
    <t>冻结4星_1</t>
  </si>
  <si>
    <t>冻结4星_1</t>
    <phoneticPr fontId="1" type="noConversion"/>
  </si>
  <si>
    <t>冻结4星_2</t>
  </si>
  <si>
    <t>冻结4星_3</t>
  </si>
  <si>
    <t>冻结4星_4</t>
  </si>
  <si>
    <t>冻结3星_1</t>
  </si>
  <si>
    <t>冻结3星_1</t>
    <phoneticPr fontId="1" type="noConversion"/>
  </si>
  <si>
    <t>冻结3星_2</t>
  </si>
  <si>
    <t>冻结3星_3</t>
  </si>
  <si>
    <t>冻结3星_4</t>
  </si>
  <si>
    <t>skill_15</t>
  </si>
  <si>
    <t>skill_15</t>
    <phoneticPr fontId="1" type="noConversion"/>
  </si>
  <si>
    <t>skill_16</t>
  </si>
  <si>
    <t>skill_17</t>
  </si>
  <si>
    <t>skill_16</t>
    <phoneticPr fontId="1" type="noConversion"/>
  </si>
  <si>
    <t>skill_17</t>
    <phoneticPr fontId="1" type="noConversion"/>
  </si>
  <si>
    <t>skill_04</t>
    <phoneticPr fontId="1" type="noConversion"/>
  </si>
  <si>
    <t>冻结</t>
  </si>
  <si>
    <t>冻结</t>
    <phoneticPr fontId="1" type="noConversion"/>
  </si>
  <si>
    <t>冻结伤害</t>
    <phoneticPr fontId="1" type="noConversion"/>
  </si>
  <si>
    <t>bingxuanwo</t>
  </si>
  <si>
    <t>bingxuanwo_addbuff</t>
  </si>
  <si>
    <t>316;315</t>
    <phoneticPr fontId="1" type="noConversion"/>
  </si>
  <si>
    <t>bingxuanwo_addbuff_2</t>
    <phoneticPr fontId="1" type="noConversion"/>
  </si>
  <si>
    <t>bingxuanwo_2</t>
    <phoneticPr fontId="1" type="noConversion"/>
  </si>
  <si>
    <t>317;318</t>
    <phoneticPr fontId="1" type="noConversion"/>
  </si>
  <si>
    <t>319;319;319;319;319;319;319;320;321</t>
    <phoneticPr fontId="1" type="noConversion"/>
  </si>
  <si>
    <t>319;319;322;323;319;319;322;323;319;319;319;320;321</t>
  </si>
  <si>
    <t>dongjie4xing</t>
  </si>
  <si>
    <t>dongjie4xing_addbuff</t>
  </si>
  <si>
    <t>添加buff时若目标没有某buff则额外添加x层该buff</t>
  </si>
  <si>
    <t>324;325</t>
    <phoneticPr fontId="1" type="noConversion"/>
  </si>
  <si>
    <t>326;325</t>
    <phoneticPr fontId="1" type="noConversion"/>
  </si>
  <si>
    <t>326;327</t>
    <phoneticPr fontId="1" type="noConversion"/>
  </si>
  <si>
    <t>dongjie3xing</t>
  </si>
  <si>
    <t>dongjie3xing_addbuff</t>
  </si>
  <si>
    <t>328;329</t>
    <phoneticPr fontId="1" type="noConversion"/>
  </si>
  <si>
    <t>330;329</t>
    <phoneticPr fontId="1" type="noConversion"/>
  </si>
  <si>
    <t>330;329;329</t>
    <phoneticPr fontId="1" type="noConversion"/>
  </si>
  <si>
    <t>霜血寒刃_1</t>
  </si>
  <si>
    <t>霜血寒刃_1</t>
    <phoneticPr fontId="1" type="noConversion"/>
  </si>
  <si>
    <t>霜血寒刃_2</t>
  </si>
  <si>
    <t>霜血寒刃_3</t>
  </si>
  <si>
    <t>霜血寒刃_4</t>
  </si>
  <si>
    <t>生机护盾_1</t>
  </si>
  <si>
    <t>生机护盾_1</t>
    <phoneticPr fontId="1" type="noConversion"/>
  </si>
  <si>
    <t>生机护盾_2</t>
  </si>
  <si>
    <t>生机护盾_3</t>
  </si>
  <si>
    <t>生机护盾_4</t>
  </si>
  <si>
    <t>鲜血4星_1</t>
  </si>
  <si>
    <t>鲜血4星_1</t>
    <phoneticPr fontId="1" type="noConversion"/>
  </si>
  <si>
    <t>鲜血4星_2</t>
  </si>
  <si>
    <t>鲜血4星_3</t>
  </si>
  <si>
    <t>鲜血4星_4</t>
  </si>
  <si>
    <t>鲜血3星_1</t>
  </si>
  <si>
    <t>鲜血3星_1</t>
    <phoneticPr fontId="1" type="noConversion"/>
  </si>
  <si>
    <t>鲜血3星_2</t>
  </si>
  <si>
    <t>鲜血3星_3</t>
  </si>
  <si>
    <t>鲜血3星_4</t>
  </si>
  <si>
    <t>skill_18</t>
    <phoneticPr fontId="1" type="noConversion"/>
  </si>
  <si>
    <t>skill_19</t>
    <phoneticPr fontId="1" type="noConversion"/>
  </si>
  <si>
    <t>skill_20</t>
  </si>
  <si>
    <t>skill_21</t>
  </si>
  <si>
    <t>鲜血</t>
  </si>
  <si>
    <t>鲜血</t>
    <phoneticPr fontId="1" type="noConversion"/>
  </si>
  <si>
    <t>护盾</t>
  </si>
  <si>
    <t>护盾</t>
    <phoneticPr fontId="1" type="noConversion"/>
  </si>
  <si>
    <t>shuangxuehanren</t>
  </si>
  <si>
    <t>消耗当前血量</t>
  </si>
  <si>
    <t>332;331</t>
    <phoneticPr fontId="1" type="noConversion"/>
  </si>
  <si>
    <t>332;333</t>
    <phoneticPr fontId="1" type="noConversion"/>
  </si>
  <si>
    <t>332;334</t>
    <phoneticPr fontId="1" type="noConversion"/>
  </si>
  <si>
    <t>336;335</t>
    <phoneticPr fontId="1" type="noConversion"/>
  </si>
  <si>
    <t>336;337</t>
    <phoneticPr fontId="1" type="noConversion"/>
  </si>
  <si>
    <t>336;338</t>
    <phoneticPr fontId="1" type="noConversion"/>
  </si>
  <si>
    <t>336;339</t>
    <phoneticPr fontId="1" type="noConversion"/>
  </si>
  <si>
    <t>xianxue4xing</t>
  </si>
  <si>
    <t>每损失10%血伤害加成比例</t>
    <phoneticPr fontId="1" type="noConversion"/>
  </si>
  <si>
    <t>生命值高于低于某值时附加伤害</t>
  </si>
  <si>
    <t>341;340</t>
    <phoneticPr fontId="1" type="noConversion"/>
  </si>
  <si>
    <t>341;342</t>
    <phoneticPr fontId="1" type="noConversion"/>
  </si>
  <si>
    <t>341;343</t>
    <phoneticPr fontId="1" type="noConversion"/>
  </si>
  <si>
    <t>341;344</t>
    <phoneticPr fontId="1" type="noConversion"/>
  </si>
  <si>
    <t>xianxue3xing</t>
    <phoneticPr fontId="1" type="noConversion"/>
  </si>
  <si>
    <t>技能命中后为自己添加buff</t>
  </si>
  <si>
    <t>概率</t>
    <phoneticPr fontId="1" type="noConversion"/>
  </si>
  <si>
    <t>buff时长</t>
    <phoneticPr fontId="1" type="noConversion"/>
  </si>
  <si>
    <t>345;346</t>
    <phoneticPr fontId="1" type="noConversion"/>
  </si>
  <si>
    <t>345;347</t>
    <phoneticPr fontId="1" type="noConversion"/>
  </si>
  <si>
    <t>345;348</t>
    <phoneticPr fontId="1" type="noConversion"/>
  </si>
  <si>
    <t>炎之不尽_1</t>
    <phoneticPr fontId="1" type="noConversion"/>
  </si>
  <si>
    <t>炎之不尽_2</t>
  </si>
  <si>
    <t>炎之不尽_3</t>
  </si>
  <si>
    <t>炎之不尽_4</t>
  </si>
  <si>
    <t>护盾_1</t>
    <phoneticPr fontId="1" type="noConversion"/>
  </si>
  <si>
    <t>护盾_2</t>
  </si>
  <si>
    <t>护盾_3</t>
  </si>
  <si>
    <t>护盾_4</t>
  </si>
  <si>
    <t>超导_1</t>
    <phoneticPr fontId="1" type="noConversion"/>
  </si>
  <si>
    <t>超导_2</t>
  </si>
  <si>
    <t>超导_3</t>
  </si>
  <si>
    <t>超导_4</t>
  </si>
  <si>
    <t>过载_1</t>
    <phoneticPr fontId="1" type="noConversion"/>
  </si>
  <si>
    <t>过载_2</t>
  </si>
  <si>
    <t>过载_3</t>
  </si>
  <si>
    <t>过载_4</t>
  </si>
  <si>
    <t>加速冷却_1</t>
    <phoneticPr fontId="1" type="noConversion"/>
  </si>
  <si>
    <t>加速冷却_2</t>
  </si>
  <si>
    <t>加速冷却_3</t>
  </si>
  <si>
    <t>加速冷却_4</t>
  </si>
  <si>
    <t>降低电压损耗_1</t>
    <phoneticPr fontId="1" type="noConversion"/>
  </si>
  <si>
    <t>降低电压损耗_2</t>
  </si>
  <si>
    <t>降低电压损耗_3</t>
  </si>
  <si>
    <t>降低电压损耗_4</t>
  </si>
  <si>
    <t>降低伤害_1</t>
    <phoneticPr fontId="1" type="noConversion"/>
  </si>
  <si>
    <t>降低伤害_2</t>
  </si>
  <si>
    <t>降低伤害_3</t>
  </si>
  <si>
    <t>降低伤害_4</t>
  </si>
  <si>
    <t>闪电链_1</t>
    <phoneticPr fontId="1" type="noConversion"/>
  </si>
  <si>
    <t>闪电链_2</t>
  </si>
  <si>
    <t>闪电链_3</t>
  </si>
  <si>
    <t>闪电链_4</t>
  </si>
  <si>
    <t>感电伤害_1</t>
    <phoneticPr fontId="1" type="noConversion"/>
  </si>
  <si>
    <t>感电伤害_2</t>
  </si>
  <si>
    <t>感电伤害_3</t>
  </si>
  <si>
    <t>感电伤害_4</t>
  </si>
  <si>
    <t>感电降雷抗_1</t>
    <phoneticPr fontId="1" type="noConversion"/>
  </si>
  <si>
    <t>感电降雷抗_2</t>
  </si>
  <si>
    <t>感电降雷抗_3</t>
  </si>
  <si>
    <t>感电降雷抗_4</t>
  </si>
  <si>
    <t>延长冰封_1</t>
    <phoneticPr fontId="1" type="noConversion"/>
  </si>
  <si>
    <t>延长冰封_2</t>
  </si>
  <si>
    <t>延长冰封_3</t>
  </si>
  <si>
    <t>延长冰封_4</t>
  </si>
  <si>
    <t>保留冻结_1</t>
    <phoneticPr fontId="1" type="noConversion"/>
  </si>
  <si>
    <t>保留冻结_2</t>
  </si>
  <si>
    <t>保留冻结_3</t>
  </si>
  <si>
    <t>保留冻结_4</t>
  </si>
  <si>
    <t>触发冰封回血_1</t>
    <phoneticPr fontId="1" type="noConversion"/>
  </si>
  <si>
    <t>触发冰封回血_2</t>
  </si>
  <si>
    <t>触发冰封回血_3</t>
  </si>
  <si>
    <t>触发冰封回血_4</t>
  </si>
  <si>
    <t>提高冰封伤害_1</t>
    <phoneticPr fontId="1" type="noConversion"/>
  </si>
  <si>
    <t>提高冰封伤害_2</t>
  </si>
  <si>
    <t>提高冰封伤害_3</t>
  </si>
  <si>
    <t>提高冰封伤害_4</t>
  </si>
  <si>
    <t>冰封结束伤害_1</t>
    <phoneticPr fontId="1" type="noConversion"/>
  </si>
  <si>
    <t>冰封结束伤害_2</t>
  </si>
  <si>
    <t>冰封结束伤害_3</t>
  </si>
  <si>
    <t>冰封结束伤害_4</t>
  </si>
  <si>
    <t>凛冬寒风_1</t>
    <phoneticPr fontId="1" type="noConversion"/>
  </si>
  <si>
    <t>凛冬寒风_2</t>
  </si>
  <si>
    <t>凛冬寒风_3</t>
  </si>
  <si>
    <t>凛冬寒风_4</t>
  </si>
  <si>
    <t>叠加冻结伤害_1</t>
    <phoneticPr fontId="1" type="noConversion"/>
  </si>
  <si>
    <t>叠加冻结伤害_2</t>
  </si>
  <si>
    <t>叠加冻结伤害_3</t>
  </si>
  <si>
    <t>叠加冻结伤害_4</t>
  </si>
  <si>
    <t>提高冻结效果_1</t>
    <phoneticPr fontId="1" type="noConversion"/>
  </si>
  <si>
    <t>提高冻结效果_2</t>
  </si>
  <si>
    <t>提高冻结效果_3</t>
  </si>
  <si>
    <t>提高冻结效果_4</t>
  </si>
  <si>
    <t>向死而生_1</t>
    <phoneticPr fontId="1" type="noConversion"/>
  </si>
  <si>
    <t>向死而生_2</t>
  </si>
  <si>
    <t>向死而生_3</t>
  </si>
  <si>
    <t>向死而生_4</t>
  </si>
  <si>
    <t>封印生命_1</t>
    <phoneticPr fontId="1" type="noConversion"/>
  </si>
  <si>
    <t>封印生命_2</t>
  </si>
  <si>
    <t>封印生命_3</t>
  </si>
  <si>
    <t>封印生命_4</t>
  </si>
  <si>
    <t>提升暴击_1</t>
    <phoneticPr fontId="1" type="noConversion"/>
  </si>
  <si>
    <t>提升暴击_2</t>
  </si>
  <si>
    <t>提升暴击_3</t>
  </si>
  <si>
    <t>提升暴击_4</t>
  </si>
  <si>
    <t>损血伤害_1</t>
    <phoneticPr fontId="1" type="noConversion"/>
  </si>
  <si>
    <t>损血伤害_2</t>
  </si>
  <si>
    <t>损血伤害_3</t>
  </si>
  <si>
    <t>损血伤害_4</t>
  </si>
  <si>
    <t>降低伤害_1</t>
    <phoneticPr fontId="1" type="noConversion"/>
  </si>
  <si>
    <t>损血护盾_1</t>
    <phoneticPr fontId="1" type="noConversion"/>
  </si>
  <si>
    <t>损血护盾_2</t>
  </si>
  <si>
    <t>损血护盾_3</t>
  </si>
  <si>
    <t>损血护盾_4</t>
  </si>
  <si>
    <t>伤害加成_1</t>
    <phoneticPr fontId="1" type="noConversion"/>
  </si>
  <si>
    <t>伤害加成_2</t>
  </si>
  <si>
    <t>伤害加成_3</t>
  </si>
  <si>
    <t>伤害加成_4</t>
  </si>
  <si>
    <t>降低血量消耗_1</t>
    <phoneticPr fontId="1" type="noConversion"/>
  </si>
  <si>
    <t>降低血量消耗_2</t>
  </si>
  <si>
    <t>降低血量消耗_3</t>
  </si>
  <si>
    <t>降低血量消耗_4</t>
  </si>
  <si>
    <t>307;310</t>
  </si>
  <si>
    <t>308;310</t>
  </si>
  <si>
    <t>308;310;310</t>
  </si>
  <si>
    <t>恢复加成</t>
    <phoneticPr fontId="1" type="noConversion"/>
  </si>
  <si>
    <t>冷却缩减</t>
    <phoneticPr fontId="1" type="noConversion"/>
  </si>
  <si>
    <t>血量消耗降低</t>
    <phoneticPr fontId="1" type="noConversion"/>
  </si>
  <si>
    <t>能量消耗降低</t>
    <phoneticPr fontId="1" type="noConversion"/>
  </si>
  <si>
    <t>暴击伤害抵抗</t>
    <phoneticPr fontId="1" type="noConversion"/>
  </si>
  <si>
    <t>影响生命值上限，并增加部分技能造成的伤害和效果</t>
    <phoneticPr fontId="1" type="noConversion"/>
  </si>
  <si>
    <t>核心战斗属性</t>
    <phoneticPr fontId="1" type="noConversion"/>
  </si>
  <si>
    <t>影响造成的伤害和效果</t>
    <phoneticPr fontId="1" type="noConversion"/>
  </si>
  <si>
    <t>影响受到的伤害，并增加部分技能造成的伤害和效果</t>
    <phoneticPr fontId="1" type="noConversion"/>
  </si>
  <si>
    <t>影响能量值上限</t>
    <phoneticPr fontId="1" type="noConversion"/>
  </si>
  <si>
    <t>影响暴击后造成的伤害和效果</t>
    <phoneticPr fontId="1" type="noConversion"/>
  </si>
  <si>
    <t>火元素亲和</t>
    <phoneticPr fontId="1" type="noConversion"/>
  </si>
  <si>
    <t>影响火属性强化和火属性抗性</t>
    <phoneticPr fontId="1" type="noConversion"/>
  </si>
  <si>
    <t>雷元素亲和</t>
    <phoneticPr fontId="1" type="noConversion"/>
  </si>
  <si>
    <t>影响雷属性强化和雷属性抗性</t>
    <phoneticPr fontId="1" type="noConversion"/>
  </si>
  <si>
    <t>冰元素亲和</t>
    <phoneticPr fontId="1" type="noConversion"/>
  </si>
  <si>
    <t>影响冰属性强化和冰属性抗性</t>
    <phoneticPr fontId="1" type="noConversion"/>
  </si>
  <si>
    <t>火属性强化</t>
    <phoneticPr fontId="1" type="noConversion"/>
  </si>
  <si>
    <t>雷属性强化</t>
    <phoneticPr fontId="1" type="noConversion"/>
  </si>
  <si>
    <t>冰属性强化</t>
    <phoneticPr fontId="1" type="noConversion"/>
  </si>
  <si>
    <t>症状类伤害加成</t>
    <phoneticPr fontId="1" type="noConversion"/>
  </si>
  <si>
    <t>影响DOT类伤害</t>
    <phoneticPr fontId="1" type="noConversion"/>
  </si>
  <si>
    <t>影响普攻伤害</t>
    <phoneticPr fontId="1" type="noConversion"/>
  </si>
  <si>
    <t>影响召唤物伤害</t>
    <phoneticPr fontId="1" type="noConversion"/>
  </si>
  <si>
    <t>暴击几率抵抗</t>
    <phoneticPr fontId="1" type="noConversion"/>
  </si>
  <si>
    <t>影响受到暴击的几率</t>
    <phoneticPr fontId="1" type="noConversion"/>
  </si>
  <si>
    <t>战斗附加属性</t>
    <phoneticPr fontId="1" type="noConversion"/>
  </si>
  <si>
    <t>影响受到暴击的伤害</t>
    <phoneticPr fontId="1" type="noConversion"/>
  </si>
  <si>
    <t>影响消耗生命值效果的消耗量</t>
    <phoneticPr fontId="1" type="noConversion"/>
  </si>
  <si>
    <t>影响消耗能量效果的消耗量</t>
    <phoneticPr fontId="1" type="noConversion"/>
  </si>
  <si>
    <t>影响主动技能的冷却时间</t>
    <phoneticPr fontId="1" type="noConversion"/>
  </si>
  <si>
    <t>影响恢复血量的效果</t>
    <phoneticPr fontId="1" type="noConversion"/>
  </si>
  <si>
    <t>能量值上限加成</t>
    <phoneticPr fontId="1" type="noConversion"/>
  </si>
  <si>
    <t>影响最大能量值上限</t>
    <phoneticPr fontId="1" type="noConversion"/>
  </si>
  <si>
    <t>全属性抗性</t>
    <phoneticPr fontId="1" type="noConversion"/>
  </si>
  <si>
    <t>影响受到全属性的伤害和效果</t>
    <phoneticPr fontId="1" type="noConversion"/>
  </si>
  <si>
    <t>特殊属性</t>
    <phoneticPr fontId="1" type="noConversion"/>
  </si>
  <si>
    <t>冒险属性</t>
    <phoneticPr fontId="1" type="noConversion"/>
  </si>
  <si>
    <t>对小怪增加伤害</t>
    <phoneticPr fontId="1" type="noConversion"/>
  </si>
  <si>
    <t>影响对小怪造成的伤害和效果</t>
    <phoneticPr fontId="1" type="noConversion"/>
  </si>
  <si>
    <t>对精英增加伤害</t>
    <phoneticPr fontId="1" type="noConversion"/>
  </si>
  <si>
    <t>影响对精英造成的伤害和效果</t>
    <phoneticPr fontId="1" type="noConversion"/>
  </si>
  <si>
    <t>对BOSS增加伤害</t>
    <phoneticPr fontId="1" type="noConversion"/>
  </si>
  <si>
    <t>影响对BOSS造成的伤害和效果</t>
    <phoneticPr fontId="1" type="noConversion"/>
  </si>
  <si>
    <t>无视防御</t>
    <phoneticPr fontId="1" type="noConversion"/>
  </si>
  <si>
    <t>造成伤害时无视敌人的一定防御值</t>
    <phoneticPr fontId="1" type="noConversion"/>
  </si>
  <si>
    <t>无视火属性抗性</t>
    <phoneticPr fontId="1" type="noConversion"/>
  </si>
  <si>
    <t>造成伤害时无视敌人的一定火属性抗性</t>
    <phoneticPr fontId="1" type="noConversion"/>
  </si>
  <si>
    <t>无视雷属性抗性</t>
    <phoneticPr fontId="1" type="noConversion"/>
  </si>
  <si>
    <t>造成伤害时无视敌人的一定雷属性抗性</t>
    <phoneticPr fontId="1" type="noConversion"/>
  </si>
  <si>
    <t>无视冰属性抗性</t>
    <phoneticPr fontId="1" type="noConversion"/>
  </si>
  <si>
    <t>造成伤害时无视敌人的一定冰属性抗性</t>
    <phoneticPr fontId="1" type="noConversion"/>
  </si>
  <si>
    <t>经验获取速率加成</t>
    <phoneticPr fontId="1" type="noConversion"/>
  </si>
  <si>
    <t>影响玩家经验获取速率</t>
    <phoneticPr fontId="1" type="noConversion"/>
  </si>
  <si>
    <t>_jss</t>
    <phoneticPr fontId="1" type="noConversion"/>
  </si>
  <si>
    <t>value</t>
    <phoneticPr fontId="1" type="noConversion"/>
  </si>
  <si>
    <t>是否生成</t>
    <phoneticPr fontId="1" type="noConversion"/>
  </si>
  <si>
    <t>range_type</t>
    <phoneticPr fontId="1" type="noConversion"/>
  </si>
  <si>
    <t>Attack_01</t>
  </si>
  <si>
    <t>Attack_02</t>
  </si>
  <si>
    <t>Attack_03</t>
  </si>
  <si>
    <t>技能点类型</t>
    <phoneticPr fontId="1" type="noConversion"/>
  </si>
  <si>
    <t>[kdef]|def\\skill_effect.xlsx|def|技能点类型|0</t>
    <phoneticPr fontId="1" type="noConversion"/>
  </si>
  <si>
    <t>目标类型</t>
    <phoneticPr fontId="1" type="noConversion"/>
  </si>
  <si>
    <t>dst_type</t>
    <phoneticPr fontId="1" type="noConversion"/>
  </si>
  <si>
    <t>[def]|def\\skill_effect.xlsx|def|目标类型|0</t>
  </si>
  <si>
    <t>range_type</t>
    <phoneticPr fontId="1" type="noConversion"/>
  </si>
  <si>
    <t>范围类型</t>
    <phoneticPr fontId="1" type="noConversion"/>
  </si>
  <si>
    <t>自身扇形</t>
  </si>
  <si>
    <t>rate</t>
    <phoneticPr fontId="1" type="noConversion"/>
  </si>
  <si>
    <t>触发几率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</si>
  <si>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</si>
  <si>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</si>
  <si>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</si>
  <si>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</si>
  <si>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</si>
  <si>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</si>
  <si>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</si>
  <si>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</si>
  <si>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</si>
  <si>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r_args1</t>
    <phoneticPr fontId="1" type="noConversion"/>
  </si>
  <si>
    <t>r_args2</t>
  </si>
  <si>
    <t>r_args3</t>
  </si>
  <si>
    <t>r_args4</t>
  </si>
  <si>
    <t>范围参数</t>
    <phoneticPr fontId="1" type="noConversion"/>
  </si>
  <si>
    <t>[def]|def\\skill_effect.xlsx|范围类型|范围类型|0</t>
    <phoneticPr fontId="1" type="noConversion"/>
  </si>
  <si>
    <t>hate_rate</t>
    <phoneticPr fontId="1" type="noConversion"/>
  </si>
  <si>
    <t>hate_base</t>
    <phoneticPr fontId="1" type="noConversion"/>
  </si>
  <si>
    <t>仇恨比例</t>
  </si>
  <si>
    <t>仇恨基础</t>
  </si>
  <si>
    <t>_interput_type</t>
    <phoneticPr fontId="1" type="noConversion"/>
  </si>
  <si>
    <t>[def]|def\\skill_effect.xlsx|def|元素类型|0</t>
    <phoneticPr fontId="1" type="noConversion"/>
  </si>
  <si>
    <t>描述</t>
    <phoneticPr fontId="1" type="noConversion"/>
  </si>
  <si>
    <t>[ref]|技能.xlsx|中断类型|_index</t>
    <phoneticPr fontId="1" type="noConversion"/>
  </si>
  <si>
    <t>消耗当前血量</t>
    <phoneticPr fontId="1" type="noConversion"/>
  </si>
  <si>
    <t>打断1</t>
  </si>
  <si>
    <t>范围指示器选择类型</t>
    <phoneticPr fontId="1" type="noConversion"/>
  </si>
  <si>
    <t>range_args1</t>
    <phoneticPr fontId="1" type="noConversion"/>
  </si>
  <si>
    <t>range_args2</t>
    <phoneticPr fontId="1" type="noConversion"/>
  </si>
  <si>
    <t>范围参数1</t>
    <phoneticPr fontId="1" type="noConversion"/>
  </si>
  <si>
    <t>范围参数2</t>
    <phoneticPr fontId="1" type="noConversion"/>
  </si>
  <si>
    <t>技能范围</t>
    <phoneticPr fontId="1" type="noConversion"/>
  </si>
  <si>
    <t>[def]|def\\skill_effect.xlsx|def|技能范围|0</t>
    <phoneticPr fontId="1" type="noConversion"/>
  </si>
  <si>
    <t>备注</t>
    <phoneticPr fontId="1" type="noConversion"/>
  </si>
  <si>
    <t>剑盾</t>
  </si>
  <si>
    <t>长剑</t>
  </si>
  <si>
    <t>步枪</t>
  </si>
  <si>
    <t>法杖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</si>
</sst>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3F3F7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7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8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0" fillId="0" borderId="4" xfId="0" applyBorder="1"/>
    <xf numFmtId="0" fontId="0" fillId="9" borderId="2" xfId="0" applyFill="1" applyBorder="1"/>
    <xf numFmtId="0" fontId="0" fillId="9" borderId="5" xfId="0" applyFill="1" applyBorder="1"/>
    <xf numFmtId="0" fontId="0" fillId="0" borderId="5" xfId="0" applyBorder="1"/>
    <xf numFmtId="0" fontId="0" fillId="7" borderId="1" xfId="0" applyFill="1" applyBorder="1"/>
    <xf numFmtId="0" fontId="0" fillId="7" borderId="2" xfId="0" applyFill="1" applyBorder="1"/>
    <xf numFmtId="0" fontId="0" fillId="9" borderId="3" xfId="0" applyFill="1" applyBorder="1"/>
    <xf numFmtId="0" fontId="3" fillId="6" borderId="1" xfId="0" applyFont="1" applyFill="1" applyBorder="1"/>
    <xf numFmtId="0" fontId="2" fillId="6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9" borderId="0" xfId="0" applyFill="1"/>
    <xf numFmtId="0" fontId="2" fillId="3" borderId="0" xfId="0" applyFont="1" applyFill="1"/>
    <xf numFmtId="0" fontId="0" fillId="0" borderId="6" xfId="0" applyBorder="1"/>
    <xf numFmtId="46" fontId="0" fillId="0" borderId="0" xfId="0" applyNumberFormat="1"/>
    <xf numFmtId="0" fontId="0" fillId="10" borderId="0" xfId="0" applyFill="1"/>
    <xf numFmtId="0" fontId="2" fillId="10" borderId="0" xfId="0" applyFont="1" applyFill="1"/>
    <xf numFmtId="0" fontId="0" fillId="7" borderId="6" xfId="0" applyFill="1" applyBorder="1"/>
    <xf numFmtId="176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/>
    <xf numFmtId="0" fontId="0" fillId="11" borderId="0" xfId="0" applyFill="1"/>
    <xf numFmtId="0" fontId="0" fillId="12" borderId="6" xfId="0" applyFill="1" applyBorder="1"/>
    <xf numFmtId="0" fontId="2" fillId="4" borderId="0" xfId="0" applyFont="1" applyFill="1"/>
    <xf numFmtId="0" fontId="0" fillId="13" borderId="0" xfId="0" applyFill="1"/>
    <xf numFmtId="0" fontId="0" fillId="14" borderId="2" xfId="0" applyFill="1" applyBorder="1"/>
    <xf numFmtId="0" fontId="0" fillId="13" borderId="2" xfId="0" applyFill="1" applyBorder="1"/>
    <xf numFmtId="0" fontId="0" fillId="7" borderId="0" xfId="0" applyFill="1"/>
    <xf numFmtId="0" fontId="0" fillId="15" borderId="0" xfId="0" applyFill="1"/>
    <xf numFmtId="0" fontId="0" fillId="16" borderId="6" xfId="0" applyFill="1" applyBorder="1"/>
    <xf numFmtId="0" fontId="7" fillId="17" borderId="7" xfId="1" applyAlignment="1"/>
    <xf numFmtId="0" fontId="7" fillId="0" borderId="0" xfId="1" applyFill="1" applyBorder="1" applyAlignment="1"/>
    <xf numFmtId="0" fontId="7" fillId="17" borderId="7" xfId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7" fillId="17" borderId="7" xfId="1" applyAlignment="1">
      <alignment horizontal="left"/>
    </xf>
    <xf numFmtId="9" fontId="0" fillId="0" borderId="0" xfId="0" applyNumberFormat="1"/>
    <xf numFmtId="0" fontId="0" fillId="19" borderId="10" xfId="0" applyFill="1" applyBorder="1"/>
    <xf numFmtId="0" fontId="0" fillId="19" borderId="11" xfId="0" applyFill="1" applyBorder="1"/>
    <xf numFmtId="0" fontId="0" fillId="19" borderId="12" xfId="0" applyFill="1" applyBorder="1"/>
    <xf numFmtId="0" fontId="0" fillId="19" borderId="0" xfId="0" applyFill="1"/>
    <xf numFmtId="0" fontId="0" fillId="19" borderId="13" xfId="0" applyFill="1" applyBorder="1"/>
    <xf numFmtId="0" fontId="0" fillId="19" borderId="14" xfId="0" applyFill="1" applyBorder="1"/>
    <xf numFmtId="9" fontId="0" fillId="19" borderId="13" xfId="0" applyNumberFormat="1" applyFill="1" applyBorder="1"/>
    <xf numFmtId="9" fontId="0" fillId="19" borderId="14" xfId="0" applyNumberFormat="1" applyFill="1" applyBorder="1"/>
    <xf numFmtId="0" fontId="0" fillId="21" borderId="0" xfId="0" applyFill="1"/>
    <xf numFmtId="0" fontId="0" fillId="21" borderId="13" xfId="0" applyFill="1" applyBorder="1"/>
    <xf numFmtId="0" fontId="0" fillId="21" borderId="14" xfId="0" applyFill="1" applyBorder="1"/>
    <xf numFmtId="9" fontId="0" fillId="21" borderId="13" xfId="0" applyNumberFormat="1" applyFill="1" applyBorder="1"/>
    <xf numFmtId="0" fontId="0" fillId="9" borderId="13" xfId="0" applyFill="1" applyBorder="1"/>
    <xf numFmtId="0" fontId="0" fillId="9" borderId="14" xfId="0" applyFill="1" applyBorder="1"/>
    <xf numFmtId="177" fontId="0" fillId="9" borderId="13" xfId="0" applyNumberFormat="1" applyFill="1" applyBorder="1"/>
    <xf numFmtId="9" fontId="0" fillId="9" borderId="14" xfId="0" applyNumberFormat="1" applyFill="1" applyBorder="1"/>
    <xf numFmtId="9" fontId="0" fillId="9" borderId="13" xfId="0" applyNumberFormat="1" applyFill="1" applyBorder="1"/>
    <xf numFmtId="0" fontId="0" fillId="24" borderId="0" xfId="0" applyFill="1"/>
    <xf numFmtId="0" fontId="0" fillId="24" borderId="13" xfId="0" applyFill="1" applyBorder="1"/>
    <xf numFmtId="0" fontId="0" fillId="24" borderId="14" xfId="0" applyFill="1" applyBorder="1"/>
    <xf numFmtId="0" fontId="0" fillId="22" borderId="14" xfId="0" applyFill="1" applyBorder="1" applyAlignment="1">
      <alignment horizontal="center" vertical="center" wrapText="1"/>
    </xf>
    <xf numFmtId="0" fontId="8" fillId="18" borderId="9" xfId="2" applyBorder="1" applyAlignment="1">
      <alignment horizontal="center" vertical="center"/>
    </xf>
    <xf numFmtId="0" fontId="0" fillId="23" borderId="14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22" borderId="14" xfId="0" applyFill="1" applyBorder="1" applyAlignment="1">
      <alignment horizontal="center" vertical="center" wrapText="1"/>
    </xf>
    <xf numFmtId="0" fontId="0" fillId="25" borderId="14" xfId="0" applyFill="1" applyBorder="1" applyAlignment="1">
      <alignment horizontal="center" vertical="center"/>
    </xf>
    <xf numFmtId="0" fontId="8" fillId="18" borderId="9" xfId="2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</cellXfs>
  <cellStyles count="3">
    <cellStyle name="常规" xfId="0" builtinId="0"/>
    <cellStyle name="适中" xfId="2" builtinId="28"/>
    <cellStyle name="输入" xfId="1" builtinId="20"/>
  </cellStyles>
  <dxfs count="33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171450</xdr:rowOff>
        </xdr:from>
        <xdr:to>
          <xdr:col>1</xdr:col>
          <xdr:colOff>257175</xdr:colOff>
          <xdr:row>4</xdr:row>
          <xdr:rowOff>171450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514350</xdr:colOff>
          <xdr:row>1</xdr:row>
          <xdr:rowOff>104775</xdr:rowOff>
        </xdr:from>
        <xdr:to>
          <xdr:col>1</xdr:col>
          <xdr:colOff>847725</xdr:colOff>
          <xdr:row>3</xdr:row>
          <xdr:rowOff>104775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356</xdr:row>
      <xdr:rowOff>0</xdr:rowOff>
    </xdr:from>
    <xdr:to>
      <xdr:col>19</xdr:col>
      <xdr:colOff>485775</xdr:colOff>
      <xdr:row>365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8575" y="64427100"/>
          <a:ext cx="25431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500"/>
  <sheetViews>
    <sheetView tabSelected="1" zoomScaleNormal="100" workbookViewId="0">
      <pane xSplit="2" ySplit="6" topLeftCell="C7" activePane="bottomRight" state="frozen"/>
      <selection activeCell="D30" sqref="D30"/>
      <selection pane="topRight" activeCell="D30" sqref="D30"/>
      <selection pane="bottomLeft" activeCell="D30" sqref="D30"/>
      <selection pane="bottomRight" activeCell="S16" sqref="S16"/>
    </sheetView>
  </sheetViews>
  <sheetFormatPr defaultRowHeight="14.25" x14ac:dyDescent="0.2"/>
  <cols>
    <col min="1" max="1" width="10" customWidth="1"/>
    <col min="2" max="2" width="11.5" customWidth="1"/>
    <col min="3" max="3" width="11.875" customWidth="1"/>
    <col min="4" max="4" width="5.875" customWidth="1"/>
    <col min="5" max="5" width="9.125" customWidth="1"/>
    <col min="6" max="6" width="11.125" bestFit="1" customWidth="1"/>
    <col min="7" max="10" width="12.5" customWidth="1"/>
    <col min="11" max="11" width="9" bestFit="1" customWidth="1"/>
    <col min="12" max="13" width="9" customWidth="1"/>
    <col min="14" max="14" width="9.375" bestFit="1" customWidth="1"/>
    <col min="15" max="15" width="13" bestFit="1" customWidth="1"/>
    <col min="16" max="16" width="10.375" customWidth="1"/>
    <col min="17" max="18" width="13" customWidth="1"/>
    <col min="19" max="19" width="17.25" bestFit="1" customWidth="1"/>
    <col min="20" max="20" width="17.75" customWidth="1"/>
    <col min="21" max="21" width="9" customWidth="1"/>
    <col min="22" max="22" width="9.5" customWidth="1"/>
    <col min="23" max="23" width="13.625" customWidth="1"/>
    <col min="24" max="24" width="15.375" customWidth="1"/>
    <col min="25" max="25" width="19.25" bestFit="1" customWidth="1"/>
    <col min="27" max="27" width="11" bestFit="1" customWidth="1"/>
    <col min="28" max="30" width="11" customWidth="1"/>
    <col min="31" max="31" width="12.875" customWidth="1"/>
    <col min="32" max="32" width="9.5" bestFit="1" customWidth="1"/>
  </cols>
  <sheetData>
    <row r="1" spans="1:32" x14ac:dyDescent="0.2">
      <c r="A1" t="s">
        <v>0</v>
      </c>
      <c r="B1" t="s">
        <v>1</v>
      </c>
      <c r="C1" t="s">
        <v>69</v>
      </c>
      <c r="D1" t="s">
        <v>1277</v>
      </c>
      <c r="F1" s="1" t="s">
        <v>544</v>
      </c>
      <c r="G1" t="s">
        <v>8</v>
      </c>
      <c r="H1" t="s">
        <v>123</v>
      </c>
      <c r="I1" t="s">
        <v>655</v>
      </c>
      <c r="J1" t="s">
        <v>180</v>
      </c>
      <c r="K1" t="s">
        <v>5</v>
      </c>
      <c r="L1" t="s">
        <v>1309</v>
      </c>
      <c r="M1" t="s">
        <v>1310</v>
      </c>
      <c r="N1" t="s">
        <v>337</v>
      </c>
      <c r="O1" t="s">
        <v>4</v>
      </c>
      <c r="P1" s="33" t="s">
        <v>571</v>
      </c>
      <c r="Q1" t="s">
        <v>62</v>
      </c>
      <c r="R1" t="s">
        <v>63</v>
      </c>
      <c r="S1" t="s">
        <v>6</v>
      </c>
      <c r="T1" t="s">
        <v>1280</v>
      </c>
      <c r="U1" t="s">
        <v>1320</v>
      </c>
      <c r="V1" t="s">
        <v>1321</v>
      </c>
      <c r="W1" t="s">
        <v>7</v>
      </c>
      <c r="X1" t="s">
        <v>68</v>
      </c>
      <c r="Y1" t="s">
        <v>1313</v>
      </c>
      <c r="Z1" t="s">
        <v>9</v>
      </c>
      <c r="AA1" t="s">
        <v>10</v>
      </c>
      <c r="AB1" s="11" t="s">
        <v>73</v>
      </c>
      <c r="AC1" s="75" t="s">
        <v>74</v>
      </c>
      <c r="AD1" s="75"/>
      <c r="AE1" t="s">
        <v>48</v>
      </c>
      <c r="AF1" t="s">
        <v>313</v>
      </c>
    </row>
    <row r="2" spans="1:32" x14ac:dyDescent="0.2">
      <c r="H2" t="s">
        <v>216</v>
      </c>
      <c r="I2" t="s">
        <v>657</v>
      </c>
      <c r="S2" t="s">
        <v>217</v>
      </c>
      <c r="T2" t="s">
        <v>1325</v>
      </c>
      <c r="Y2" t="s">
        <v>1316</v>
      </c>
      <c r="Z2" t="s">
        <v>1314</v>
      </c>
      <c r="AA2" t="s">
        <v>218</v>
      </c>
      <c r="AB2" s="11" t="s">
        <v>1285</v>
      </c>
      <c r="AC2" s="75"/>
      <c r="AD2" s="75"/>
    </row>
    <row r="3" spans="1:32" s="11" customFormat="1" x14ac:dyDescent="0.2">
      <c r="A3" s="11" t="s">
        <v>2</v>
      </c>
      <c r="B3" s="11" t="s">
        <v>2</v>
      </c>
      <c r="C3" s="11" t="s">
        <v>37</v>
      </c>
      <c r="D3" s="11" t="s">
        <v>1278</v>
      </c>
      <c r="F3" s="11" t="s">
        <v>65</v>
      </c>
      <c r="G3" s="11" t="s">
        <v>2</v>
      </c>
      <c r="H3" s="11" t="s">
        <v>37</v>
      </c>
      <c r="I3" s="11" t="s">
        <v>656</v>
      </c>
      <c r="J3" s="11" t="s">
        <v>181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572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27</v>
      </c>
      <c r="Z3" s="11" t="s">
        <v>2</v>
      </c>
      <c r="AA3" s="11" t="s">
        <v>2</v>
      </c>
      <c r="AB3" s="11" t="s">
        <v>23</v>
      </c>
      <c r="AC3" s="75" t="s">
        <v>77</v>
      </c>
      <c r="AD3" s="75"/>
      <c r="AE3" s="11" t="s">
        <v>37</v>
      </c>
      <c r="AF3" s="11" t="s">
        <v>314</v>
      </c>
    </row>
    <row r="4" spans="1:32" x14ac:dyDescent="0.2">
      <c r="B4" s="76" t="s">
        <v>21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7"/>
      <c r="O4" s="77"/>
      <c r="P4" s="10"/>
      <c r="Q4" s="79" t="s">
        <v>64</v>
      </c>
      <c r="R4" s="79"/>
      <c r="S4" s="78" t="s">
        <v>59</v>
      </c>
      <c r="T4" s="78"/>
      <c r="U4" s="78"/>
      <c r="V4" s="78"/>
      <c r="W4" s="78"/>
      <c r="X4" s="78"/>
      <c r="Y4" s="78"/>
      <c r="Z4" s="78"/>
      <c r="AA4" s="78"/>
      <c r="AB4" s="74" t="s">
        <v>75</v>
      </c>
      <c r="AC4" s="76" t="s">
        <v>71</v>
      </c>
      <c r="AD4" s="76"/>
      <c r="AE4" s="5"/>
      <c r="AF4" s="29"/>
    </row>
    <row r="5" spans="1:32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9"/>
      <c r="R5" s="9"/>
      <c r="S5" s="4"/>
      <c r="T5" s="4"/>
      <c r="U5" s="4"/>
      <c r="V5" s="4"/>
      <c r="W5" s="4"/>
      <c r="X5" s="4"/>
      <c r="Y5" s="4"/>
      <c r="Z5" s="4"/>
      <c r="AA5" s="4"/>
      <c r="AB5" s="12" t="s">
        <v>76</v>
      </c>
      <c r="AC5" s="12">
        <v>4</v>
      </c>
      <c r="AD5" s="12">
        <v>3</v>
      </c>
      <c r="AE5" s="5"/>
      <c r="AF5" s="29"/>
    </row>
    <row r="6" spans="1:32" x14ac:dyDescent="0.2">
      <c r="A6" t="s">
        <v>336</v>
      </c>
      <c r="B6" s="2" t="s">
        <v>3</v>
      </c>
      <c r="C6" s="2" t="s">
        <v>1315</v>
      </c>
      <c r="D6" s="2" t="s">
        <v>1279</v>
      </c>
      <c r="E6" s="2" t="s">
        <v>1326</v>
      </c>
      <c r="F6" s="2" t="s">
        <v>11</v>
      </c>
      <c r="G6" s="2" t="s">
        <v>15</v>
      </c>
      <c r="H6" s="2" t="s">
        <v>124</v>
      </c>
      <c r="I6" s="2" t="s">
        <v>658</v>
      </c>
      <c r="J6" s="2" t="s">
        <v>182</v>
      </c>
      <c r="K6" s="2" t="s">
        <v>14</v>
      </c>
      <c r="L6" s="2" t="s">
        <v>1311</v>
      </c>
      <c r="M6" s="2" t="s">
        <v>1312</v>
      </c>
      <c r="N6" s="3" t="s">
        <v>12</v>
      </c>
      <c r="O6" s="3" t="s">
        <v>13</v>
      </c>
      <c r="P6" s="3" t="s">
        <v>573</v>
      </c>
      <c r="Q6" s="9" t="s">
        <v>183</v>
      </c>
      <c r="R6" s="9" t="s">
        <v>184</v>
      </c>
      <c r="S6" s="4" t="s">
        <v>19</v>
      </c>
      <c r="T6" s="4" t="s">
        <v>1319</v>
      </c>
      <c r="U6" s="4" t="s">
        <v>1322</v>
      </c>
      <c r="V6" s="4" t="s">
        <v>1323</v>
      </c>
      <c r="W6" s="4" t="s">
        <v>18</v>
      </c>
      <c r="X6" s="4" t="s">
        <v>67</v>
      </c>
      <c r="Y6" s="4" t="s">
        <v>20</v>
      </c>
      <c r="Z6" s="4" t="s">
        <v>28</v>
      </c>
      <c r="AA6" s="4" t="s">
        <v>17</v>
      </c>
      <c r="AB6" s="2" t="s">
        <v>72</v>
      </c>
      <c r="AC6" s="2" t="s">
        <v>72</v>
      </c>
      <c r="AD6" s="2" t="s">
        <v>72</v>
      </c>
      <c r="AE6" s="5" t="s">
        <v>60</v>
      </c>
      <c r="AF6" s="29" t="s">
        <v>315</v>
      </c>
    </row>
    <row r="7" spans="1:32" x14ac:dyDescent="0.2">
      <c r="A7">
        <v>10000</v>
      </c>
      <c r="B7" t="s">
        <v>22</v>
      </c>
      <c r="C7" t="s">
        <v>70</v>
      </c>
      <c r="D7">
        <v>1</v>
      </c>
      <c r="E7" t="s">
        <v>1327</v>
      </c>
      <c r="F7" t="s">
        <v>553</v>
      </c>
      <c r="G7" s="1" t="s">
        <v>1281</v>
      </c>
      <c r="H7" t="s">
        <v>127</v>
      </c>
      <c r="I7" t="s">
        <v>79</v>
      </c>
      <c r="J7">
        <v>10001</v>
      </c>
      <c r="K7">
        <v>1</v>
      </c>
      <c r="L7">
        <v>0</v>
      </c>
      <c r="M7">
        <v>0</v>
      </c>
      <c r="N7">
        <v>1</v>
      </c>
      <c r="O7">
        <v>1</v>
      </c>
      <c r="P7">
        <v>101</v>
      </c>
      <c r="Q7">
        <v>0</v>
      </c>
      <c r="R7">
        <v>100</v>
      </c>
      <c r="S7" t="s">
        <v>34</v>
      </c>
      <c r="T7" t="s">
        <v>79</v>
      </c>
      <c r="U7">
        <v>0</v>
      </c>
      <c r="V7">
        <v>0</v>
      </c>
      <c r="W7">
        <v>300</v>
      </c>
      <c r="X7">
        <v>80</v>
      </c>
      <c r="Y7" t="s">
        <v>79</v>
      </c>
      <c r="Z7" t="s">
        <v>79</v>
      </c>
      <c r="AA7" t="s">
        <v>35</v>
      </c>
      <c r="AB7">
        <v>0</v>
      </c>
      <c r="AC7">
        <v>0</v>
      </c>
    </row>
    <row r="8" spans="1:32" x14ac:dyDescent="0.2">
      <c r="A8">
        <v>10001</v>
      </c>
      <c r="B8" t="s">
        <v>142</v>
      </c>
      <c r="C8" t="s">
        <v>142</v>
      </c>
      <c r="D8">
        <v>1</v>
      </c>
      <c r="E8" t="s">
        <v>1327</v>
      </c>
      <c r="F8" t="s">
        <v>553</v>
      </c>
      <c r="G8" s="1" t="s">
        <v>1282</v>
      </c>
      <c r="H8" t="s">
        <v>127</v>
      </c>
      <c r="I8" t="s">
        <v>79</v>
      </c>
      <c r="J8">
        <v>10002</v>
      </c>
      <c r="K8">
        <v>2</v>
      </c>
      <c r="L8">
        <v>0</v>
      </c>
      <c r="M8">
        <v>0</v>
      </c>
      <c r="N8">
        <v>1</v>
      </c>
      <c r="O8">
        <v>1</v>
      </c>
      <c r="P8">
        <v>101</v>
      </c>
      <c r="Q8">
        <v>0</v>
      </c>
      <c r="R8">
        <v>100</v>
      </c>
      <c r="S8" t="s">
        <v>34</v>
      </c>
      <c r="T8" t="s">
        <v>79</v>
      </c>
      <c r="U8">
        <v>0</v>
      </c>
      <c r="V8">
        <v>0</v>
      </c>
      <c r="W8">
        <v>300</v>
      </c>
      <c r="X8">
        <v>80</v>
      </c>
      <c r="Y8" t="s">
        <v>79</v>
      </c>
      <c r="Z8" t="s">
        <v>79</v>
      </c>
      <c r="AA8" t="s">
        <v>35</v>
      </c>
      <c r="AB8">
        <v>0</v>
      </c>
      <c r="AC8">
        <v>0</v>
      </c>
    </row>
    <row r="9" spans="1:32" x14ac:dyDescent="0.2">
      <c r="A9">
        <v>10002</v>
      </c>
      <c r="B9" t="s">
        <v>144</v>
      </c>
      <c r="C9" t="s">
        <v>144</v>
      </c>
      <c r="D9">
        <v>1</v>
      </c>
      <c r="E9" t="s">
        <v>1327</v>
      </c>
      <c r="F9" t="s">
        <v>553</v>
      </c>
      <c r="G9" s="1" t="s">
        <v>1283</v>
      </c>
      <c r="H9" t="s">
        <v>127</v>
      </c>
      <c r="I9" t="s">
        <v>79</v>
      </c>
      <c r="K9">
        <v>3</v>
      </c>
      <c r="L9">
        <v>0</v>
      </c>
      <c r="M9">
        <v>0</v>
      </c>
      <c r="N9">
        <v>1</v>
      </c>
      <c r="O9">
        <v>1</v>
      </c>
      <c r="P9">
        <v>101</v>
      </c>
      <c r="Q9">
        <v>0</v>
      </c>
      <c r="R9">
        <v>100</v>
      </c>
      <c r="S9" t="s">
        <v>34</v>
      </c>
      <c r="T9" t="s">
        <v>79</v>
      </c>
      <c r="U9">
        <v>0</v>
      </c>
      <c r="V9">
        <v>0</v>
      </c>
      <c r="W9">
        <v>300</v>
      </c>
      <c r="X9">
        <v>80</v>
      </c>
      <c r="Y9" t="s">
        <v>79</v>
      </c>
      <c r="Z9" t="s">
        <v>79</v>
      </c>
      <c r="AA9" t="s">
        <v>35</v>
      </c>
      <c r="AB9">
        <v>0</v>
      </c>
      <c r="AC9">
        <v>0</v>
      </c>
    </row>
    <row r="10" spans="1:32" x14ac:dyDescent="0.2">
      <c r="A10">
        <v>10010</v>
      </c>
      <c r="B10" t="s">
        <v>22</v>
      </c>
      <c r="C10" t="s">
        <v>70</v>
      </c>
      <c r="D10">
        <v>1</v>
      </c>
      <c r="E10" t="s">
        <v>1328</v>
      </c>
      <c r="F10" t="s">
        <v>553</v>
      </c>
      <c r="G10" s="1" t="s">
        <v>1281</v>
      </c>
      <c r="H10" t="s">
        <v>127</v>
      </c>
      <c r="I10" t="s">
        <v>79</v>
      </c>
      <c r="J10">
        <v>10011</v>
      </c>
      <c r="K10">
        <v>1</v>
      </c>
      <c r="L10">
        <v>0</v>
      </c>
      <c r="M10">
        <v>0</v>
      </c>
      <c r="N10">
        <v>1</v>
      </c>
      <c r="O10">
        <v>1</v>
      </c>
      <c r="P10">
        <v>101</v>
      </c>
      <c r="Q10">
        <v>0</v>
      </c>
      <c r="R10">
        <v>100</v>
      </c>
      <c r="S10" t="s">
        <v>34</v>
      </c>
      <c r="T10" t="s">
        <v>79</v>
      </c>
      <c r="U10">
        <v>0</v>
      </c>
      <c r="V10">
        <v>0</v>
      </c>
      <c r="W10">
        <v>300</v>
      </c>
      <c r="X10">
        <v>80</v>
      </c>
      <c r="Y10" t="s">
        <v>79</v>
      </c>
      <c r="Z10" t="s">
        <v>79</v>
      </c>
      <c r="AA10" t="s">
        <v>35</v>
      </c>
      <c r="AB10">
        <v>0</v>
      </c>
      <c r="AC10">
        <v>0</v>
      </c>
    </row>
    <row r="11" spans="1:32" x14ac:dyDescent="0.2">
      <c r="A11">
        <v>10011</v>
      </c>
      <c r="B11" t="s">
        <v>142</v>
      </c>
      <c r="C11" t="s">
        <v>142</v>
      </c>
      <c r="D11">
        <v>1</v>
      </c>
      <c r="E11" t="s">
        <v>1328</v>
      </c>
      <c r="F11" t="s">
        <v>553</v>
      </c>
      <c r="G11" s="1" t="s">
        <v>1282</v>
      </c>
      <c r="H11" t="s">
        <v>127</v>
      </c>
      <c r="I11" t="s">
        <v>79</v>
      </c>
      <c r="J11">
        <v>10012</v>
      </c>
      <c r="K11">
        <v>2</v>
      </c>
      <c r="L11">
        <v>0</v>
      </c>
      <c r="M11">
        <v>0</v>
      </c>
      <c r="N11">
        <v>1</v>
      </c>
      <c r="O11">
        <v>1</v>
      </c>
      <c r="P11">
        <v>101</v>
      </c>
      <c r="Q11">
        <v>0</v>
      </c>
      <c r="R11">
        <v>100</v>
      </c>
      <c r="S11" t="s">
        <v>34</v>
      </c>
      <c r="T11" t="s">
        <v>79</v>
      </c>
      <c r="U11">
        <v>0</v>
      </c>
      <c r="V11">
        <v>0</v>
      </c>
      <c r="W11">
        <v>300</v>
      </c>
      <c r="X11">
        <v>80</v>
      </c>
      <c r="Y11" t="s">
        <v>79</v>
      </c>
      <c r="Z11" t="s">
        <v>79</v>
      </c>
      <c r="AA11" t="s">
        <v>35</v>
      </c>
      <c r="AB11">
        <v>0</v>
      </c>
      <c r="AC11">
        <v>0</v>
      </c>
    </row>
    <row r="12" spans="1:32" x14ac:dyDescent="0.2">
      <c r="A12">
        <v>10012</v>
      </c>
      <c r="B12" t="s">
        <v>144</v>
      </c>
      <c r="C12" t="s">
        <v>144</v>
      </c>
      <c r="D12">
        <v>1</v>
      </c>
      <c r="E12" t="s">
        <v>1328</v>
      </c>
      <c r="F12" t="s">
        <v>553</v>
      </c>
      <c r="G12" s="1" t="s">
        <v>1283</v>
      </c>
      <c r="H12" t="s">
        <v>127</v>
      </c>
      <c r="I12" t="s">
        <v>79</v>
      </c>
      <c r="K12">
        <v>3</v>
      </c>
      <c r="L12">
        <v>0</v>
      </c>
      <c r="M12">
        <v>0</v>
      </c>
      <c r="N12">
        <v>1</v>
      </c>
      <c r="O12">
        <v>1</v>
      </c>
      <c r="P12">
        <v>101</v>
      </c>
      <c r="Q12">
        <v>0</v>
      </c>
      <c r="R12">
        <v>100</v>
      </c>
      <c r="S12" t="s">
        <v>34</v>
      </c>
      <c r="T12" t="s">
        <v>79</v>
      </c>
      <c r="U12">
        <v>0</v>
      </c>
      <c r="V12">
        <v>0</v>
      </c>
      <c r="W12">
        <v>300</v>
      </c>
      <c r="X12">
        <v>80</v>
      </c>
      <c r="Y12" t="s">
        <v>79</v>
      </c>
      <c r="Z12" t="s">
        <v>79</v>
      </c>
      <c r="AA12" t="s">
        <v>35</v>
      </c>
      <c r="AB12">
        <v>0</v>
      </c>
      <c r="AC12">
        <v>0</v>
      </c>
    </row>
    <row r="13" spans="1:32" x14ac:dyDescent="0.2">
      <c r="A13">
        <v>10020</v>
      </c>
      <c r="B13" t="s">
        <v>22</v>
      </c>
      <c r="C13" t="s">
        <v>70</v>
      </c>
      <c r="D13">
        <v>1</v>
      </c>
      <c r="E13" t="s">
        <v>1329</v>
      </c>
      <c r="F13" t="s">
        <v>553</v>
      </c>
      <c r="G13" s="1" t="s">
        <v>1281</v>
      </c>
      <c r="H13" t="s">
        <v>127</v>
      </c>
      <c r="I13" t="s">
        <v>79</v>
      </c>
      <c r="J13">
        <v>10021</v>
      </c>
      <c r="K13">
        <v>1</v>
      </c>
      <c r="L13">
        <v>0</v>
      </c>
      <c r="M13">
        <v>0</v>
      </c>
      <c r="N13">
        <v>1</v>
      </c>
      <c r="O13">
        <v>1</v>
      </c>
      <c r="P13">
        <v>101</v>
      </c>
      <c r="Q13">
        <v>0</v>
      </c>
      <c r="R13">
        <v>100</v>
      </c>
      <c r="S13" t="s">
        <v>34</v>
      </c>
      <c r="T13" t="s">
        <v>79</v>
      </c>
      <c r="U13">
        <v>0</v>
      </c>
      <c r="V13">
        <v>0</v>
      </c>
      <c r="W13">
        <v>300</v>
      </c>
      <c r="X13">
        <v>80</v>
      </c>
      <c r="Y13" t="s">
        <v>79</v>
      </c>
      <c r="Z13" t="s">
        <v>79</v>
      </c>
      <c r="AA13" t="s">
        <v>35</v>
      </c>
      <c r="AB13">
        <v>0</v>
      </c>
      <c r="AC13">
        <v>0</v>
      </c>
    </row>
    <row r="14" spans="1:32" x14ac:dyDescent="0.2">
      <c r="A14">
        <v>10021</v>
      </c>
      <c r="B14" t="s">
        <v>142</v>
      </c>
      <c r="C14" t="s">
        <v>142</v>
      </c>
      <c r="D14">
        <v>1</v>
      </c>
      <c r="E14" t="s">
        <v>1329</v>
      </c>
      <c r="F14" t="s">
        <v>553</v>
      </c>
      <c r="G14" s="1" t="s">
        <v>1282</v>
      </c>
      <c r="H14" t="s">
        <v>127</v>
      </c>
      <c r="I14" t="s">
        <v>79</v>
      </c>
      <c r="J14">
        <v>10022</v>
      </c>
      <c r="K14">
        <v>2</v>
      </c>
      <c r="L14">
        <v>0</v>
      </c>
      <c r="M14">
        <v>0</v>
      </c>
      <c r="N14">
        <v>1</v>
      </c>
      <c r="O14">
        <v>1</v>
      </c>
      <c r="P14">
        <v>101</v>
      </c>
      <c r="Q14">
        <v>0</v>
      </c>
      <c r="R14">
        <v>100</v>
      </c>
      <c r="S14" t="s">
        <v>34</v>
      </c>
      <c r="T14" t="s">
        <v>79</v>
      </c>
      <c r="U14">
        <v>0</v>
      </c>
      <c r="V14">
        <v>0</v>
      </c>
      <c r="W14">
        <v>300</v>
      </c>
      <c r="X14">
        <v>80</v>
      </c>
      <c r="Y14" t="s">
        <v>79</v>
      </c>
      <c r="Z14" t="s">
        <v>79</v>
      </c>
      <c r="AA14" t="s">
        <v>35</v>
      </c>
      <c r="AB14">
        <v>0</v>
      </c>
      <c r="AC14">
        <v>0</v>
      </c>
    </row>
    <row r="15" spans="1:32" x14ac:dyDescent="0.2">
      <c r="A15">
        <v>10022</v>
      </c>
      <c r="B15" t="s">
        <v>144</v>
      </c>
      <c r="C15" t="s">
        <v>144</v>
      </c>
      <c r="D15">
        <v>1</v>
      </c>
      <c r="E15" t="s">
        <v>1329</v>
      </c>
      <c r="F15" t="s">
        <v>553</v>
      </c>
      <c r="G15" s="1" t="s">
        <v>1283</v>
      </c>
      <c r="H15" t="s">
        <v>127</v>
      </c>
      <c r="I15" t="s">
        <v>79</v>
      </c>
      <c r="K15">
        <v>3</v>
      </c>
      <c r="L15">
        <v>0</v>
      </c>
      <c r="M15">
        <v>0</v>
      </c>
      <c r="N15">
        <v>1</v>
      </c>
      <c r="O15">
        <v>1</v>
      </c>
      <c r="P15">
        <v>101</v>
      </c>
      <c r="Q15">
        <v>0</v>
      </c>
      <c r="R15">
        <v>100</v>
      </c>
      <c r="S15" t="s">
        <v>34</v>
      </c>
      <c r="T15" t="s">
        <v>79</v>
      </c>
      <c r="U15">
        <v>0</v>
      </c>
      <c r="V15">
        <v>0</v>
      </c>
      <c r="W15">
        <v>300</v>
      </c>
      <c r="X15">
        <v>80</v>
      </c>
      <c r="Y15" t="s">
        <v>79</v>
      </c>
      <c r="Z15" t="s">
        <v>79</v>
      </c>
      <c r="AA15" t="s">
        <v>35</v>
      </c>
      <c r="AB15">
        <v>0</v>
      </c>
      <c r="AC15">
        <v>0</v>
      </c>
    </row>
    <row r="16" spans="1:32" x14ac:dyDescent="0.2">
      <c r="A16">
        <v>10030</v>
      </c>
      <c r="B16" t="s">
        <v>22</v>
      </c>
      <c r="C16" t="s">
        <v>70</v>
      </c>
      <c r="D16">
        <v>1</v>
      </c>
      <c r="E16" t="s">
        <v>1330</v>
      </c>
      <c r="F16" t="s">
        <v>553</v>
      </c>
      <c r="G16" s="1" t="s">
        <v>1281</v>
      </c>
      <c r="H16" t="s">
        <v>127</v>
      </c>
      <c r="I16" t="s">
        <v>79</v>
      </c>
      <c r="J16">
        <v>10031</v>
      </c>
      <c r="K16">
        <v>1</v>
      </c>
      <c r="L16">
        <v>0</v>
      </c>
      <c r="M16">
        <v>0</v>
      </c>
      <c r="N16">
        <v>1</v>
      </c>
      <c r="O16">
        <v>1</v>
      </c>
      <c r="P16">
        <v>101</v>
      </c>
      <c r="Q16">
        <v>0</v>
      </c>
      <c r="R16">
        <v>100</v>
      </c>
      <c r="S16" t="s">
        <v>34</v>
      </c>
      <c r="T16" t="s">
        <v>79</v>
      </c>
      <c r="U16">
        <v>0</v>
      </c>
      <c r="V16">
        <v>0</v>
      </c>
      <c r="W16">
        <v>300</v>
      </c>
      <c r="X16">
        <v>80</v>
      </c>
      <c r="Y16" t="s">
        <v>79</v>
      </c>
      <c r="Z16" t="s">
        <v>79</v>
      </c>
      <c r="AA16" t="s">
        <v>35</v>
      </c>
      <c r="AB16">
        <v>0</v>
      </c>
      <c r="AC16">
        <v>0</v>
      </c>
    </row>
    <row r="17" spans="1:31" x14ac:dyDescent="0.2">
      <c r="A17">
        <v>10031</v>
      </c>
      <c r="B17" t="s">
        <v>142</v>
      </c>
      <c r="C17" t="s">
        <v>142</v>
      </c>
      <c r="D17">
        <v>1</v>
      </c>
      <c r="E17" t="s">
        <v>1330</v>
      </c>
      <c r="F17" t="s">
        <v>553</v>
      </c>
      <c r="G17" s="1" t="s">
        <v>1282</v>
      </c>
      <c r="H17" t="s">
        <v>127</v>
      </c>
      <c r="I17" t="s">
        <v>79</v>
      </c>
      <c r="J17">
        <v>10032</v>
      </c>
      <c r="K17">
        <v>2</v>
      </c>
      <c r="L17">
        <v>0</v>
      </c>
      <c r="M17">
        <v>0</v>
      </c>
      <c r="N17">
        <v>1</v>
      </c>
      <c r="O17">
        <v>1</v>
      </c>
      <c r="P17">
        <v>101</v>
      </c>
      <c r="Q17">
        <v>0</v>
      </c>
      <c r="R17">
        <v>100</v>
      </c>
      <c r="S17" t="s">
        <v>34</v>
      </c>
      <c r="T17" t="s">
        <v>79</v>
      </c>
      <c r="U17">
        <v>0</v>
      </c>
      <c r="V17">
        <v>0</v>
      </c>
      <c r="W17">
        <v>300</v>
      </c>
      <c r="X17">
        <v>80</v>
      </c>
      <c r="Y17" t="s">
        <v>79</v>
      </c>
      <c r="Z17" t="s">
        <v>79</v>
      </c>
      <c r="AA17" t="s">
        <v>35</v>
      </c>
      <c r="AB17">
        <v>0</v>
      </c>
      <c r="AC17">
        <v>0</v>
      </c>
    </row>
    <row r="18" spans="1:31" x14ac:dyDescent="0.2">
      <c r="A18">
        <v>10032</v>
      </c>
      <c r="B18" t="s">
        <v>144</v>
      </c>
      <c r="C18" t="s">
        <v>144</v>
      </c>
      <c r="D18">
        <v>1</v>
      </c>
      <c r="E18" t="s">
        <v>1330</v>
      </c>
      <c r="F18" t="s">
        <v>553</v>
      </c>
      <c r="G18" s="1" t="s">
        <v>1283</v>
      </c>
      <c r="H18" t="s">
        <v>127</v>
      </c>
      <c r="I18" t="s">
        <v>79</v>
      </c>
      <c r="K18">
        <v>3</v>
      </c>
      <c r="L18">
        <v>0</v>
      </c>
      <c r="M18">
        <v>0</v>
      </c>
      <c r="N18">
        <v>1</v>
      </c>
      <c r="O18">
        <v>1</v>
      </c>
      <c r="P18">
        <v>101</v>
      </c>
      <c r="Q18">
        <v>0</v>
      </c>
      <c r="R18">
        <v>100</v>
      </c>
      <c r="S18" t="s">
        <v>34</v>
      </c>
      <c r="T18" t="s">
        <v>79</v>
      </c>
      <c r="U18">
        <v>0</v>
      </c>
      <c r="V18">
        <v>0</v>
      </c>
      <c r="W18">
        <v>300</v>
      </c>
      <c r="X18">
        <v>80</v>
      </c>
      <c r="Y18" t="s">
        <v>79</v>
      </c>
      <c r="Z18" t="s">
        <v>79</v>
      </c>
      <c r="AA18" t="s">
        <v>35</v>
      </c>
      <c r="AB18">
        <v>0</v>
      </c>
      <c r="AC18">
        <v>0</v>
      </c>
    </row>
    <row r="19" spans="1:31" x14ac:dyDescent="0.2">
      <c r="A19">
        <v>10003</v>
      </c>
      <c r="B19" t="s">
        <v>80</v>
      </c>
      <c r="C19" t="s">
        <v>137</v>
      </c>
      <c r="D19">
        <v>0</v>
      </c>
      <c r="F19" t="s">
        <v>549</v>
      </c>
      <c r="G19" t="s">
        <v>150</v>
      </c>
      <c r="H19" t="s">
        <v>129</v>
      </c>
      <c r="I19" t="s">
        <v>79</v>
      </c>
      <c r="K19">
        <v>0</v>
      </c>
      <c r="L19">
        <v>0</v>
      </c>
      <c r="M19">
        <v>0</v>
      </c>
      <c r="N19">
        <v>1</v>
      </c>
      <c r="O19">
        <v>1</v>
      </c>
      <c r="Q19">
        <v>6000</v>
      </c>
      <c r="R19">
        <v>0</v>
      </c>
      <c r="S19" t="s">
        <v>34</v>
      </c>
      <c r="T19" t="s">
        <v>79</v>
      </c>
      <c r="U19">
        <v>0</v>
      </c>
      <c r="V19">
        <v>0</v>
      </c>
      <c r="W19">
        <v>300</v>
      </c>
      <c r="X19">
        <v>80</v>
      </c>
      <c r="Y19" t="s">
        <v>79</v>
      </c>
      <c r="Z19" t="s">
        <v>79</v>
      </c>
      <c r="AA19" t="s">
        <v>35</v>
      </c>
      <c r="AB19">
        <v>200</v>
      </c>
      <c r="AC19">
        <v>-200</v>
      </c>
    </row>
    <row r="20" spans="1:31" x14ac:dyDescent="0.2">
      <c r="A20">
        <v>10004</v>
      </c>
      <c r="B20" t="s">
        <v>81</v>
      </c>
      <c r="C20" t="s">
        <v>81</v>
      </c>
      <c r="D20">
        <v>0</v>
      </c>
      <c r="F20" t="s">
        <v>550</v>
      </c>
      <c r="G20" t="s">
        <v>192</v>
      </c>
      <c r="H20" t="s">
        <v>128</v>
      </c>
      <c r="I20" t="s">
        <v>79</v>
      </c>
      <c r="K20">
        <v>0</v>
      </c>
      <c r="L20">
        <v>0</v>
      </c>
      <c r="M20">
        <v>0</v>
      </c>
      <c r="N20">
        <v>1</v>
      </c>
      <c r="O20">
        <v>1</v>
      </c>
      <c r="Q20">
        <v>12000</v>
      </c>
      <c r="R20">
        <v>0</v>
      </c>
      <c r="S20" t="s">
        <v>34</v>
      </c>
      <c r="T20" t="s">
        <v>79</v>
      </c>
      <c r="U20">
        <v>0</v>
      </c>
      <c r="V20">
        <v>0</v>
      </c>
      <c r="W20">
        <v>800</v>
      </c>
      <c r="X20">
        <v>80</v>
      </c>
      <c r="Y20" t="s">
        <v>79</v>
      </c>
      <c r="Z20" t="s">
        <v>79</v>
      </c>
      <c r="AA20" t="s">
        <v>35</v>
      </c>
      <c r="AB20">
        <v>450</v>
      </c>
      <c r="AC20">
        <v>-450</v>
      </c>
    </row>
    <row r="21" spans="1:31" x14ac:dyDescent="0.2">
      <c r="A21">
        <v>10005</v>
      </c>
      <c r="B21" t="s">
        <v>82</v>
      </c>
      <c r="C21" t="s">
        <v>82</v>
      </c>
      <c r="D21">
        <v>0</v>
      </c>
      <c r="F21" t="s">
        <v>551</v>
      </c>
      <c r="G21" t="s">
        <v>193</v>
      </c>
      <c r="H21" t="s">
        <v>128</v>
      </c>
      <c r="I21" t="s">
        <v>79</v>
      </c>
      <c r="K21">
        <v>0</v>
      </c>
      <c r="L21">
        <v>0</v>
      </c>
      <c r="M21">
        <v>0</v>
      </c>
      <c r="N21">
        <v>1</v>
      </c>
      <c r="O21">
        <v>1</v>
      </c>
      <c r="Q21">
        <v>6000</v>
      </c>
      <c r="R21">
        <v>0</v>
      </c>
      <c r="S21" t="s">
        <v>34</v>
      </c>
      <c r="T21" t="s">
        <v>79</v>
      </c>
      <c r="U21">
        <v>0</v>
      </c>
      <c r="V21">
        <v>0</v>
      </c>
      <c r="W21">
        <v>300</v>
      </c>
      <c r="X21">
        <v>80</v>
      </c>
      <c r="Y21" t="s">
        <v>79</v>
      </c>
      <c r="Z21" t="s">
        <v>79</v>
      </c>
      <c r="AA21" t="s">
        <v>35</v>
      </c>
      <c r="AB21">
        <v>0</v>
      </c>
      <c r="AC21">
        <v>0</v>
      </c>
    </row>
    <row r="22" spans="1:31" x14ac:dyDescent="0.2">
      <c r="A22">
        <v>10006</v>
      </c>
      <c r="B22" t="s">
        <v>93</v>
      </c>
      <c r="C22" t="s">
        <v>93</v>
      </c>
      <c r="D22">
        <v>0</v>
      </c>
      <c r="F22" t="s">
        <v>552</v>
      </c>
      <c r="G22" t="s">
        <v>194</v>
      </c>
      <c r="H22" t="s">
        <v>126</v>
      </c>
      <c r="I22" t="s">
        <v>79</v>
      </c>
      <c r="J22">
        <v>10024</v>
      </c>
      <c r="K22">
        <v>1</v>
      </c>
      <c r="L22">
        <v>0</v>
      </c>
      <c r="M22">
        <v>0</v>
      </c>
      <c r="N22">
        <v>1</v>
      </c>
      <c r="O22">
        <v>1</v>
      </c>
      <c r="Q22">
        <v>0</v>
      </c>
      <c r="R22">
        <v>0</v>
      </c>
      <c r="S22" t="s">
        <v>34</v>
      </c>
      <c r="T22" t="s">
        <v>79</v>
      </c>
      <c r="U22">
        <v>0</v>
      </c>
      <c r="V22">
        <v>0</v>
      </c>
      <c r="W22">
        <v>800</v>
      </c>
      <c r="X22">
        <v>80</v>
      </c>
      <c r="Y22" t="s">
        <v>79</v>
      </c>
      <c r="Z22" t="s">
        <v>79</v>
      </c>
      <c r="AA22" t="s">
        <v>35</v>
      </c>
      <c r="AB22">
        <v>170</v>
      </c>
      <c r="AC22">
        <v>-170</v>
      </c>
    </row>
    <row r="23" spans="1:31" x14ac:dyDescent="0.2">
      <c r="A23">
        <v>10007</v>
      </c>
      <c r="B23" t="s">
        <v>94</v>
      </c>
      <c r="C23" t="s">
        <v>94</v>
      </c>
      <c r="D23">
        <v>0</v>
      </c>
      <c r="F23" t="s">
        <v>549</v>
      </c>
      <c r="G23" t="s">
        <v>197</v>
      </c>
      <c r="H23" t="s">
        <v>128</v>
      </c>
      <c r="I23" t="s">
        <v>79</v>
      </c>
      <c r="K23">
        <v>0</v>
      </c>
      <c r="L23">
        <v>0</v>
      </c>
      <c r="M23">
        <v>0</v>
      </c>
      <c r="N23">
        <v>1</v>
      </c>
      <c r="O23">
        <v>1</v>
      </c>
      <c r="Q23">
        <v>8000</v>
      </c>
      <c r="R23">
        <v>0</v>
      </c>
      <c r="S23" t="s">
        <v>34</v>
      </c>
      <c r="T23" t="s">
        <v>79</v>
      </c>
      <c r="U23">
        <v>0</v>
      </c>
      <c r="V23">
        <v>0</v>
      </c>
      <c r="W23">
        <v>300</v>
      </c>
      <c r="X23">
        <v>80</v>
      </c>
      <c r="Y23" t="s">
        <v>79</v>
      </c>
      <c r="Z23" t="s">
        <v>79</v>
      </c>
      <c r="AA23" t="s">
        <v>35</v>
      </c>
      <c r="AB23">
        <v>350</v>
      </c>
      <c r="AC23">
        <v>-350</v>
      </c>
    </row>
    <row r="24" spans="1:31" x14ac:dyDescent="0.2">
      <c r="A24">
        <v>10008</v>
      </c>
      <c r="B24" t="s">
        <v>98</v>
      </c>
      <c r="C24" t="s">
        <v>83</v>
      </c>
      <c r="D24">
        <v>0</v>
      </c>
      <c r="F24" t="s">
        <v>550</v>
      </c>
      <c r="G24" t="s">
        <v>198</v>
      </c>
      <c r="H24" t="s">
        <v>128</v>
      </c>
      <c r="I24" t="s">
        <v>79</v>
      </c>
      <c r="K24">
        <v>0</v>
      </c>
      <c r="L24">
        <v>0</v>
      </c>
      <c r="M24">
        <v>0</v>
      </c>
      <c r="N24">
        <v>1</v>
      </c>
      <c r="O24">
        <v>1</v>
      </c>
      <c r="Q24">
        <v>10000</v>
      </c>
      <c r="R24">
        <v>0</v>
      </c>
      <c r="S24" t="s">
        <v>34</v>
      </c>
      <c r="T24" t="s">
        <v>79</v>
      </c>
      <c r="U24">
        <v>0</v>
      </c>
      <c r="V24">
        <v>0</v>
      </c>
      <c r="W24">
        <v>600</v>
      </c>
      <c r="X24">
        <v>80</v>
      </c>
      <c r="Y24" t="s">
        <v>26</v>
      </c>
      <c r="Z24" t="s">
        <v>79</v>
      </c>
      <c r="AA24" t="s">
        <v>35</v>
      </c>
      <c r="AB24">
        <v>450</v>
      </c>
      <c r="AC24">
        <v>-450</v>
      </c>
      <c r="AE24" t="s">
        <v>369</v>
      </c>
    </row>
    <row r="25" spans="1:31" x14ac:dyDescent="0.2">
      <c r="A25">
        <v>10007</v>
      </c>
      <c r="B25" t="s">
        <v>84</v>
      </c>
      <c r="C25" t="s">
        <v>84</v>
      </c>
      <c r="D25">
        <v>0</v>
      </c>
      <c r="F25" t="s">
        <v>551</v>
      </c>
      <c r="G25" t="s">
        <v>199</v>
      </c>
      <c r="H25" t="s">
        <v>128</v>
      </c>
      <c r="I25" t="s">
        <v>79</v>
      </c>
      <c r="K25">
        <v>0</v>
      </c>
      <c r="L25">
        <v>0</v>
      </c>
      <c r="M25">
        <v>0</v>
      </c>
      <c r="N25">
        <v>1</v>
      </c>
      <c r="O25">
        <v>1</v>
      </c>
      <c r="Q25">
        <v>20000</v>
      </c>
      <c r="R25">
        <v>0</v>
      </c>
      <c r="S25" t="s">
        <v>34</v>
      </c>
      <c r="T25" t="s">
        <v>79</v>
      </c>
      <c r="U25">
        <v>0</v>
      </c>
      <c r="V25">
        <v>0</v>
      </c>
      <c r="W25">
        <v>800</v>
      </c>
      <c r="X25">
        <v>80</v>
      </c>
      <c r="Y25" t="s">
        <v>79</v>
      </c>
      <c r="Z25" t="s">
        <v>79</v>
      </c>
      <c r="AA25" t="s">
        <v>35</v>
      </c>
      <c r="AB25">
        <v>0</v>
      </c>
      <c r="AC25">
        <v>0</v>
      </c>
    </row>
    <row r="26" spans="1:31" x14ac:dyDescent="0.2">
      <c r="A26">
        <v>10008</v>
      </c>
      <c r="B26" t="s">
        <v>95</v>
      </c>
      <c r="C26" t="s">
        <v>95</v>
      </c>
      <c r="D26">
        <v>0</v>
      </c>
      <c r="F26" t="s">
        <v>548</v>
      </c>
      <c r="G26" t="s">
        <v>651</v>
      </c>
      <c r="H26" t="s">
        <v>128</v>
      </c>
      <c r="I26" t="s">
        <v>79</v>
      </c>
      <c r="K26">
        <v>0</v>
      </c>
      <c r="L26">
        <v>0</v>
      </c>
      <c r="M26">
        <v>0</v>
      </c>
      <c r="N26">
        <v>1</v>
      </c>
      <c r="O26">
        <v>1</v>
      </c>
      <c r="Q26">
        <v>10000</v>
      </c>
      <c r="R26">
        <v>0</v>
      </c>
      <c r="S26" t="s">
        <v>89</v>
      </c>
      <c r="T26" t="s">
        <v>79</v>
      </c>
      <c r="U26">
        <v>0</v>
      </c>
      <c r="V26">
        <v>0</v>
      </c>
      <c r="W26">
        <v>300</v>
      </c>
      <c r="X26">
        <v>80</v>
      </c>
      <c r="Y26" t="s">
        <v>79</v>
      </c>
      <c r="Z26" t="s">
        <v>79</v>
      </c>
      <c r="AA26" t="s">
        <v>35</v>
      </c>
      <c r="AB26">
        <v>250</v>
      </c>
      <c r="AC26">
        <v>-250</v>
      </c>
    </row>
    <row r="27" spans="1:31" x14ac:dyDescent="0.2">
      <c r="A27">
        <v>10009</v>
      </c>
      <c r="B27" t="s">
        <v>85</v>
      </c>
      <c r="C27" t="s">
        <v>85</v>
      </c>
      <c r="D27">
        <v>0</v>
      </c>
      <c r="F27" t="s">
        <v>549</v>
      </c>
      <c r="G27" t="s">
        <v>302</v>
      </c>
      <c r="H27" t="s">
        <v>128</v>
      </c>
      <c r="I27" t="s">
        <v>79</v>
      </c>
      <c r="K27">
        <v>0</v>
      </c>
      <c r="L27">
        <v>0</v>
      </c>
      <c r="M27">
        <v>0</v>
      </c>
      <c r="N27">
        <v>1</v>
      </c>
      <c r="O27">
        <v>1</v>
      </c>
      <c r="Q27">
        <v>8000</v>
      </c>
      <c r="R27">
        <v>0</v>
      </c>
      <c r="S27" t="s">
        <v>89</v>
      </c>
      <c r="T27" t="s">
        <v>79</v>
      </c>
      <c r="U27">
        <v>0</v>
      </c>
      <c r="V27">
        <v>0</v>
      </c>
      <c r="W27">
        <v>500</v>
      </c>
      <c r="X27">
        <v>80</v>
      </c>
      <c r="Y27" t="s">
        <v>79</v>
      </c>
      <c r="Z27" t="s">
        <v>79</v>
      </c>
      <c r="AA27" t="s">
        <v>35</v>
      </c>
      <c r="AB27">
        <v>150</v>
      </c>
      <c r="AC27">
        <v>-150</v>
      </c>
    </row>
    <row r="28" spans="1:31" x14ac:dyDescent="0.2">
      <c r="A28">
        <v>10010</v>
      </c>
      <c r="B28" t="s">
        <v>86</v>
      </c>
      <c r="C28" t="s">
        <v>86</v>
      </c>
      <c r="D28">
        <v>0</v>
      </c>
      <c r="F28" t="s">
        <v>550</v>
      </c>
      <c r="G28" t="s">
        <v>202</v>
      </c>
      <c r="H28" t="s">
        <v>128</v>
      </c>
      <c r="I28" t="s">
        <v>79</v>
      </c>
      <c r="K28">
        <v>0</v>
      </c>
      <c r="L28">
        <v>0</v>
      </c>
      <c r="M28">
        <v>0</v>
      </c>
      <c r="N28">
        <v>1</v>
      </c>
      <c r="O28">
        <v>1</v>
      </c>
      <c r="Q28">
        <v>16000</v>
      </c>
      <c r="R28">
        <v>0</v>
      </c>
      <c r="S28" t="s">
        <v>89</v>
      </c>
      <c r="T28" t="s">
        <v>79</v>
      </c>
      <c r="U28">
        <v>0</v>
      </c>
      <c r="V28">
        <v>0</v>
      </c>
      <c r="W28">
        <v>300</v>
      </c>
      <c r="X28">
        <v>80</v>
      </c>
      <c r="Y28" t="s">
        <v>79</v>
      </c>
      <c r="Z28" t="s">
        <v>79</v>
      </c>
      <c r="AA28" t="s">
        <v>35</v>
      </c>
      <c r="AB28">
        <v>500</v>
      </c>
      <c r="AC28">
        <v>-500</v>
      </c>
    </row>
    <row r="29" spans="1:31" x14ac:dyDescent="0.2">
      <c r="A29">
        <v>10011</v>
      </c>
      <c r="B29" t="s">
        <v>96</v>
      </c>
      <c r="C29" t="s">
        <v>96</v>
      </c>
      <c r="D29">
        <v>0</v>
      </c>
      <c r="F29" t="s">
        <v>551</v>
      </c>
      <c r="G29" t="s">
        <v>203</v>
      </c>
      <c r="H29" t="s">
        <v>128</v>
      </c>
      <c r="I29" t="s">
        <v>79</v>
      </c>
      <c r="K29">
        <v>0</v>
      </c>
      <c r="L29">
        <v>0</v>
      </c>
      <c r="M29">
        <v>0</v>
      </c>
      <c r="N29">
        <v>1</v>
      </c>
      <c r="O29">
        <v>1</v>
      </c>
      <c r="Q29">
        <v>4000</v>
      </c>
      <c r="R29">
        <v>0</v>
      </c>
      <c r="S29" t="s">
        <v>34</v>
      </c>
      <c r="T29" t="s">
        <v>79</v>
      </c>
      <c r="U29">
        <v>0</v>
      </c>
      <c r="V29">
        <v>0</v>
      </c>
      <c r="W29">
        <v>600</v>
      </c>
      <c r="X29">
        <v>80</v>
      </c>
      <c r="Y29" t="s">
        <v>79</v>
      </c>
      <c r="Z29" t="s">
        <v>79</v>
      </c>
      <c r="AA29" t="s">
        <v>35</v>
      </c>
      <c r="AB29">
        <v>400</v>
      </c>
      <c r="AC29">
        <v>-400</v>
      </c>
    </row>
    <row r="30" spans="1:31" x14ac:dyDescent="0.2">
      <c r="A30">
        <v>10012</v>
      </c>
      <c r="B30" t="s">
        <v>87</v>
      </c>
      <c r="C30" t="s">
        <v>87</v>
      </c>
      <c r="D30">
        <v>0</v>
      </c>
      <c r="F30" t="s">
        <v>547</v>
      </c>
      <c r="G30" t="s">
        <v>204</v>
      </c>
      <c r="H30" t="s">
        <v>128</v>
      </c>
      <c r="I30" t="s">
        <v>79</v>
      </c>
      <c r="K30">
        <v>0</v>
      </c>
      <c r="L30">
        <v>0</v>
      </c>
      <c r="M30">
        <v>0</v>
      </c>
      <c r="N30">
        <v>1</v>
      </c>
      <c r="O30">
        <v>1</v>
      </c>
      <c r="Q30">
        <v>18000</v>
      </c>
      <c r="R30">
        <v>0</v>
      </c>
      <c r="S30" t="s">
        <v>34</v>
      </c>
      <c r="T30" t="s">
        <v>79</v>
      </c>
      <c r="U30">
        <v>0</v>
      </c>
      <c r="V30">
        <v>0</v>
      </c>
      <c r="W30">
        <v>700</v>
      </c>
      <c r="X30">
        <v>80</v>
      </c>
      <c r="Y30" t="s">
        <v>79</v>
      </c>
      <c r="Z30" t="s">
        <v>79</v>
      </c>
      <c r="AA30" t="s">
        <v>35</v>
      </c>
      <c r="AB30">
        <v>450</v>
      </c>
      <c r="AC30">
        <v>-450</v>
      </c>
    </row>
    <row r="31" spans="1:31" x14ac:dyDescent="0.2">
      <c r="A31">
        <v>10013</v>
      </c>
      <c r="B31" t="s">
        <v>88</v>
      </c>
      <c r="C31" t="s">
        <v>88</v>
      </c>
      <c r="D31">
        <v>0</v>
      </c>
      <c r="F31" t="s">
        <v>549</v>
      </c>
      <c r="G31" t="s">
        <v>205</v>
      </c>
      <c r="H31" t="s">
        <v>128</v>
      </c>
      <c r="I31" t="s">
        <v>79</v>
      </c>
      <c r="K31">
        <v>0</v>
      </c>
      <c r="L31">
        <v>0</v>
      </c>
      <c r="M31">
        <v>0</v>
      </c>
      <c r="N31">
        <v>1</v>
      </c>
      <c r="O31">
        <v>1</v>
      </c>
      <c r="Q31">
        <v>15000</v>
      </c>
      <c r="R31">
        <v>0</v>
      </c>
      <c r="S31" t="s">
        <v>34</v>
      </c>
      <c r="T31" t="s">
        <v>79</v>
      </c>
      <c r="U31">
        <v>0</v>
      </c>
      <c r="V31">
        <v>0</v>
      </c>
      <c r="W31">
        <v>700</v>
      </c>
      <c r="X31">
        <v>80</v>
      </c>
      <c r="Y31" t="s">
        <v>79</v>
      </c>
      <c r="Z31" t="s">
        <v>79</v>
      </c>
      <c r="AA31" t="s">
        <v>35</v>
      </c>
      <c r="AB31">
        <v>450</v>
      </c>
      <c r="AC31">
        <v>-450</v>
      </c>
    </row>
    <row r="32" spans="1:31" x14ac:dyDescent="0.2">
      <c r="A32">
        <v>10014</v>
      </c>
      <c r="B32" t="s">
        <v>109</v>
      </c>
      <c r="C32" t="s">
        <v>109</v>
      </c>
      <c r="D32">
        <v>0</v>
      </c>
      <c r="G32" t="s">
        <v>515</v>
      </c>
      <c r="H32" t="s">
        <v>126</v>
      </c>
      <c r="I32" t="s">
        <v>79</v>
      </c>
      <c r="K32">
        <v>0</v>
      </c>
      <c r="L32">
        <v>0</v>
      </c>
      <c r="M32">
        <v>0</v>
      </c>
      <c r="N32">
        <v>1</v>
      </c>
      <c r="O32">
        <v>1</v>
      </c>
      <c r="Q32">
        <v>5000</v>
      </c>
      <c r="R32">
        <v>0</v>
      </c>
      <c r="S32" t="s">
        <v>34</v>
      </c>
      <c r="T32" t="s">
        <v>79</v>
      </c>
      <c r="U32">
        <v>0</v>
      </c>
      <c r="V32">
        <v>0</v>
      </c>
      <c r="W32">
        <v>300</v>
      </c>
      <c r="X32">
        <v>80</v>
      </c>
      <c r="Y32" t="s">
        <v>797</v>
      </c>
      <c r="Z32" t="s">
        <v>79</v>
      </c>
      <c r="AA32" t="s">
        <v>35</v>
      </c>
      <c r="AB32">
        <v>0</v>
      </c>
      <c r="AC32">
        <v>0</v>
      </c>
      <c r="AE32">
        <v>22</v>
      </c>
    </row>
    <row r="33" spans="1:31" x14ac:dyDescent="0.2">
      <c r="A33">
        <v>10015</v>
      </c>
      <c r="B33" t="s">
        <v>111</v>
      </c>
      <c r="C33" t="s">
        <v>111</v>
      </c>
      <c r="D33">
        <v>0</v>
      </c>
      <c r="G33" t="s">
        <v>92</v>
      </c>
      <c r="H33" t="s">
        <v>126</v>
      </c>
      <c r="I33" t="s">
        <v>79</v>
      </c>
      <c r="K33">
        <v>0</v>
      </c>
      <c r="L33">
        <v>0</v>
      </c>
      <c r="M33">
        <v>0</v>
      </c>
      <c r="N33">
        <v>1</v>
      </c>
      <c r="O33">
        <v>1</v>
      </c>
      <c r="Q33">
        <v>5000</v>
      </c>
      <c r="R33">
        <v>0</v>
      </c>
      <c r="S33" t="s">
        <v>34</v>
      </c>
      <c r="T33" t="s">
        <v>79</v>
      </c>
      <c r="U33">
        <v>0</v>
      </c>
      <c r="V33">
        <v>0</v>
      </c>
      <c r="W33">
        <v>1000</v>
      </c>
      <c r="X33">
        <v>80</v>
      </c>
      <c r="Y33" t="s">
        <v>797</v>
      </c>
      <c r="Z33" t="s">
        <v>79</v>
      </c>
      <c r="AA33" t="s">
        <v>35</v>
      </c>
      <c r="AB33">
        <v>0</v>
      </c>
      <c r="AC33">
        <v>0</v>
      </c>
      <c r="AE33">
        <v>23</v>
      </c>
    </row>
    <row r="34" spans="1:31" x14ac:dyDescent="0.2">
      <c r="A34">
        <v>10016</v>
      </c>
      <c r="B34" t="s">
        <v>112</v>
      </c>
      <c r="C34" t="s">
        <v>112</v>
      </c>
      <c r="D34">
        <v>0</v>
      </c>
      <c r="G34" t="s">
        <v>92</v>
      </c>
      <c r="H34" t="s">
        <v>126</v>
      </c>
      <c r="I34" t="s">
        <v>79</v>
      </c>
      <c r="K34">
        <v>0</v>
      </c>
      <c r="L34">
        <v>0</v>
      </c>
      <c r="M34">
        <v>0</v>
      </c>
      <c r="N34">
        <v>1</v>
      </c>
      <c r="O34">
        <v>1</v>
      </c>
      <c r="Q34">
        <v>5000</v>
      </c>
      <c r="R34">
        <v>0</v>
      </c>
      <c r="S34" t="s">
        <v>34</v>
      </c>
      <c r="T34" t="s">
        <v>79</v>
      </c>
      <c r="U34">
        <v>0</v>
      </c>
      <c r="V34">
        <v>0</v>
      </c>
      <c r="W34">
        <v>1000</v>
      </c>
      <c r="X34">
        <v>80</v>
      </c>
      <c r="Y34" t="s">
        <v>797</v>
      </c>
      <c r="Z34" t="s">
        <v>79</v>
      </c>
      <c r="AA34" t="s">
        <v>35</v>
      </c>
      <c r="AB34">
        <v>0</v>
      </c>
      <c r="AC34">
        <v>0</v>
      </c>
      <c r="AE34">
        <v>24</v>
      </c>
    </row>
    <row r="35" spans="1:31" x14ac:dyDescent="0.2">
      <c r="A35">
        <v>10017</v>
      </c>
      <c r="B35" t="s">
        <v>114</v>
      </c>
      <c r="C35" t="s">
        <v>131</v>
      </c>
      <c r="D35">
        <v>0</v>
      </c>
      <c r="G35" t="s">
        <v>92</v>
      </c>
      <c r="H35" t="s">
        <v>128</v>
      </c>
      <c r="I35" t="s">
        <v>79</v>
      </c>
      <c r="K35">
        <v>0</v>
      </c>
      <c r="L35">
        <v>0</v>
      </c>
      <c r="M35">
        <v>0</v>
      </c>
      <c r="N35">
        <v>1</v>
      </c>
      <c r="O35">
        <v>1</v>
      </c>
      <c r="Q35">
        <v>1000</v>
      </c>
      <c r="R35">
        <v>0</v>
      </c>
      <c r="S35" t="s">
        <v>89</v>
      </c>
      <c r="T35" t="s">
        <v>79</v>
      </c>
      <c r="U35">
        <v>0</v>
      </c>
      <c r="V35">
        <v>0</v>
      </c>
      <c r="W35">
        <v>300</v>
      </c>
      <c r="X35">
        <v>80</v>
      </c>
      <c r="Y35" t="s">
        <v>797</v>
      </c>
      <c r="Z35" t="s">
        <v>79</v>
      </c>
      <c r="AA35" t="s">
        <v>35</v>
      </c>
      <c r="AB35">
        <v>0</v>
      </c>
      <c r="AC35">
        <v>0</v>
      </c>
    </row>
    <row r="36" spans="1:31" x14ac:dyDescent="0.2">
      <c r="A36">
        <v>10018</v>
      </c>
      <c r="B36" t="s">
        <v>116</v>
      </c>
      <c r="C36" t="s">
        <v>132</v>
      </c>
      <c r="D36">
        <v>0</v>
      </c>
      <c r="G36" t="s">
        <v>92</v>
      </c>
      <c r="H36" t="s">
        <v>128</v>
      </c>
      <c r="I36" t="s">
        <v>79</v>
      </c>
      <c r="K36">
        <v>0</v>
      </c>
      <c r="L36">
        <v>0</v>
      </c>
      <c r="M36">
        <v>0</v>
      </c>
      <c r="N36">
        <v>1</v>
      </c>
      <c r="O36">
        <v>1</v>
      </c>
      <c r="Q36">
        <v>1000</v>
      </c>
      <c r="R36">
        <v>0</v>
      </c>
      <c r="S36" t="s">
        <v>34</v>
      </c>
      <c r="T36" t="s">
        <v>79</v>
      </c>
      <c r="U36">
        <v>0</v>
      </c>
      <c r="V36">
        <v>0</v>
      </c>
      <c r="W36">
        <v>300</v>
      </c>
      <c r="X36">
        <v>80</v>
      </c>
      <c r="Y36" t="s">
        <v>797</v>
      </c>
      <c r="Z36" t="s">
        <v>79</v>
      </c>
      <c r="AA36" t="s">
        <v>35</v>
      </c>
      <c r="AB36">
        <v>0</v>
      </c>
      <c r="AC36">
        <v>0</v>
      </c>
    </row>
    <row r="37" spans="1:31" x14ac:dyDescent="0.2">
      <c r="A37">
        <v>10019</v>
      </c>
      <c r="B37" t="s">
        <v>134</v>
      </c>
      <c r="C37" t="s">
        <v>134</v>
      </c>
      <c r="D37">
        <v>0</v>
      </c>
      <c r="G37" t="s">
        <v>121</v>
      </c>
      <c r="H37" t="s">
        <v>128</v>
      </c>
      <c r="I37" t="s">
        <v>79</v>
      </c>
      <c r="K37">
        <v>0</v>
      </c>
      <c r="L37">
        <v>0</v>
      </c>
      <c r="M37">
        <v>0</v>
      </c>
      <c r="N37">
        <v>1</v>
      </c>
      <c r="O37">
        <v>1</v>
      </c>
      <c r="Q37">
        <v>1000</v>
      </c>
      <c r="R37">
        <v>0</v>
      </c>
      <c r="S37" t="s">
        <v>34</v>
      </c>
      <c r="T37" t="s">
        <v>79</v>
      </c>
      <c r="U37">
        <v>0</v>
      </c>
      <c r="V37">
        <v>0</v>
      </c>
      <c r="W37">
        <v>300</v>
      </c>
      <c r="X37">
        <v>80</v>
      </c>
      <c r="Y37" t="s">
        <v>797</v>
      </c>
      <c r="Z37" t="s">
        <v>79</v>
      </c>
      <c r="AA37" t="s">
        <v>35</v>
      </c>
      <c r="AB37">
        <v>0</v>
      </c>
      <c r="AC37">
        <v>0</v>
      </c>
    </row>
    <row r="38" spans="1:31" x14ac:dyDescent="0.2">
      <c r="A38">
        <v>10021</v>
      </c>
      <c r="B38" t="s">
        <v>140</v>
      </c>
      <c r="C38" t="s">
        <v>140</v>
      </c>
      <c r="D38">
        <v>0</v>
      </c>
      <c r="G38" t="s">
        <v>193</v>
      </c>
      <c r="H38" t="s">
        <v>128</v>
      </c>
      <c r="I38" t="s">
        <v>79</v>
      </c>
      <c r="K38">
        <v>0</v>
      </c>
      <c r="L38">
        <v>0</v>
      </c>
      <c r="M38">
        <v>0</v>
      </c>
      <c r="N38">
        <v>1</v>
      </c>
      <c r="O38">
        <v>1</v>
      </c>
      <c r="Q38">
        <v>1000</v>
      </c>
      <c r="R38">
        <v>0</v>
      </c>
      <c r="S38" t="s">
        <v>34</v>
      </c>
      <c r="T38" t="s">
        <v>79</v>
      </c>
      <c r="U38">
        <v>0</v>
      </c>
      <c r="V38">
        <v>0</v>
      </c>
      <c r="W38">
        <v>500</v>
      </c>
      <c r="X38">
        <v>80</v>
      </c>
      <c r="Y38" t="s">
        <v>797</v>
      </c>
      <c r="Z38" t="s">
        <v>79</v>
      </c>
      <c r="AA38" t="s">
        <v>35</v>
      </c>
      <c r="AB38">
        <v>0</v>
      </c>
      <c r="AC38">
        <v>0</v>
      </c>
    </row>
    <row r="39" spans="1:31" x14ac:dyDescent="0.2">
      <c r="A39">
        <v>10022</v>
      </c>
      <c r="B39" t="s">
        <v>143</v>
      </c>
      <c r="C39" t="s">
        <v>143</v>
      </c>
      <c r="D39">
        <v>0</v>
      </c>
      <c r="F39" t="s">
        <v>552</v>
      </c>
      <c r="G39" t="s">
        <v>145</v>
      </c>
      <c r="H39" t="s">
        <v>126</v>
      </c>
      <c r="I39" t="s">
        <v>79</v>
      </c>
      <c r="J39">
        <v>10023</v>
      </c>
      <c r="K39">
        <v>2</v>
      </c>
      <c r="L39">
        <v>0</v>
      </c>
      <c r="M39">
        <v>0</v>
      </c>
      <c r="N39">
        <v>1</v>
      </c>
      <c r="O39">
        <v>1</v>
      </c>
      <c r="P39">
        <v>101</v>
      </c>
      <c r="Q39">
        <v>0</v>
      </c>
      <c r="R39">
        <v>0</v>
      </c>
      <c r="S39" t="s">
        <v>34</v>
      </c>
      <c r="T39" t="s">
        <v>79</v>
      </c>
      <c r="U39">
        <v>0</v>
      </c>
      <c r="V39">
        <v>0</v>
      </c>
      <c r="W39">
        <v>300</v>
      </c>
      <c r="X39">
        <v>80</v>
      </c>
      <c r="Y39" t="s">
        <v>79</v>
      </c>
      <c r="Z39" t="s">
        <v>79</v>
      </c>
      <c r="AA39" t="s">
        <v>35</v>
      </c>
      <c r="AB39">
        <v>0</v>
      </c>
      <c r="AC39">
        <v>0</v>
      </c>
      <c r="AE39" t="s">
        <v>633</v>
      </c>
    </row>
    <row r="40" spans="1:31" x14ac:dyDescent="0.2">
      <c r="A40">
        <v>10023</v>
      </c>
      <c r="B40" t="s">
        <v>144</v>
      </c>
      <c r="C40" t="s">
        <v>144</v>
      </c>
      <c r="D40">
        <v>0</v>
      </c>
      <c r="F40" t="s">
        <v>552</v>
      </c>
      <c r="G40" t="s">
        <v>146</v>
      </c>
      <c r="H40" t="s">
        <v>126</v>
      </c>
      <c r="I40" t="s">
        <v>79</v>
      </c>
      <c r="K40">
        <v>3</v>
      </c>
      <c r="L40">
        <v>0</v>
      </c>
      <c r="M40">
        <v>0</v>
      </c>
      <c r="N40">
        <v>1</v>
      </c>
      <c r="O40">
        <v>1</v>
      </c>
      <c r="P40">
        <v>101</v>
      </c>
      <c r="Q40">
        <v>0</v>
      </c>
      <c r="R40">
        <v>0</v>
      </c>
      <c r="S40" t="s">
        <v>34</v>
      </c>
      <c r="T40" t="s">
        <v>79</v>
      </c>
      <c r="U40">
        <v>0</v>
      </c>
      <c r="V40">
        <v>0</v>
      </c>
      <c r="W40">
        <v>300</v>
      </c>
      <c r="X40">
        <v>80</v>
      </c>
      <c r="Y40" t="s">
        <v>79</v>
      </c>
      <c r="Z40" t="s">
        <v>79</v>
      </c>
      <c r="AA40" t="s">
        <v>35</v>
      </c>
      <c r="AB40">
        <v>0</v>
      </c>
      <c r="AC40">
        <v>0</v>
      </c>
      <c r="AE40" t="s">
        <v>633</v>
      </c>
    </row>
    <row r="41" spans="1:31" x14ac:dyDescent="0.2">
      <c r="A41">
        <v>10024</v>
      </c>
      <c r="B41" t="s">
        <v>178</v>
      </c>
      <c r="C41" t="s">
        <v>148</v>
      </c>
      <c r="D41">
        <v>0</v>
      </c>
      <c r="F41" t="s">
        <v>552</v>
      </c>
      <c r="G41" t="s">
        <v>195</v>
      </c>
      <c r="H41" t="s">
        <v>126</v>
      </c>
      <c r="I41" t="s">
        <v>79</v>
      </c>
      <c r="J41">
        <v>10025</v>
      </c>
      <c r="K41">
        <v>2</v>
      </c>
      <c r="L41">
        <v>0</v>
      </c>
      <c r="M41">
        <v>0</v>
      </c>
      <c r="N41">
        <v>1</v>
      </c>
      <c r="O41">
        <v>1</v>
      </c>
      <c r="Q41">
        <v>0</v>
      </c>
      <c r="R41">
        <v>0</v>
      </c>
      <c r="S41" t="s">
        <v>34</v>
      </c>
      <c r="T41" t="s">
        <v>79</v>
      </c>
      <c r="U41">
        <v>0</v>
      </c>
      <c r="V41">
        <v>0</v>
      </c>
      <c r="W41">
        <v>300</v>
      </c>
      <c r="X41">
        <v>80</v>
      </c>
      <c r="Y41" t="s">
        <v>79</v>
      </c>
      <c r="Z41" t="s">
        <v>79</v>
      </c>
      <c r="AA41" t="s">
        <v>35</v>
      </c>
      <c r="AB41">
        <v>160</v>
      </c>
      <c r="AC41">
        <v>-160</v>
      </c>
      <c r="AE41">
        <v>8</v>
      </c>
    </row>
    <row r="42" spans="1:31" x14ac:dyDescent="0.2">
      <c r="A42">
        <v>10025</v>
      </c>
      <c r="B42" t="s">
        <v>177</v>
      </c>
      <c r="C42" t="s">
        <v>149</v>
      </c>
      <c r="D42">
        <v>0</v>
      </c>
      <c r="F42" t="s">
        <v>552</v>
      </c>
      <c r="G42" t="s">
        <v>196</v>
      </c>
      <c r="H42" t="s">
        <v>126</v>
      </c>
      <c r="I42" t="s">
        <v>79</v>
      </c>
      <c r="K42">
        <v>3</v>
      </c>
      <c r="L42">
        <v>0</v>
      </c>
      <c r="M42">
        <v>0</v>
      </c>
      <c r="N42">
        <v>1</v>
      </c>
      <c r="O42">
        <v>1</v>
      </c>
      <c r="Q42">
        <v>0</v>
      </c>
      <c r="R42">
        <v>0</v>
      </c>
      <c r="S42" t="s">
        <v>34</v>
      </c>
      <c r="T42" t="s">
        <v>79</v>
      </c>
      <c r="U42">
        <v>0</v>
      </c>
      <c r="V42">
        <v>0</v>
      </c>
      <c r="W42">
        <v>300</v>
      </c>
      <c r="X42">
        <v>80</v>
      </c>
      <c r="Y42" t="s">
        <v>79</v>
      </c>
      <c r="Z42" t="s">
        <v>79</v>
      </c>
      <c r="AA42" t="s">
        <v>35</v>
      </c>
      <c r="AB42">
        <v>160</v>
      </c>
      <c r="AC42">
        <v>-160</v>
      </c>
      <c r="AE42">
        <v>8</v>
      </c>
    </row>
    <row r="43" spans="1:31" x14ac:dyDescent="0.2">
      <c r="A43">
        <v>10026</v>
      </c>
      <c r="B43" t="s">
        <v>153</v>
      </c>
      <c r="C43" t="s">
        <v>153</v>
      </c>
      <c r="D43">
        <v>0</v>
      </c>
      <c r="G43" t="s">
        <v>155</v>
      </c>
      <c r="H43" t="s">
        <v>128</v>
      </c>
      <c r="I43" t="s">
        <v>79</v>
      </c>
      <c r="K43">
        <v>0</v>
      </c>
      <c r="L43">
        <v>0</v>
      </c>
      <c r="M43">
        <v>0</v>
      </c>
      <c r="N43">
        <v>1</v>
      </c>
      <c r="O43">
        <v>1</v>
      </c>
      <c r="Q43">
        <v>0</v>
      </c>
      <c r="R43">
        <v>0</v>
      </c>
      <c r="S43" t="s">
        <v>34</v>
      </c>
      <c r="T43" t="s">
        <v>79</v>
      </c>
      <c r="U43">
        <v>0</v>
      </c>
      <c r="V43">
        <v>0</v>
      </c>
      <c r="W43">
        <v>300</v>
      </c>
      <c r="X43">
        <v>80</v>
      </c>
      <c r="Y43" t="s">
        <v>79</v>
      </c>
      <c r="Z43" t="s">
        <v>79</v>
      </c>
      <c r="AA43" t="s">
        <v>35</v>
      </c>
      <c r="AB43">
        <v>0</v>
      </c>
      <c r="AC43">
        <v>0</v>
      </c>
    </row>
    <row r="44" spans="1:31" x14ac:dyDescent="0.2">
      <c r="A44">
        <v>10027</v>
      </c>
      <c r="B44" t="s">
        <v>179</v>
      </c>
      <c r="C44" t="s">
        <v>179</v>
      </c>
      <c r="D44">
        <v>0</v>
      </c>
      <c r="F44" t="s">
        <v>725</v>
      </c>
      <c r="G44" t="s">
        <v>303</v>
      </c>
      <c r="H44" t="s">
        <v>175</v>
      </c>
      <c r="I44" t="s">
        <v>79</v>
      </c>
      <c r="K44">
        <v>0</v>
      </c>
      <c r="L44">
        <v>0</v>
      </c>
      <c r="M44">
        <v>0</v>
      </c>
      <c r="N44">
        <v>1</v>
      </c>
      <c r="O44">
        <v>1</v>
      </c>
      <c r="Q44">
        <v>8000</v>
      </c>
      <c r="R44">
        <v>0</v>
      </c>
      <c r="S44" t="s">
        <v>34</v>
      </c>
      <c r="T44" t="s">
        <v>79</v>
      </c>
      <c r="U44">
        <v>0</v>
      </c>
      <c r="V44">
        <v>0</v>
      </c>
      <c r="W44">
        <v>300</v>
      </c>
      <c r="X44">
        <v>80</v>
      </c>
      <c r="Y44" t="s">
        <v>79</v>
      </c>
      <c r="Z44" t="s">
        <v>79</v>
      </c>
      <c r="AA44" t="s">
        <v>35</v>
      </c>
      <c r="AB44">
        <v>0</v>
      </c>
      <c r="AC44">
        <v>0</v>
      </c>
    </row>
    <row r="45" spans="1:31" x14ac:dyDescent="0.2">
      <c r="A45">
        <v>10041</v>
      </c>
      <c r="B45" t="s">
        <v>829</v>
      </c>
      <c r="C45" t="s">
        <v>220</v>
      </c>
      <c r="D45">
        <v>0</v>
      </c>
      <c r="F45" t="s">
        <v>815</v>
      </c>
      <c r="G45" t="s">
        <v>804</v>
      </c>
      <c r="H45" t="s">
        <v>128</v>
      </c>
      <c r="I45" t="s">
        <v>716</v>
      </c>
      <c r="K45">
        <v>0</v>
      </c>
      <c r="L45">
        <v>0</v>
      </c>
      <c r="M45">
        <v>0</v>
      </c>
      <c r="N45">
        <v>1</v>
      </c>
      <c r="O45">
        <v>1</v>
      </c>
      <c r="Q45">
        <v>4000</v>
      </c>
      <c r="R45">
        <v>0</v>
      </c>
      <c r="S45" t="s">
        <v>34</v>
      </c>
      <c r="T45" t="s">
        <v>79</v>
      </c>
      <c r="U45">
        <v>0</v>
      </c>
      <c r="V45">
        <v>0</v>
      </c>
      <c r="W45">
        <v>300</v>
      </c>
      <c r="X45">
        <v>80</v>
      </c>
      <c r="Y45" t="s">
        <v>26</v>
      </c>
      <c r="Z45" t="s">
        <v>79</v>
      </c>
      <c r="AA45" t="s">
        <v>35</v>
      </c>
      <c r="AB45">
        <v>240</v>
      </c>
      <c r="AC45">
        <v>-240</v>
      </c>
      <c r="AE45" s="27" t="s">
        <v>972</v>
      </c>
    </row>
    <row r="46" spans="1:31" x14ac:dyDescent="0.2">
      <c r="A46">
        <v>10042</v>
      </c>
      <c r="B46" t="s">
        <v>736</v>
      </c>
      <c r="C46" t="s">
        <v>222</v>
      </c>
      <c r="D46">
        <v>0</v>
      </c>
      <c r="F46" t="s">
        <v>815</v>
      </c>
      <c r="G46" t="s">
        <v>804</v>
      </c>
      <c r="H46" t="s">
        <v>128</v>
      </c>
      <c r="I46" t="s">
        <v>716</v>
      </c>
      <c r="K46">
        <v>0</v>
      </c>
      <c r="L46">
        <v>0</v>
      </c>
      <c r="M46">
        <v>0</v>
      </c>
      <c r="N46">
        <v>1</v>
      </c>
      <c r="O46">
        <v>1</v>
      </c>
      <c r="Q46">
        <v>4000</v>
      </c>
      <c r="R46">
        <v>0</v>
      </c>
      <c r="S46" t="s">
        <v>34</v>
      </c>
      <c r="T46" t="s">
        <v>79</v>
      </c>
      <c r="U46">
        <v>0</v>
      </c>
      <c r="V46">
        <v>0</v>
      </c>
      <c r="W46">
        <v>300</v>
      </c>
      <c r="X46">
        <v>80</v>
      </c>
      <c r="Y46" t="s">
        <v>79</v>
      </c>
      <c r="Z46" t="s">
        <v>79</v>
      </c>
      <c r="AA46" t="s">
        <v>35</v>
      </c>
      <c r="AB46">
        <v>240</v>
      </c>
      <c r="AC46">
        <v>-240</v>
      </c>
      <c r="AE46" s="17" t="s">
        <v>831</v>
      </c>
    </row>
    <row r="47" spans="1:31" x14ac:dyDescent="0.2">
      <c r="A47">
        <v>10043</v>
      </c>
      <c r="B47" t="s">
        <v>737</v>
      </c>
      <c r="C47" t="s">
        <v>226</v>
      </c>
      <c r="D47">
        <v>0</v>
      </c>
      <c r="F47" t="s">
        <v>815</v>
      </c>
      <c r="G47" t="s">
        <v>803</v>
      </c>
      <c r="H47" t="s">
        <v>128</v>
      </c>
      <c r="I47" t="s">
        <v>716</v>
      </c>
      <c r="K47">
        <v>0</v>
      </c>
      <c r="L47">
        <v>0</v>
      </c>
      <c r="M47">
        <v>0</v>
      </c>
      <c r="N47">
        <v>1</v>
      </c>
      <c r="O47">
        <v>1</v>
      </c>
      <c r="Q47">
        <v>4000</v>
      </c>
      <c r="R47">
        <v>0</v>
      </c>
      <c r="S47" t="s">
        <v>34</v>
      </c>
      <c r="T47" t="s">
        <v>79</v>
      </c>
      <c r="U47">
        <v>0</v>
      </c>
      <c r="V47">
        <v>0</v>
      </c>
      <c r="W47">
        <v>300</v>
      </c>
      <c r="X47">
        <v>80</v>
      </c>
      <c r="Y47" t="s">
        <v>26</v>
      </c>
      <c r="Z47" t="s">
        <v>79</v>
      </c>
      <c r="AA47" t="s">
        <v>35</v>
      </c>
      <c r="AB47">
        <v>240</v>
      </c>
      <c r="AC47">
        <v>-240</v>
      </c>
      <c r="AE47" s="27" t="s">
        <v>974</v>
      </c>
    </row>
    <row r="48" spans="1:31" x14ac:dyDescent="0.2">
      <c r="A48">
        <v>10044</v>
      </c>
      <c r="B48" t="s">
        <v>738</v>
      </c>
      <c r="C48" t="s">
        <v>224</v>
      </c>
      <c r="D48">
        <v>0</v>
      </c>
      <c r="F48" t="s">
        <v>815</v>
      </c>
      <c r="G48" t="s">
        <v>803</v>
      </c>
      <c r="H48" t="s">
        <v>128</v>
      </c>
      <c r="I48" t="s">
        <v>716</v>
      </c>
      <c r="K48">
        <v>0</v>
      </c>
      <c r="L48">
        <v>0</v>
      </c>
      <c r="M48">
        <v>0</v>
      </c>
      <c r="N48">
        <v>1</v>
      </c>
      <c r="O48">
        <v>1</v>
      </c>
      <c r="Q48">
        <v>4000</v>
      </c>
      <c r="R48">
        <v>0</v>
      </c>
      <c r="S48" t="s">
        <v>34</v>
      </c>
      <c r="T48" t="s">
        <v>79</v>
      </c>
      <c r="U48">
        <v>0</v>
      </c>
      <c r="V48">
        <v>0</v>
      </c>
      <c r="W48">
        <v>300</v>
      </c>
      <c r="X48">
        <v>80</v>
      </c>
      <c r="Y48" t="s">
        <v>79</v>
      </c>
      <c r="Z48" t="s">
        <v>79</v>
      </c>
      <c r="AA48" t="s">
        <v>35</v>
      </c>
      <c r="AB48">
        <v>240</v>
      </c>
      <c r="AC48">
        <v>-240</v>
      </c>
      <c r="AE48" s="17" t="s">
        <v>975</v>
      </c>
    </row>
    <row r="49" spans="1:31" x14ac:dyDescent="0.2">
      <c r="A49">
        <v>10046</v>
      </c>
      <c r="B49" t="s">
        <v>228</v>
      </c>
      <c r="C49" t="s">
        <v>228</v>
      </c>
      <c r="D49">
        <v>0</v>
      </c>
      <c r="G49" t="s">
        <v>242</v>
      </c>
      <c r="H49" t="s">
        <v>128</v>
      </c>
      <c r="I49" t="s">
        <v>79</v>
      </c>
      <c r="K49">
        <v>0</v>
      </c>
      <c r="L49">
        <v>0</v>
      </c>
      <c r="M49">
        <v>0</v>
      </c>
      <c r="N49">
        <v>2</v>
      </c>
      <c r="O49">
        <v>1</v>
      </c>
      <c r="Q49">
        <v>10000</v>
      </c>
      <c r="R49">
        <v>0</v>
      </c>
      <c r="S49" t="s">
        <v>34</v>
      </c>
      <c r="T49" t="s">
        <v>79</v>
      </c>
      <c r="U49">
        <v>0</v>
      </c>
      <c r="V49">
        <v>0</v>
      </c>
      <c r="W49">
        <v>800</v>
      </c>
      <c r="X49">
        <v>80</v>
      </c>
      <c r="Y49" t="s">
        <v>79</v>
      </c>
      <c r="Z49" t="s">
        <v>79</v>
      </c>
      <c r="AA49" t="s">
        <v>35</v>
      </c>
      <c r="AB49">
        <v>200</v>
      </c>
      <c r="AC49">
        <v>-200</v>
      </c>
      <c r="AE49" t="s">
        <v>353</v>
      </c>
    </row>
    <row r="50" spans="1:31" x14ac:dyDescent="0.2">
      <c r="A50">
        <v>10047</v>
      </c>
      <c r="B50" t="s">
        <v>230</v>
      </c>
      <c r="C50" t="s">
        <v>230</v>
      </c>
      <c r="D50">
        <v>0</v>
      </c>
      <c r="G50" t="s">
        <v>241</v>
      </c>
      <c r="H50" t="s">
        <v>128</v>
      </c>
      <c r="I50" t="s">
        <v>79</v>
      </c>
      <c r="K50">
        <v>0</v>
      </c>
      <c r="L50">
        <v>0</v>
      </c>
      <c r="M50">
        <v>0</v>
      </c>
      <c r="N50">
        <v>3</v>
      </c>
      <c r="O50">
        <v>1</v>
      </c>
      <c r="Q50">
        <v>10000</v>
      </c>
      <c r="R50">
        <v>0</v>
      </c>
      <c r="S50" t="s">
        <v>34</v>
      </c>
      <c r="T50" t="s">
        <v>79</v>
      </c>
      <c r="U50">
        <v>0</v>
      </c>
      <c r="V50">
        <v>0</v>
      </c>
      <c r="W50">
        <v>800</v>
      </c>
      <c r="X50">
        <v>80</v>
      </c>
      <c r="Y50" t="s">
        <v>26</v>
      </c>
      <c r="Z50" t="s">
        <v>79</v>
      </c>
      <c r="AA50" t="s">
        <v>35</v>
      </c>
      <c r="AB50">
        <v>200</v>
      </c>
      <c r="AC50">
        <v>-200</v>
      </c>
      <c r="AE50" t="s">
        <v>349</v>
      </c>
    </row>
    <row r="51" spans="1:31" x14ac:dyDescent="0.2">
      <c r="A51">
        <v>10048</v>
      </c>
      <c r="B51" t="s">
        <v>231</v>
      </c>
      <c r="C51" t="s">
        <v>231</v>
      </c>
      <c r="D51">
        <v>0</v>
      </c>
      <c r="G51" t="s">
        <v>241</v>
      </c>
      <c r="H51" t="s">
        <v>128</v>
      </c>
      <c r="I51" t="s">
        <v>79</v>
      </c>
      <c r="K51">
        <v>0</v>
      </c>
      <c r="L51">
        <v>0</v>
      </c>
      <c r="M51">
        <v>0</v>
      </c>
      <c r="N51">
        <v>4</v>
      </c>
      <c r="O51">
        <v>1</v>
      </c>
      <c r="Q51">
        <v>10000</v>
      </c>
      <c r="R51">
        <v>0</v>
      </c>
      <c r="S51" t="s">
        <v>34</v>
      </c>
      <c r="T51" t="s">
        <v>79</v>
      </c>
      <c r="U51">
        <v>0</v>
      </c>
      <c r="V51">
        <v>0</v>
      </c>
      <c r="W51">
        <v>800</v>
      </c>
      <c r="X51">
        <v>80</v>
      </c>
      <c r="Y51" t="s">
        <v>79</v>
      </c>
      <c r="Z51" t="s">
        <v>79</v>
      </c>
      <c r="AA51" t="s">
        <v>35</v>
      </c>
      <c r="AB51">
        <v>200</v>
      </c>
      <c r="AC51">
        <v>-200</v>
      </c>
      <c r="AE51" t="s">
        <v>350</v>
      </c>
    </row>
    <row r="52" spans="1:31" x14ac:dyDescent="0.2">
      <c r="A52">
        <v>10049</v>
      </c>
      <c r="B52" t="s">
        <v>232</v>
      </c>
      <c r="C52" t="s">
        <v>232</v>
      </c>
      <c r="D52">
        <v>0</v>
      </c>
      <c r="G52" t="s">
        <v>241</v>
      </c>
      <c r="H52" t="s">
        <v>128</v>
      </c>
      <c r="I52" t="s">
        <v>79</v>
      </c>
      <c r="K52">
        <v>0</v>
      </c>
      <c r="L52">
        <v>0</v>
      </c>
      <c r="M52">
        <v>0</v>
      </c>
      <c r="N52">
        <v>5</v>
      </c>
      <c r="O52">
        <v>1</v>
      </c>
      <c r="Q52">
        <v>10000</v>
      </c>
      <c r="R52">
        <v>0</v>
      </c>
      <c r="S52" t="s">
        <v>34</v>
      </c>
      <c r="T52" t="s">
        <v>79</v>
      </c>
      <c r="U52">
        <v>0</v>
      </c>
      <c r="V52">
        <v>0</v>
      </c>
      <c r="W52">
        <v>800</v>
      </c>
      <c r="X52">
        <v>80</v>
      </c>
      <c r="Y52" t="s">
        <v>26</v>
      </c>
      <c r="Z52" t="s">
        <v>79</v>
      </c>
      <c r="AA52" t="s">
        <v>35</v>
      </c>
      <c r="AB52">
        <v>200</v>
      </c>
      <c r="AC52">
        <v>-200</v>
      </c>
      <c r="AE52" t="s">
        <v>351</v>
      </c>
    </row>
    <row r="53" spans="1:31" x14ac:dyDescent="0.2">
      <c r="A53">
        <v>10050</v>
      </c>
      <c r="B53" t="s">
        <v>233</v>
      </c>
      <c r="C53" t="s">
        <v>233</v>
      </c>
      <c r="D53">
        <v>0</v>
      </c>
      <c r="G53" t="s">
        <v>241</v>
      </c>
      <c r="H53" t="s">
        <v>128</v>
      </c>
      <c r="I53" t="s">
        <v>79</v>
      </c>
      <c r="K53">
        <v>0</v>
      </c>
      <c r="L53">
        <v>0</v>
      </c>
      <c r="M53">
        <v>0</v>
      </c>
      <c r="N53">
        <v>6</v>
      </c>
      <c r="O53">
        <v>1</v>
      </c>
      <c r="Q53">
        <v>10000</v>
      </c>
      <c r="R53">
        <v>0</v>
      </c>
      <c r="S53" t="s">
        <v>34</v>
      </c>
      <c r="T53" t="s">
        <v>79</v>
      </c>
      <c r="U53">
        <v>0</v>
      </c>
      <c r="V53">
        <v>0</v>
      </c>
      <c r="W53">
        <v>800</v>
      </c>
      <c r="X53">
        <v>80</v>
      </c>
      <c r="Y53" t="s">
        <v>79</v>
      </c>
      <c r="Z53" t="s">
        <v>79</v>
      </c>
      <c r="AA53" t="s">
        <v>35</v>
      </c>
      <c r="AB53">
        <v>200</v>
      </c>
      <c r="AC53">
        <v>-200</v>
      </c>
      <c r="AE53" t="s">
        <v>352</v>
      </c>
    </row>
    <row r="54" spans="1:31" x14ac:dyDescent="0.2">
      <c r="A54">
        <v>10051</v>
      </c>
      <c r="B54" t="s">
        <v>235</v>
      </c>
      <c r="C54" t="s">
        <v>235</v>
      </c>
      <c r="D54">
        <v>0</v>
      </c>
      <c r="G54" t="s">
        <v>243</v>
      </c>
      <c r="H54" t="s">
        <v>128</v>
      </c>
      <c r="I54" t="s">
        <v>79</v>
      </c>
      <c r="K54">
        <v>0</v>
      </c>
      <c r="L54">
        <v>0</v>
      </c>
      <c r="M54">
        <v>0</v>
      </c>
      <c r="N54">
        <v>2</v>
      </c>
      <c r="O54">
        <v>1</v>
      </c>
      <c r="Q54">
        <v>6000</v>
      </c>
      <c r="R54">
        <v>0</v>
      </c>
      <c r="S54" t="s">
        <v>34</v>
      </c>
      <c r="T54" t="s">
        <v>79</v>
      </c>
      <c r="U54">
        <v>0</v>
      </c>
      <c r="V54">
        <v>0</v>
      </c>
      <c r="W54">
        <v>300</v>
      </c>
      <c r="X54">
        <v>80</v>
      </c>
      <c r="Y54" t="s">
        <v>26</v>
      </c>
      <c r="Z54" t="s">
        <v>79</v>
      </c>
      <c r="AA54" t="s">
        <v>35</v>
      </c>
      <c r="AB54">
        <v>0</v>
      </c>
      <c r="AC54">
        <v>0</v>
      </c>
      <c r="AE54" t="s">
        <v>358</v>
      </c>
    </row>
    <row r="55" spans="1:31" x14ac:dyDescent="0.2">
      <c r="A55">
        <v>10052</v>
      </c>
      <c r="B55" t="s">
        <v>237</v>
      </c>
      <c r="C55" t="s">
        <v>237</v>
      </c>
      <c r="D55">
        <v>0</v>
      </c>
      <c r="G55" t="s">
        <v>243</v>
      </c>
      <c r="H55" t="s">
        <v>128</v>
      </c>
      <c r="I55" t="s">
        <v>79</v>
      </c>
      <c r="K55">
        <v>0</v>
      </c>
      <c r="L55">
        <v>0</v>
      </c>
      <c r="M55">
        <v>0</v>
      </c>
      <c r="N55">
        <v>3</v>
      </c>
      <c r="O55">
        <v>1</v>
      </c>
      <c r="Q55">
        <v>6000</v>
      </c>
      <c r="R55">
        <v>0</v>
      </c>
      <c r="S55" t="s">
        <v>34</v>
      </c>
      <c r="T55" t="s">
        <v>79</v>
      </c>
      <c r="U55">
        <v>0</v>
      </c>
      <c r="V55">
        <v>0</v>
      </c>
      <c r="W55">
        <v>300</v>
      </c>
      <c r="X55">
        <v>80</v>
      </c>
      <c r="Y55" t="s">
        <v>79</v>
      </c>
      <c r="Z55" t="s">
        <v>79</v>
      </c>
      <c r="AA55" t="s">
        <v>35</v>
      </c>
      <c r="AB55">
        <v>0</v>
      </c>
      <c r="AC55">
        <v>0</v>
      </c>
      <c r="AE55" t="s">
        <v>359</v>
      </c>
    </row>
    <row r="56" spans="1:31" x14ac:dyDescent="0.2">
      <c r="A56">
        <v>10053</v>
      </c>
      <c r="B56" t="s">
        <v>238</v>
      </c>
      <c r="C56" t="s">
        <v>238</v>
      </c>
      <c r="D56">
        <v>0</v>
      </c>
      <c r="G56" t="s">
        <v>243</v>
      </c>
      <c r="H56" t="s">
        <v>128</v>
      </c>
      <c r="I56" t="s">
        <v>79</v>
      </c>
      <c r="K56">
        <v>0</v>
      </c>
      <c r="L56">
        <v>0</v>
      </c>
      <c r="M56">
        <v>0</v>
      </c>
      <c r="N56">
        <v>4</v>
      </c>
      <c r="O56">
        <v>1</v>
      </c>
      <c r="Q56">
        <v>6000</v>
      </c>
      <c r="R56">
        <v>0</v>
      </c>
      <c r="S56" t="s">
        <v>34</v>
      </c>
      <c r="T56" t="s">
        <v>79</v>
      </c>
      <c r="U56">
        <v>0</v>
      </c>
      <c r="V56">
        <v>0</v>
      </c>
      <c r="W56">
        <v>300</v>
      </c>
      <c r="X56">
        <v>80</v>
      </c>
      <c r="Y56" t="s">
        <v>26</v>
      </c>
      <c r="Z56" t="s">
        <v>79</v>
      </c>
      <c r="AA56" t="s">
        <v>35</v>
      </c>
      <c r="AB56">
        <v>0</v>
      </c>
      <c r="AC56">
        <v>0</v>
      </c>
      <c r="AE56" t="s">
        <v>360</v>
      </c>
    </row>
    <row r="57" spans="1:31" x14ac:dyDescent="0.2">
      <c r="A57">
        <v>10054</v>
      </c>
      <c r="B57" t="s">
        <v>239</v>
      </c>
      <c r="C57" t="s">
        <v>239</v>
      </c>
      <c r="D57">
        <v>0</v>
      </c>
      <c r="G57" t="s">
        <v>243</v>
      </c>
      <c r="H57" t="s">
        <v>128</v>
      </c>
      <c r="I57" t="s">
        <v>79</v>
      </c>
      <c r="K57">
        <v>0</v>
      </c>
      <c r="L57">
        <v>0</v>
      </c>
      <c r="M57">
        <v>0</v>
      </c>
      <c r="N57">
        <v>5</v>
      </c>
      <c r="O57">
        <v>1</v>
      </c>
      <c r="Q57">
        <v>6000</v>
      </c>
      <c r="R57">
        <v>0</v>
      </c>
      <c r="S57" t="s">
        <v>34</v>
      </c>
      <c r="T57" t="s">
        <v>79</v>
      </c>
      <c r="U57">
        <v>0</v>
      </c>
      <c r="V57">
        <v>0</v>
      </c>
      <c r="W57">
        <v>300</v>
      </c>
      <c r="X57">
        <v>80</v>
      </c>
      <c r="Y57" t="s">
        <v>79</v>
      </c>
      <c r="Z57" t="s">
        <v>79</v>
      </c>
      <c r="AA57" t="s">
        <v>35</v>
      </c>
      <c r="AB57">
        <v>0</v>
      </c>
      <c r="AC57">
        <v>0</v>
      </c>
      <c r="AE57" t="s">
        <v>361</v>
      </c>
    </row>
    <row r="58" spans="1:31" x14ac:dyDescent="0.2">
      <c r="A58">
        <v>10055</v>
      </c>
      <c r="B58" t="s">
        <v>240</v>
      </c>
      <c r="C58" t="s">
        <v>240</v>
      </c>
      <c r="D58">
        <v>0</v>
      </c>
      <c r="G58" t="s">
        <v>243</v>
      </c>
      <c r="H58" t="s">
        <v>128</v>
      </c>
      <c r="I58" t="s">
        <v>79</v>
      </c>
      <c r="K58">
        <v>0</v>
      </c>
      <c r="L58">
        <v>0</v>
      </c>
      <c r="M58">
        <v>0</v>
      </c>
      <c r="N58">
        <v>6</v>
      </c>
      <c r="O58">
        <v>1</v>
      </c>
      <c r="Q58">
        <v>6000</v>
      </c>
      <c r="R58">
        <v>0</v>
      </c>
      <c r="S58" t="s">
        <v>34</v>
      </c>
      <c r="T58" t="s">
        <v>79</v>
      </c>
      <c r="U58">
        <v>0</v>
      </c>
      <c r="V58">
        <v>0</v>
      </c>
      <c r="W58">
        <v>300</v>
      </c>
      <c r="X58">
        <v>80</v>
      </c>
      <c r="Y58" t="s">
        <v>26</v>
      </c>
      <c r="Z58" t="s">
        <v>79</v>
      </c>
      <c r="AA58" t="s">
        <v>35</v>
      </c>
      <c r="AB58">
        <v>0</v>
      </c>
      <c r="AC58">
        <v>0</v>
      </c>
      <c r="AE58" t="s">
        <v>362</v>
      </c>
    </row>
    <row r="59" spans="1:31" x14ac:dyDescent="0.2">
      <c r="A59">
        <v>10056</v>
      </c>
      <c r="B59" t="s">
        <v>245</v>
      </c>
      <c r="C59" t="s">
        <v>245</v>
      </c>
      <c r="D59">
        <v>0</v>
      </c>
      <c r="G59" t="s">
        <v>261</v>
      </c>
      <c r="H59" t="s">
        <v>128</v>
      </c>
      <c r="I59" t="s">
        <v>79</v>
      </c>
      <c r="K59">
        <v>0</v>
      </c>
      <c r="L59">
        <v>0</v>
      </c>
      <c r="M59">
        <v>0</v>
      </c>
      <c r="N59">
        <v>2</v>
      </c>
      <c r="O59">
        <v>1</v>
      </c>
      <c r="Q59">
        <v>8000</v>
      </c>
      <c r="R59">
        <v>0</v>
      </c>
      <c r="S59" t="s">
        <v>34</v>
      </c>
      <c r="T59" t="s">
        <v>79</v>
      </c>
      <c r="U59">
        <v>0</v>
      </c>
      <c r="V59">
        <v>0</v>
      </c>
      <c r="W59">
        <v>300</v>
      </c>
      <c r="X59">
        <v>80</v>
      </c>
      <c r="Y59" t="s">
        <v>79</v>
      </c>
      <c r="Z59" t="s">
        <v>79</v>
      </c>
      <c r="AA59" t="s">
        <v>35</v>
      </c>
      <c r="AB59">
        <v>250</v>
      </c>
      <c r="AC59">
        <v>-250</v>
      </c>
    </row>
    <row r="60" spans="1:31" x14ac:dyDescent="0.2">
      <c r="A60">
        <v>10057</v>
      </c>
      <c r="B60" t="s">
        <v>246</v>
      </c>
      <c r="C60" t="s">
        <v>246</v>
      </c>
      <c r="D60">
        <v>0</v>
      </c>
      <c r="G60" t="s">
        <v>261</v>
      </c>
      <c r="H60" t="s">
        <v>128</v>
      </c>
      <c r="I60" t="s">
        <v>79</v>
      </c>
      <c r="K60">
        <v>0</v>
      </c>
      <c r="L60">
        <v>0</v>
      </c>
      <c r="M60">
        <v>0</v>
      </c>
      <c r="N60">
        <v>3</v>
      </c>
      <c r="O60">
        <v>1</v>
      </c>
      <c r="Q60">
        <v>8000</v>
      </c>
      <c r="R60">
        <v>0</v>
      </c>
      <c r="S60" t="s">
        <v>34</v>
      </c>
      <c r="T60" t="s">
        <v>79</v>
      </c>
      <c r="U60">
        <v>0</v>
      </c>
      <c r="V60">
        <v>0</v>
      </c>
      <c r="W60">
        <v>300</v>
      </c>
      <c r="X60">
        <v>80</v>
      </c>
      <c r="Y60" t="s">
        <v>26</v>
      </c>
      <c r="Z60" t="s">
        <v>79</v>
      </c>
      <c r="AA60" t="s">
        <v>35</v>
      </c>
      <c r="AB60">
        <v>200</v>
      </c>
      <c r="AC60">
        <v>-200</v>
      </c>
      <c r="AE60">
        <v>56</v>
      </c>
    </row>
    <row r="61" spans="1:31" x14ac:dyDescent="0.2">
      <c r="A61">
        <v>10058</v>
      </c>
      <c r="B61" t="s">
        <v>247</v>
      </c>
      <c r="C61" t="s">
        <v>247</v>
      </c>
      <c r="D61">
        <v>0</v>
      </c>
      <c r="G61" t="s">
        <v>260</v>
      </c>
      <c r="H61" t="s">
        <v>128</v>
      </c>
      <c r="I61" t="s">
        <v>79</v>
      </c>
      <c r="K61">
        <v>0</v>
      </c>
      <c r="L61">
        <v>0</v>
      </c>
      <c r="M61">
        <v>0</v>
      </c>
      <c r="N61">
        <v>4</v>
      </c>
      <c r="O61">
        <v>1</v>
      </c>
      <c r="Q61">
        <v>8000</v>
      </c>
      <c r="R61">
        <v>0</v>
      </c>
      <c r="S61" t="s">
        <v>34</v>
      </c>
      <c r="T61" t="s">
        <v>79</v>
      </c>
      <c r="U61">
        <v>0</v>
      </c>
      <c r="V61">
        <v>0</v>
      </c>
      <c r="W61">
        <v>300</v>
      </c>
      <c r="X61">
        <v>80</v>
      </c>
      <c r="Y61" t="s">
        <v>79</v>
      </c>
      <c r="Z61" t="s">
        <v>79</v>
      </c>
      <c r="AA61" t="s">
        <v>35</v>
      </c>
      <c r="AB61">
        <v>200</v>
      </c>
      <c r="AC61">
        <v>-200</v>
      </c>
      <c r="AE61" t="s">
        <v>363</v>
      </c>
    </row>
    <row r="62" spans="1:31" x14ac:dyDescent="0.2">
      <c r="A62">
        <v>10059</v>
      </c>
      <c r="B62" t="s">
        <v>248</v>
      </c>
      <c r="C62" t="s">
        <v>248</v>
      </c>
      <c r="D62">
        <v>0</v>
      </c>
      <c r="G62" t="s">
        <v>260</v>
      </c>
      <c r="H62" t="s">
        <v>128</v>
      </c>
      <c r="I62" t="s">
        <v>79</v>
      </c>
      <c r="K62">
        <v>0</v>
      </c>
      <c r="L62">
        <v>0</v>
      </c>
      <c r="M62">
        <v>0</v>
      </c>
      <c r="N62">
        <v>5</v>
      </c>
      <c r="O62">
        <v>1</v>
      </c>
      <c r="Q62">
        <v>6000</v>
      </c>
      <c r="R62">
        <v>0</v>
      </c>
      <c r="S62" t="s">
        <v>34</v>
      </c>
      <c r="T62" t="s">
        <v>79</v>
      </c>
      <c r="U62">
        <v>0</v>
      </c>
      <c r="V62">
        <v>0</v>
      </c>
      <c r="W62">
        <v>300</v>
      </c>
      <c r="X62">
        <v>80</v>
      </c>
      <c r="Y62" t="s">
        <v>26</v>
      </c>
      <c r="Z62" t="s">
        <v>79</v>
      </c>
      <c r="AA62" t="s">
        <v>35</v>
      </c>
      <c r="AB62">
        <v>200</v>
      </c>
      <c r="AC62">
        <v>-200</v>
      </c>
      <c r="AE62" t="s">
        <v>363</v>
      </c>
    </row>
    <row r="63" spans="1:31" x14ac:dyDescent="0.2">
      <c r="A63">
        <v>10060</v>
      </c>
      <c r="B63" t="s">
        <v>249</v>
      </c>
      <c r="C63" t="s">
        <v>249</v>
      </c>
      <c r="D63">
        <v>0</v>
      </c>
      <c r="G63" t="s">
        <v>261</v>
      </c>
      <c r="H63" t="s">
        <v>128</v>
      </c>
      <c r="I63" t="s">
        <v>79</v>
      </c>
      <c r="K63">
        <v>0</v>
      </c>
      <c r="L63">
        <v>0</v>
      </c>
      <c r="M63">
        <v>0</v>
      </c>
      <c r="N63">
        <v>6</v>
      </c>
      <c r="O63">
        <v>1</v>
      </c>
      <c r="Q63">
        <v>6000</v>
      </c>
      <c r="R63">
        <v>0</v>
      </c>
      <c r="S63" t="s">
        <v>34</v>
      </c>
      <c r="T63" t="s">
        <v>79</v>
      </c>
      <c r="U63">
        <v>0</v>
      </c>
      <c r="V63">
        <v>0</v>
      </c>
      <c r="W63">
        <v>300</v>
      </c>
      <c r="X63">
        <v>80</v>
      </c>
      <c r="Y63" t="s">
        <v>79</v>
      </c>
      <c r="Z63" t="s">
        <v>79</v>
      </c>
      <c r="AA63" t="s">
        <v>35</v>
      </c>
      <c r="AB63">
        <v>200</v>
      </c>
      <c r="AC63">
        <v>-200</v>
      </c>
      <c r="AE63" t="s">
        <v>311</v>
      </c>
    </row>
    <row r="64" spans="1:31" x14ac:dyDescent="0.2">
      <c r="A64">
        <v>10061</v>
      </c>
      <c r="B64" t="s">
        <v>250</v>
      </c>
      <c r="C64" t="s">
        <v>250</v>
      </c>
      <c r="D64">
        <v>0</v>
      </c>
      <c r="G64" t="s">
        <v>263</v>
      </c>
      <c r="H64" t="s">
        <v>128</v>
      </c>
      <c r="I64" t="s">
        <v>79</v>
      </c>
      <c r="K64">
        <v>0</v>
      </c>
      <c r="L64">
        <v>0</v>
      </c>
      <c r="M64">
        <v>0</v>
      </c>
      <c r="N64">
        <v>2</v>
      </c>
      <c r="O64">
        <v>1</v>
      </c>
      <c r="Q64">
        <v>8000</v>
      </c>
      <c r="R64">
        <v>0</v>
      </c>
      <c r="S64" t="s">
        <v>34</v>
      </c>
      <c r="T64" t="s">
        <v>79</v>
      </c>
      <c r="U64">
        <v>0</v>
      </c>
      <c r="V64">
        <v>0</v>
      </c>
      <c r="W64">
        <v>600</v>
      </c>
      <c r="X64">
        <v>80</v>
      </c>
      <c r="Y64" t="s">
        <v>26</v>
      </c>
      <c r="Z64" t="s">
        <v>79</v>
      </c>
      <c r="AA64" t="s">
        <v>35</v>
      </c>
      <c r="AB64">
        <v>350</v>
      </c>
      <c r="AC64">
        <v>-350</v>
      </c>
      <c r="AE64" s="28" t="s">
        <v>370</v>
      </c>
    </row>
    <row r="65" spans="1:31" x14ac:dyDescent="0.2">
      <c r="A65">
        <v>10062</v>
      </c>
      <c r="B65" t="s">
        <v>251</v>
      </c>
      <c r="C65" t="s">
        <v>251</v>
      </c>
      <c r="D65">
        <v>0</v>
      </c>
      <c r="G65" t="s">
        <v>263</v>
      </c>
      <c r="H65" t="s">
        <v>128</v>
      </c>
      <c r="I65" t="s">
        <v>79</v>
      </c>
      <c r="K65">
        <v>0</v>
      </c>
      <c r="L65">
        <v>0</v>
      </c>
      <c r="M65">
        <v>0</v>
      </c>
      <c r="N65">
        <v>3</v>
      </c>
      <c r="O65">
        <v>1</v>
      </c>
      <c r="Q65">
        <v>12000</v>
      </c>
      <c r="R65">
        <v>0</v>
      </c>
      <c r="S65" t="s">
        <v>34</v>
      </c>
      <c r="T65" t="s">
        <v>79</v>
      </c>
      <c r="U65">
        <v>0</v>
      </c>
      <c r="V65">
        <v>0</v>
      </c>
      <c r="W65">
        <v>600</v>
      </c>
      <c r="X65">
        <v>80</v>
      </c>
      <c r="Y65" t="s">
        <v>79</v>
      </c>
      <c r="Z65" t="s">
        <v>79</v>
      </c>
      <c r="AA65" t="s">
        <v>35</v>
      </c>
      <c r="AB65">
        <v>250</v>
      </c>
      <c r="AC65">
        <v>-250</v>
      </c>
      <c r="AE65" s="28" t="s">
        <v>370</v>
      </c>
    </row>
    <row r="66" spans="1:31" x14ac:dyDescent="0.2">
      <c r="A66">
        <v>10063</v>
      </c>
      <c r="B66" t="s">
        <v>252</v>
      </c>
      <c r="C66" t="s">
        <v>252</v>
      </c>
      <c r="D66">
        <v>0</v>
      </c>
      <c r="G66" t="s">
        <v>262</v>
      </c>
      <c r="H66" t="s">
        <v>128</v>
      </c>
      <c r="I66" t="s">
        <v>79</v>
      </c>
      <c r="K66">
        <v>0</v>
      </c>
      <c r="L66">
        <v>0</v>
      </c>
      <c r="M66">
        <v>0</v>
      </c>
      <c r="N66">
        <v>4</v>
      </c>
      <c r="O66">
        <v>1</v>
      </c>
      <c r="Q66">
        <v>12000</v>
      </c>
      <c r="R66">
        <v>0</v>
      </c>
      <c r="S66" t="s">
        <v>34</v>
      </c>
      <c r="T66" t="s">
        <v>79</v>
      </c>
      <c r="U66">
        <v>0</v>
      </c>
      <c r="V66">
        <v>0</v>
      </c>
      <c r="W66">
        <v>600</v>
      </c>
      <c r="X66">
        <v>80</v>
      </c>
      <c r="Y66" t="s">
        <v>26</v>
      </c>
      <c r="Z66" t="s">
        <v>79</v>
      </c>
      <c r="AA66" t="s">
        <v>35</v>
      </c>
      <c r="AB66">
        <v>250</v>
      </c>
      <c r="AC66">
        <v>-250</v>
      </c>
      <c r="AE66" t="s">
        <v>371</v>
      </c>
    </row>
    <row r="67" spans="1:31" x14ac:dyDescent="0.2">
      <c r="A67">
        <v>10064</v>
      </c>
      <c r="B67" t="s">
        <v>253</v>
      </c>
      <c r="C67" t="s">
        <v>253</v>
      </c>
      <c r="D67">
        <v>0</v>
      </c>
      <c r="G67" t="s">
        <v>262</v>
      </c>
      <c r="H67" t="s">
        <v>128</v>
      </c>
      <c r="I67" t="s">
        <v>79</v>
      </c>
      <c r="K67">
        <v>0</v>
      </c>
      <c r="L67">
        <v>0</v>
      </c>
      <c r="M67">
        <v>0</v>
      </c>
      <c r="N67">
        <v>5</v>
      </c>
      <c r="O67">
        <v>1</v>
      </c>
      <c r="Q67">
        <v>9000</v>
      </c>
      <c r="R67">
        <v>0</v>
      </c>
      <c r="S67" t="s">
        <v>34</v>
      </c>
      <c r="T67" t="s">
        <v>79</v>
      </c>
      <c r="U67">
        <v>0</v>
      </c>
      <c r="V67">
        <v>0</v>
      </c>
      <c r="W67">
        <v>600</v>
      </c>
      <c r="X67">
        <v>80</v>
      </c>
      <c r="Y67" t="s">
        <v>79</v>
      </c>
      <c r="Z67" t="s">
        <v>79</v>
      </c>
      <c r="AA67" t="s">
        <v>35</v>
      </c>
      <c r="AB67">
        <v>250</v>
      </c>
      <c r="AC67">
        <v>-250</v>
      </c>
      <c r="AE67" t="s">
        <v>371</v>
      </c>
    </row>
    <row r="68" spans="1:31" x14ac:dyDescent="0.2">
      <c r="A68">
        <v>10065</v>
      </c>
      <c r="B68" t="s">
        <v>254</v>
      </c>
      <c r="C68" t="s">
        <v>254</v>
      </c>
      <c r="D68">
        <v>0</v>
      </c>
      <c r="G68" t="s">
        <v>263</v>
      </c>
      <c r="H68" t="s">
        <v>128</v>
      </c>
      <c r="I68" t="s">
        <v>79</v>
      </c>
      <c r="K68">
        <v>0</v>
      </c>
      <c r="L68">
        <v>0</v>
      </c>
      <c r="M68">
        <v>0</v>
      </c>
      <c r="N68">
        <v>6</v>
      </c>
      <c r="O68">
        <v>1</v>
      </c>
      <c r="Q68">
        <v>9000</v>
      </c>
      <c r="R68">
        <v>0</v>
      </c>
      <c r="S68" t="s">
        <v>34</v>
      </c>
      <c r="T68" t="s">
        <v>79</v>
      </c>
      <c r="U68">
        <v>0</v>
      </c>
      <c r="V68">
        <v>0</v>
      </c>
      <c r="W68">
        <v>600</v>
      </c>
      <c r="X68">
        <v>80</v>
      </c>
      <c r="Y68" t="s">
        <v>26</v>
      </c>
      <c r="Z68" t="s">
        <v>79</v>
      </c>
      <c r="AA68" t="s">
        <v>35</v>
      </c>
      <c r="AB68">
        <v>250</v>
      </c>
      <c r="AC68">
        <v>-250</v>
      </c>
      <c r="AE68" t="s">
        <v>372</v>
      </c>
    </row>
    <row r="69" spans="1:31" x14ac:dyDescent="0.2">
      <c r="A69">
        <v>10066</v>
      </c>
      <c r="B69" t="s">
        <v>255</v>
      </c>
      <c r="C69" t="s">
        <v>255</v>
      </c>
      <c r="D69">
        <v>0</v>
      </c>
      <c r="G69" t="s">
        <v>264</v>
      </c>
      <c r="H69" t="s">
        <v>128</v>
      </c>
      <c r="I69" t="s">
        <v>79</v>
      </c>
      <c r="K69">
        <v>0</v>
      </c>
      <c r="L69">
        <v>0</v>
      </c>
      <c r="M69">
        <v>0</v>
      </c>
      <c r="N69">
        <v>2</v>
      </c>
      <c r="O69">
        <v>1</v>
      </c>
      <c r="Q69">
        <v>12000</v>
      </c>
      <c r="R69">
        <v>0</v>
      </c>
      <c r="S69" t="s">
        <v>34</v>
      </c>
      <c r="T69" t="s">
        <v>79</v>
      </c>
      <c r="U69">
        <v>0</v>
      </c>
      <c r="V69">
        <v>0</v>
      </c>
      <c r="W69">
        <v>800</v>
      </c>
      <c r="X69">
        <v>80</v>
      </c>
      <c r="Y69" t="s">
        <v>79</v>
      </c>
      <c r="Z69" t="s">
        <v>79</v>
      </c>
      <c r="AA69" t="s">
        <v>35</v>
      </c>
      <c r="AB69">
        <v>450</v>
      </c>
      <c r="AC69">
        <v>-450</v>
      </c>
      <c r="AE69" t="s">
        <v>373</v>
      </c>
    </row>
    <row r="70" spans="1:31" x14ac:dyDescent="0.2">
      <c r="A70">
        <v>10067</v>
      </c>
      <c r="B70" t="s">
        <v>256</v>
      </c>
      <c r="C70" t="s">
        <v>256</v>
      </c>
      <c r="D70">
        <v>0</v>
      </c>
      <c r="G70" t="s">
        <v>199</v>
      </c>
      <c r="H70" t="s">
        <v>128</v>
      </c>
      <c r="I70" t="s">
        <v>79</v>
      </c>
      <c r="K70">
        <v>0</v>
      </c>
      <c r="L70">
        <v>0</v>
      </c>
      <c r="M70">
        <v>0</v>
      </c>
      <c r="N70">
        <v>3</v>
      </c>
      <c r="O70">
        <v>1</v>
      </c>
      <c r="Q70">
        <v>12000</v>
      </c>
      <c r="R70">
        <v>0</v>
      </c>
      <c r="S70" t="s">
        <v>34</v>
      </c>
      <c r="T70" t="s">
        <v>79</v>
      </c>
      <c r="U70">
        <v>0</v>
      </c>
      <c r="V70">
        <v>0</v>
      </c>
      <c r="W70">
        <v>800</v>
      </c>
      <c r="X70">
        <v>80</v>
      </c>
      <c r="Y70" t="s">
        <v>26</v>
      </c>
      <c r="Z70" t="s">
        <v>79</v>
      </c>
      <c r="AA70" t="s">
        <v>35</v>
      </c>
      <c r="AB70">
        <v>450</v>
      </c>
      <c r="AC70">
        <v>-450</v>
      </c>
      <c r="AE70" t="s">
        <v>376</v>
      </c>
    </row>
    <row r="71" spans="1:31" x14ac:dyDescent="0.2">
      <c r="A71">
        <v>10068</v>
      </c>
      <c r="B71" t="s">
        <v>257</v>
      </c>
      <c r="C71" t="s">
        <v>257</v>
      </c>
      <c r="D71">
        <v>0</v>
      </c>
      <c r="G71" t="s">
        <v>199</v>
      </c>
      <c r="H71" t="s">
        <v>128</v>
      </c>
      <c r="I71" t="s">
        <v>79</v>
      </c>
      <c r="K71">
        <v>0</v>
      </c>
      <c r="L71">
        <v>0</v>
      </c>
      <c r="M71">
        <v>0</v>
      </c>
      <c r="N71">
        <v>4</v>
      </c>
      <c r="O71">
        <v>1</v>
      </c>
      <c r="Q71">
        <v>12000</v>
      </c>
      <c r="R71">
        <v>0</v>
      </c>
      <c r="S71" t="s">
        <v>34</v>
      </c>
      <c r="T71" t="s">
        <v>79</v>
      </c>
      <c r="U71">
        <v>0</v>
      </c>
      <c r="V71">
        <v>0</v>
      </c>
      <c r="W71">
        <v>800</v>
      </c>
      <c r="X71">
        <v>80</v>
      </c>
      <c r="Y71" t="s">
        <v>79</v>
      </c>
      <c r="Z71" t="s">
        <v>79</v>
      </c>
      <c r="AA71" t="s">
        <v>35</v>
      </c>
      <c r="AB71">
        <v>450</v>
      </c>
      <c r="AC71">
        <v>-450</v>
      </c>
      <c r="AE71" t="s">
        <v>377</v>
      </c>
    </row>
    <row r="72" spans="1:31" x14ac:dyDescent="0.2">
      <c r="A72">
        <v>10069</v>
      </c>
      <c r="B72" t="s">
        <v>258</v>
      </c>
      <c r="C72" t="s">
        <v>258</v>
      </c>
      <c r="D72">
        <v>0</v>
      </c>
      <c r="G72" t="s">
        <v>199</v>
      </c>
      <c r="H72" t="s">
        <v>128</v>
      </c>
      <c r="I72" t="s">
        <v>79</v>
      </c>
      <c r="K72">
        <v>0</v>
      </c>
      <c r="L72">
        <v>0</v>
      </c>
      <c r="M72">
        <v>0</v>
      </c>
      <c r="N72">
        <v>5</v>
      </c>
      <c r="O72">
        <v>1</v>
      </c>
      <c r="Q72">
        <v>12000</v>
      </c>
      <c r="R72">
        <v>0</v>
      </c>
      <c r="S72" t="s">
        <v>34</v>
      </c>
      <c r="T72" t="s">
        <v>79</v>
      </c>
      <c r="U72">
        <v>0</v>
      </c>
      <c r="V72">
        <v>0</v>
      </c>
      <c r="W72">
        <v>800</v>
      </c>
      <c r="X72">
        <v>80</v>
      </c>
      <c r="Y72" t="s">
        <v>26</v>
      </c>
      <c r="Z72" t="s">
        <v>79</v>
      </c>
      <c r="AA72" t="s">
        <v>35</v>
      </c>
      <c r="AB72">
        <v>450</v>
      </c>
      <c r="AC72">
        <v>-450</v>
      </c>
      <c r="AE72" t="s">
        <v>374</v>
      </c>
    </row>
    <row r="73" spans="1:31" x14ac:dyDescent="0.2">
      <c r="A73">
        <v>10070</v>
      </c>
      <c r="B73" t="s">
        <v>259</v>
      </c>
      <c r="C73" t="s">
        <v>259</v>
      </c>
      <c r="D73">
        <v>0</v>
      </c>
      <c r="G73" t="s">
        <v>264</v>
      </c>
      <c r="H73" t="s">
        <v>128</v>
      </c>
      <c r="I73" t="s">
        <v>79</v>
      </c>
      <c r="K73">
        <v>0</v>
      </c>
      <c r="L73">
        <v>0</v>
      </c>
      <c r="M73">
        <v>0</v>
      </c>
      <c r="N73">
        <v>6</v>
      </c>
      <c r="O73">
        <v>1</v>
      </c>
      <c r="Q73">
        <v>12000</v>
      </c>
      <c r="R73">
        <v>0</v>
      </c>
      <c r="S73" t="s">
        <v>34</v>
      </c>
      <c r="T73" t="s">
        <v>79</v>
      </c>
      <c r="U73">
        <v>0</v>
      </c>
      <c r="V73">
        <v>0</v>
      </c>
      <c r="W73">
        <v>800</v>
      </c>
      <c r="X73">
        <v>80</v>
      </c>
      <c r="Y73" t="s">
        <v>79</v>
      </c>
      <c r="Z73" t="s">
        <v>79</v>
      </c>
      <c r="AA73" t="s">
        <v>35</v>
      </c>
      <c r="AB73">
        <v>450</v>
      </c>
      <c r="AC73">
        <v>-450</v>
      </c>
      <c r="AE73" t="s">
        <v>375</v>
      </c>
    </row>
    <row r="74" spans="1:31" x14ac:dyDescent="0.2">
      <c r="A74">
        <v>10071</v>
      </c>
      <c r="B74" t="s">
        <v>265</v>
      </c>
      <c r="C74" t="s">
        <v>265</v>
      </c>
      <c r="D74">
        <v>0</v>
      </c>
      <c r="G74" t="s">
        <v>280</v>
      </c>
      <c r="H74" t="s">
        <v>128</v>
      </c>
      <c r="I74" t="s">
        <v>79</v>
      </c>
      <c r="K74">
        <v>0</v>
      </c>
      <c r="L74">
        <v>0</v>
      </c>
      <c r="M74">
        <v>0</v>
      </c>
      <c r="N74">
        <v>2</v>
      </c>
      <c r="O74">
        <v>1</v>
      </c>
      <c r="Q74">
        <v>12000</v>
      </c>
      <c r="R74">
        <v>0</v>
      </c>
      <c r="S74" t="s">
        <v>89</v>
      </c>
      <c r="T74" t="s">
        <v>79</v>
      </c>
      <c r="U74">
        <v>0</v>
      </c>
      <c r="V74">
        <v>0</v>
      </c>
      <c r="W74">
        <v>300</v>
      </c>
      <c r="X74">
        <v>80</v>
      </c>
      <c r="Y74" t="s">
        <v>26</v>
      </c>
      <c r="Z74" t="s">
        <v>79</v>
      </c>
      <c r="AA74" t="s">
        <v>35</v>
      </c>
      <c r="AB74">
        <v>300</v>
      </c>
      <c r="AC74">
        <v>-300</v>
      </c>
      <c r="AE74" t="s">
        <v>317</v>
      </c>
    </row>
    <row r="75" spans="1:31" x14ac:dyDescent="0.2">
      <c r="A75">
        <v>10072</v>
      </c>
      <c r="B75" t="s">
        <v>266</v>
      </c>
      <c r="C75" t="s">
        <v>266</v>
      </c>
      <c r="D75">
        <v>0</v>
      </c>
      <c r="G75" t="s">
        <v>280</v>
      </c>
      <c r="H75" t="s">
        <v>128</v>
      </c>
      <c r="I75" t="s">
        <v>79</v>
      </c>
      <c r="K75">
        <v>0</v>
      </c>
      <c r="L75">
        <v>0</v>
      </c>
      <c r="M75">
        <v>0</v>
      </c>
      <c r="N75">
        <v>3</v>
      </c>
      <c r="O75">
        <v>1</v>
      </c>
      <c r="Q75">
        <v>12000</v>
      </c>
      <c r="R75">
        <v>0</v>
      </c>
      <c r="S75" t="s">
        <v>89</v>
      </c>
      <c r="T75" t="s">
        <v>79</v>
      </c>
      <c r="U75">
        <v>0</v>
      </c>
      <c r="V75">
        <v>0</v>
      </c>
      <c r="W75">
        <v>300</v>
      </c>
      <c r="X75">
        <v>80</v>
      </c>
      <c r="Y75" t="s">
        <v>79</v>
      </c>
      <c r="Z75" t="s">
        <v>79</v>
      </c>
      <c r="AA75" t="s">
        <v>35</v>
      </c>
      <c r="AB75">
        <v>200</v>
      </c>
      <c r="AC75">
        <v>-200</v>
      </c>
      <c r="AE75" t="s">
        <v>316</v>
      </c>
    </row>
    <row r="76" spans="1:31" x14ac:dyDescent="0.2">
      <c r="A76">
        <v>10073</v>
      </c>
      <c r="B76" t="s">
        <v>267</v>
      </c>
      <c r="C76" t="s">
        <v>267</v>
      </c>
      <c r="D76">
        <v>0</v>
      </c>
      <c r="G76" t="s">
        <v>200</v>
      </c>
      <c r="H76" t="s">
        <v>128</v>
      </c>
      <c r="I76" t="s">
        <v>79</v>
      </c>
      <c r="K76">
        <v>0</v>
      </c>
      <c r="L76">
        <v>0</v>
      </c>
      <c r="M76">
        <v>0</v>
      </c>
      <c r="N76">
        <v>4</v>
      </c>
      <c r="O76">
        <v>1</v>
      </c>
      <c r="Q76">
        <v>12000</v>
      </c>
      <c r="R76">
        <v>0</v>
      </c>
      <c r="S76" t="s">
        <v>89</v>
      </c>
      <c r="T76" t="s">
        <v>79</v>
      </c>
      <c r="U76">
        <v>0</v>
      </c>
      <c r="V76">
        <v>0</v>
      </c>
      <c r="W76">
        <v>300</v>
      </c>
      <c r="X76">
        <v>80</v>
      </c>
      <c r="Y76" t="s">
        <v>26</v>
      </c>
      <c r="Z76" t="s">
        <v>79</v>
      </c>
      <c r="AA76" t="s">
        <v>35</v>
      </c>
      <c r="AB76">
        <v>200</v>
      </c>
      <c r="AC76">
        <v>-200</v>
      </c>
      <c r="AE76" t="s">
        <v>318</v>
      </c>
    </row>
    <row r="77" spans="1:31" x14ac:dyDescent="0.2">
      <c r="A77">
        <v>10074</v>
      </c>
      <c r="B77" t="s">
        <v>268</v>
      </c>
      <c r="C77" t="s">
        <v>268</v>
      </c>
      <c r="D77">
        <v>0</v>
      </c>
      <c r="G77" t="s">
        <v>200</v>
      </c>
      <c r="H77" t="s">
        <v>128</v>
      </c>
      <c r="I77" t="s">
        <v>79</v>
      </c>
      <c r="K77">
        <v>0</v>
      </c>
      <c r="L77">
        <v>0</v>
      </c>
      <c r="M77">
        <v>0</v>
      </c>
      <c r="N77">
        <v>5</v>
      </c>
      <c r="O77">
        <v>1</v>
      </c>
      <c r="Q77">
        <v>9000</v>
      </c>
      <c r="R77">
        <v>0</v>
      </c>
      <c r="S77" t="s">
        <v>89</v>
      </c>
      <c r="T77" t="s">
        <v>79</v>
      </c>
      <c r="U77">
        <v>0</v>
      </c>
      <c r="V77">
        <v>0</v>
      </c>
      <c r="W77">
        <v>300</v>
      </c>
      <c r="X77">
        <v>80</v>
      </c>
      <c r="Y77" t="s">
        <v>79</v>
      </c>
      <c r="Z77" t="s">
        <v>79</v>
      </c>
      <c r="AA77" t="s">
        <v>35</v>
      </c>
      <c r="AB77">
        <v>200</v>
      </c>
      <c r="AC77">
        <v>-200</v>
      </c>
      <c r="AE77" t="s">
        <v>378</v>
      </c>
    </row>
    <row r="78" spans="1:31" x14ac:dyDescent="0.2">
      <c r="A78">
        <v>10075</v>
      </c>
      <c r="B78" t="s">
        <v>269</v>
      </c>
      <c r="C78" t="s">
        <v>269</v>
      </c>
      <c r="D78">
        <v>0</v>
      </c>
      <c r="G78" t="s">
        <v>280</v>
      </c>
      <c r="H78" t="s">
        <v>128</v>
      </c>
      <c r="I78" t="s">
        <v>79</v>
      </c>
      <c r="K78">
        <v>0</v>
      </c>
      <c r="L78">
        <v>0</v>
      </c>
      <c r="M78">
        <v>0</v>
      </c>
      <c r="N78">
        <v>6</v>
      </c>
      <c r="O78">
        <v>1</v>
      </c>
      <c r="Q78">
        <v>9000</v>
      </c>
      <c r="R78">
        <v>0</v>
      </c>
      <c r="S78" t="s">
        <v>89</v>
      </c>
      <c r="T78" t="s">
        <v>79</v>
      </c>
      <c r="U78">
        <v>0</v>
      </c>
      <c r="V78">
        <v>0</v>
      </c>
      <c r="W78">
        <v>300</v>
      </c>
      <c r="X78">
        <v>80</v>
      </c>
      <c r="Y78" t="s">
        <v>26</v>
      </c>
      <c r="Z78" t="s">
        <v>79</v>
      </c>
      <c r="AA78" t="s">
        <v>35</v>
      </c>
      <c r="AB78">
        <v>200</v>
      </c>
      <c r="AC78">
        <v>-200</v>
      </c>
      <c r="AE78" t="s">
        <v>379</v>
      </c>
    </row>
    <row r="79" spans="1:31" x14ac:dyDescent="0.2">
      <c r="A79">
        <v>10076</v>
      </c>
      <c r="B79" t="s">
        <v>270</v>
      </c>
      <c r="C79" t="s">
        <v>270</v>
      </c>
      <c r="D79">
        <v>0</v>
      </c>
      <c r="G79" t="s">
        <v>281</v>
      </c>
      <c r="H79" t="s">
        <v>128</v>
      </c>
      <c r="I79" t="s">
        <v>79</v>
      </c>
      <c r="K79">
        <v>0</v>
      </c>
      <c r="L79">
        <v>0</v>
      </c>
      <c r="M79">
        <v>0</v>
      </c>
      <c r="N79">
        <v>2</v>
      </c>
      <c r="O79">
        <v>1</v>
      </c>
      <c r="Q79">
        <v>10000</v>
      </c>
      <c r="R79">
        <v>0</v>
      </c>
      <c r="S79" t="s">
        <v>89</v>
      </c>
      <c r="T79" t="s">
        <v>79</v>
      </c>
      <c r="U79">
        <v>0</v>
      </c>
      <c r="V79">
        <v>0</v>
      </c>
      <c r="W79">
        <v>500</v>
      </c>
      <c r="X79">
        <v>80</v>
      </c>
      <c r="Y79" t="s">
        <v>79</v>
      </c>
      <c r="Z79" t="s">
        <v>79</v>
      </c>
      <c r="AA79" t="s">
        <v>35</v>
      </c>
      <c r="AB79">
        <v>200</v>
      </c>
      <c r="AC79">
        <v>-200</v>
      </c>
      <c r="AE79" t="s">
        <v>319</v>
      </c>
    </row>
    <row r="80" spans="1:31" x14ac:dyDescent="0.2">
      <c r="A80">
        <v>10077</v>
      </c>
      <c r="B80" t="s">
        <v>271</v>
      </c>
      <c r="C80" t="s">
        <v>271</v>
      </c>
      <c r="D80">
        <v>0</v>
      </c>
      <c r="G80" t="s">
        <v>201</v>
      </c>
      <c r="H80" t="s">
        <v>128</v>
      </c>
      <c r="I80" t="s">
        <v>79</v>
      </c>
      <c r="K80">
        <v>0</v>
      </c>
      <c r="L80">
        <v>0</v>
      </c>
      <c r="M80">
        <v>0</v>
      </c>
      <c r="N80">
        <v>3</v>
      </c>
      <c r="O80">
        <v>1</v>
      </c>
      <c r="Q80">
        <v>10000</v>
      </c>
      <c r="R80">
        <v>0</v>
      </c>
      <c r="S80" t="s">
        <v>89</v>
      </c>
      <c r="T80" t="s">
        <v>79</v>
      </c>
      <c r="U80">
        <v>0</v>
      </c>
      <c r="V80">
        <v>0</v>
      </c>
      <c r="W80">
        <v>500</v>
      </c>
      <c r="X80">
        <v>80</v>
      </c>
      <c r="Y80" t="s">
        <v>26</v>
      </c>
      <c r="Z80" t="s">
        <v>79</v>
      </c>
      <c r="AA80" t="s">
        <v>35</v>
      </c>
      <c r="AB80">
        <v>200</v>
      </c>
      <c r="AC80">
        <v>-200</v>
      </c>
      <c r="AE80" t="s">
        <v>320</v>
      </c>
    </row>
    <row r="81" spans="1:31" x14ac:dyDescent="0.2">
      <c r="A81">
        <v>10078</v>
      </c>
      <c r="B81" t="s">
        <v>272</v>
      </c>
      <c r="C81" t="s">
        <v>272</v>
      </c>
      <c r="D81">
        <v>0</v>
      </c>
      <c r="G81" t="s">
        <v>201</v>
      </c>
      <c r="H81" t="s">
        <v>128</v>
      </c>
      <c r="I81" t="s">
        <v>79</v>
      </c>
      <c r="K81">
        <v>0</v>
      </c>
      <c r="L81">
        <v>0</v>
      </c>
      <c r="M81">
        <v>0</v>
      </c>
      <c r="N81">
        <v>4</v>
      </c>
      <c r="O81">
        <v>1</v>
      </c>
      <c r="Q81">
        <v>10000</v>
      </c>
      <c r="R81">
        <v>0</v>
      </c>
      <c r="S81" t="s">
        <v>89</v>
      </c>
      <c r="T81" t="s">
        <v>79</v>
      </c>
      <c r="U81">
        <v>0</v>
      </c>
      <c r="V81">
        <v>0</v>
      </c>
      <c r="W81">
        <v>500</v>
      </c>
      <c r="X81">
        <v>80</v>
      </c>
      <c r="Y81" t="s">
        <v>79</v>
      </c>
      <c r="Z81" t="s">
        <v>79</v>
      </c>
      <c r="AA81" t="s">
        <v>35</v>
      </c>
      <c r="AB81">
        <v>200</v>
      </c>
      <c r="AC81">
        <v>-200</v>
      </c>
      <c r="AE81" t="s">
        <v>321</v>
      </c>
    </row>
    <row r="82" spans="1:31" x14ac:dyDescent="0.2">
      <c r="A82">
        <v>10079</v>
      </c>
      <c r="B82" t="s">
        <v>273</v>
      </c>
      <c r="C82" t="s">
        <v>273</v>
      </c>
      <c r="D82">
        <v>0</v>
      </c>
      <c r="G82" t="s">
        <v>201</v>
      </c>
      <c r="H82" t="s">
        <v>128</v>
      </c>
      <c r="I82" t="s">
        <v>79</v>
      </c>
      <c r="K82">
        <v>0</v>
      </c>
      <c r="L82">
        <v>0</v>
      </c>
      <c r="M82">
        <v>0</v>
      </c>
      <c r="N82">
        <v>5</v>
      </c>
      <c r="O82">
        <v>1</v>
      </c>
      <c r="Q82">
        <v>10000</v>
      </c>
      <c r="R82">
        <v>0</v>
      </c>
      <c r="S82" t="s">
        <v>89</v>
      </c>
      <c r="T82" t="s">
        <v>79</v>
      </c>
      <c r="U82">
        <v>0</v>
      </c>
      <c r="V82">
        <v>0</v>
      </c>
      <c r="W82">
        <v>500</v>
      </c>
      <c r="X82">
        <v>80</v>
      </c>
      <c r="Y82" t="s">
        <v>26</v>
      </c>
      <c r="Z82" t="s">
        <v>79</v>
      </c>
      <c r="AA82" t="s">
        <v>35</v>
      </c>
      <c r="AB82">
        <v>0</v>
      </c>
      <c r="AC82">
        <v>0</v>
      </c>
      <c r="AE82" t="s">
        <v>321</v>
      </c>
    </row>
    <row r="83" spans="1:31" x14ac:dyDescent="0.2">
      <c r="A83">
        <v>10080</v>
      </c>
      <c r="B83" t="s">
        <v>274</v>
      </c>
      <c r="C83" t="s">
        <v>274</v>
      </c>
      <c r="D83">
        <v>0</v>
      </c>
      <c r="G83" t="s">
        <v>201</v>
      </c>
      <c r="H83" t="s">
        <v>128</v>
      </c>
      <c r="I83" t="s">
        <v>79</v>
      </c>
      <c r="K83">
        <v>0</v>
      </c>
      <c r="L83">
        <v>0</v>
      </c>
      <c r="M83">
        <v>0</v>
      </c>
      <c r="N83">
        <v>6</v>
      </c>
      <c r="O83">
        <v>1</v>
      </c>
      <c r="Q83">
        <v>10000</v>
      </c>
      <c r="R83">
        <v>0</v>
      </c>
      <c r="S83" t="s">
        <v>89</v>
      </c>
      <c r="T83" t="s">
        <v>79</v>
      </c>
      <c r="U83">
        <v>0</v>
      </c>
      <c r="V83">
        <v>0</v>
      </c>
      <c r="W83">
        <v>500</v>
      </c>
      <c r="X83">
        <v>80</v>
      </c>
      <c r="Y83" t="s">
        <v>79</v>
      </c>
      <c r="Z83" t="s">
        <v>79</v>
      </c>
      <c r="AA83" t="s">
        <v>35</v>
      </c>
      <c r="AB83">
        <v>0</v>
      </c>
      <c r="AC83">
        <v>0</v>
      </c>
      <c r="AE83" t="s">
        <v>322</v>
      </c>
    </row>
    <row r="84" spans="1:31" x14ac:dyDescent="0.2">
      <c r="A84">
        <v>10081</v>
      </c>
      <c r="B84" t="s">
        <v>275</v>
      </c>
      <c r="C84" t="s">
        <v>275</v>
      </c>
      <c r="D84">
        <v>0</v>
      </c>
      <c r="G84" t="s">
        <v>282</v>
      </c>
      <c r="H84" t="s">
        <v>128</v>
      </c>
      <c r="I84" t="s">
        <v>79</v>
      </c>
      <c r="K84">
        <v>0</v>
      </c>
      <c r="L84">
        <v>0</v>
      </c>
      <c r="M84">
        <v>0</v>
      </c>
      <c r="N84">
        <v>2</v>
      </c>
      <c r="O84">
        <v>1</v>
      </c>
      <c r="Q84">
        <v>15000</v>
      </c>
      <c r="R84">
        <v>0</v>
      </c>
      <c r="S84" t="s">
        <v>89</v>
      </c>
      <c r="T84" t="s">
        <v>79</v>
      </c>
      <c r="U84">
        <v>0</v>
      </c>
      <c r="V84">
        <v>0</v>
      </c>
      <c r="W84">
        <v>300</v>
      </c>
      <c r="X84">
        <v>80</v>
      </c>
      <c r="Y84" t="s">
        <v>26</v>
      </c>
      <c r="Z84" t="s">
        <v>79</v>
      </c>
      <c r="AA84" t="s">
        <v>35</v>
      </c>
      <c r="AB84">
        <v>450</v>
      </c>
      <c r="AC84">
        <v>-450</v>
      </c>
      <c r="AE84">
        <v>74</v>
      </c>
    </row>
    <row r="85" spans="1:31" x14ac:dyDescent="0.2">
      <c r="A85">
        <v>10082</v>
      </c>
      <c r="B85" t="s">
        <v>276</v>
      </c>
      <c r="C85" t="s">
        <v>276</v>
      </c>
      <c r="D85">
        <v>0</v>
      </c>
      <c r="G85" t="s">
        <v>202</v>
      </c>
      <c r="H85" t="s">
        <v>128</v>
      </c>
      <c r="I85" t="s">
        <v>79</v>
      </c>
      <c r="K85">
        <v>0</v>
      </c>
      <c r="L85">
        <v>0</v>
      </c>
      <c r="M85">
        <v>0</v>
      </c>
      <c r="N85">
        <v>3</v>
      </c>
      <c r="O85">
        <v>1</v>
      </c>
      <c r="Q85">
        <v>15000</v>
      </c>
      <c r="R85">
        <v>0</v>
      </c>
      <c r="S85" t="s">
        <v>89</v>
      </c>
      <c r="T85" t="s">
        <v>79</v>
      </c>
      <c r="U85">
        <v>0</v>
      </c>
      <c r="V85">
        <v>0</v>
      </c>
      <c r="W85">
        <v>300</v>
      </c>
      <c r="X85">
        <v>80</v>
      </c>
      <c r="Y85" t="s">
        <v>79</v>
      </c>
      <c r="Z85" t="s">
        <v>79</v>
      </c>
      <c r="AA85" t="s">
        <v>35</v>
      </c>
      <c r="AB85">
        <v>450</v>
      </c>
      <c r="AC85">
        <v>-450</v>
      </c>
      <c r="AE85" t="s">
        <v>357</v>
      </c>
    </row>
    <row r="86" spans="1:31" x14ac:dyDescent="0.2">
      <c r="A86">
        <v>10083</v>
      </c>
      <c r="B86" t="s">
        <v>277</v>
      </c>
      <c r="C86" t="s">
        <v>277</v>
      </c>
      <c r="D86">
        <v>0</v>
      </c>
      <c r="G86" t="s">
        <v>202</v>
      </c>
      <c r="H86" t="s">
        <v>128</v>
      </c>
      <c r="I86" t="s">
        <v>79</v>
      </c>
      <c r="K86">
        <v>0</v>
      </c>
      <c r="L86">
        <v>0</v>
      </c>
      <c r="M86">
        <v>0</v>
      </c>
      <c r="N86">
        <v>4</v>
      </c>
      <c r="O86">
        <v>1</v>
      </c>
      <c r="Q86">
        <v>15000</v>
      </c>
      <c r="R86">
        <v>0</v>
      </c>
      <c r="S86" t="s">
        <v>89</v>
      </c>
      <c r="T86" t="s">
        <v>79</v>
      </c>
      <c r="U86">
        <v>0</v>
      </c>
      <c r="V86">
        <v>0</v>
      </c>
      <c r="W86">
        <v>300</v>
      </c>
      <c r="X86">
        <v>80</v>
      </c>
      <c r="Y86" t="s">
        <v>26</v>
      </c>
      <c r="Z86" t="s">
        <v>79</v>
      </c>
      <c r="AA86" t="s">
        <v>35</v>
      </c>
      <c r="AB86">
        <v>450</v>
      </c>
      <c r="AC86">
        <v>-450</v>
      </c>
      <c r="AE86" t="s">
        <v>381</v>
      </c>
    </row>
    <row r="87" spans="1:31" x14ac:dyDescent="0.2">
      <c r="A87">
        <v>10084</v>
      </c>
      <c r="B87" t="s">
        <v>278</v>
      </c>
      <c r="C87" t="s">
        <v>278</v>
      </c>
      <c r="D87">
        <v>0</v>
      </c>
      <c r="G87" t="s">
        <v>202</v>
      </c>
      <c r="H87" t="s">
        <v>128</v>
      </c>
      <c r="I87" t="s">
        <v>79</v>
      </c>
      <c r="K87">
        <v>0</v>
      </c>
      <c r="L87">
        <v>0</v>
      </c>
      <c r="M87">
        <v>0</v>
      </c>
      <c r="N87">
        <v>5</v>
      </c>
      <c r="O87">
        <v>1</v>
      </c>
      <c r="Q87">
        <v>15000</v>
      </c>
      <c r="R87">
        <v>0</v>
      </c>
      <c r="S87" t="s">
        <v>89</v>
      </c>
      <c r="T87" t="s">
        <v>79</v>
      </c>
      <c r="U87">
        <v>0</v>
      </c>
      <c r="V87">
        <v>0</v>
      </c>
      <c r="W87">
        <v>300</v>
      </c>
      <c r="X87">
        <v>80</v>
      </c>
      <c r="Y87" t="s">
        <v>79</v>
      </c>
      <c r="Z87" t="s">
        <v>79</v>
      </c>
      <c r="AA87" t="s">
        <v>35</v>
      </c>
      <c r="AB87">
        <v>450</v>
      </c>
      <c r="AC87">
        <v>-450</v>
      </c>
      <c r="AE87" t="s">
        <v>382</v>
      </c>
    </row>
    <row r="88" spans="1:31" x14ac:dyDescent="0.2">
      <c r="A88">
        <v>10085</v>
      </c>
      <c r="B88" t="s">
        <v>279</v>
      </c>
      <c r="C88" t="s">
        <v>279</v>
      </c>
      <c r="D88">
        <v>0</v>
      </c>
      <c r="G88" t="s">
        <v>298</v>
      </c>
      <c r="H88" t="s">
        <v>128</v>
      </c>
      <c r="I88" t="s">
        <v>79</v>
      </c>
      <c r="K88">
        <v>0</v>
      </c>
      <c r="L88">
        <v>0</v>
      </c>
      <c r="M88">
        <v>0</v>
      </c>
      <c r="N88">
        <v>6</v>
      </c>
      <c r="O88">
        <v>1</v>
      </c>
      <c r="Q88">
        <v>15000</v>
      </c>
      <c r="R88">
        <v>0</v>
      </c>
      <c r="S88" t="s">
        <v>89</v>
      </c>
      <c r="T88" t="s">
        <v>79</v>
      </c>
      <c r="U88">
        <v>0</v>
      </c>
      <c r="V88">
        <v>0</v>
      </c>
      <c r="W88">
        <v>300</v>
      </c>
      <c r="X88">
        <v>80</v>
      </c>
      <c r="Y88" t="s">
        <v>26</v>
      </c>
      <c r="Z88" t="s">
        <v>79</v>
      </c>
      <c r="AA88" t="s">
        <v>35</v>
      </c>
      <c r="AB88">
        <v>450</v>
      </c>
      <c r="AC88">
        <v>-450</v>
      </c>
      <c r="AE88" t="s">
        <v>383</v>
      </c>
    </row>
    <row r="89" spans="1:31" x14ac:dyDescent="0.2">
      <c r="A89">
        <v>10086</v>
      </c>
      <c r="B89" t="s">
        <v>283</v>
      </c>
      <c r="C89" t="s">
        <v>283</v>
      </c>
      <c r="D89">
        <v>0</v>
      </c>
      <c r="G89" t="s">
        <v>299</v>
      </c>
      <c r="H89" t="s">
        <v>128</v>
      </c>
      <c r="I89" t="s">
        <v>79</v>
      </c>
      <c r="K89">
        <v>0</v>
      </c>
      <c r="L89">
        <v>0</v>
      </c>
      <c r="M89">
        <v>0</v>
      </c>
      <c r="N89">
        <v>2</v>
      </c>
      <c r="O89">
        <v>1</v>
      </c>
      <c r="Q89">
        <v>4000</v>
      </c>
      <c r="R89">
        <v>0</v>
      </c>
      <c r="S89" t="s">
        <v>34</v>
      </c>
      <c r="T89" t="s">
        <v>79</v>
      </c>
      <c r="U89">
        <v>0</v>
      </c>
      <c r="V89">
        <v>0</v>
      </c>
      <c r="W89">
        <v>600</v>
      </c>
      <c r="X89">
        <v>80</v>
      </c>
      <c r="Y89" t="s">
        <v>79</v>
      </c>
      <c r="Z89" t="s">
        <v>79</v>
      </c>
      <c r="AA89" t="s">
        <v>35</v>
      </c>
      <c r="AB89">
        <v>350</v>
      </c>
      <c r="AC89">
        <v>-350</v>
      </c>
    </row>
    <row r="90" spans="1:31" x14ac:dyDescent="0.2">
      <c r="A90">
        <v>10087</v>
      </c>
      <c r="B90" t="s">
        <v>284</v>
      </c>
      <c r="C90" t="s">
        <v>284</v>
      </c>
      <c r="D90">
        <v>0</v>
      </c>
      <c r="G90" t="s">
        <v>299</v>
      </c>
      <c r="H90" t="s">
        <v>128</v>
      </c>
      <c r="I90" t="s">
        <v>79</v>
      </c>
      <c r="K90">
        <v>0</v>
      </c>
      <c r="L90">
        <v>0</v>
      </c>
      <c r="M90">
        <v>0</v>
      </c>
      <c r="N90">
        <v>3</v>
      </c>
      <c r="O90">
        <v>1</v>
      </c>
      <c r="Q90">
        <v>4000</v>
      </c>
      <c r="R90">
        <v>0</v>
      </c>
      <c r="S90" t="s">
        <v>34</v>
      </c>
      <c r="T90" t="s">
        <v>79</v>
      </c>
      <c r="U90">
        <v>0</v>
      </c>
      <c r="V90">
        <v>0</v>
      </c>
      <c r="W90">
        <v>600</v>
      </c>
      <c r="X90">
        <v>80</v>
      </c>
      <c r="Y90" t="s">
        <v>26</v>
      </c>
      <c r="Z90" t="s">
        <v>79</v>
      </c>
      <c r="AA90" t="s">
        <v>35</v>
      </c>
      <c r="AB90">
        <v>300</v>
      </c>
      <c r="AC90">
        <v>-300</v>
      </c>
      <c r="AE90">
        <v>79</v>
      </c>
    </row>
    <row r="91" spans="1:31" x14ac:dyDescent="0.2">
      <c r="A91">
        <v>10088</v>
      </c>
      <c r="B91" t="s">
        <v>285</v>
      </c>
      <c r="C91" t="s">
        <v>285</v>
      </c>
      <c r="D91">
        <v>0</v>
      </c>
      <c r="G91" t="s">
        <v>203</v>
      </c>
      <c r="H91" t="s">
        <v>128</v>
      </c>
      <c r="I91" t="s">
        <v>79</v>
      </c>
      <c r="K91">
        <v>0</v>
      </c>
      <c r="L91">
        <v>0</v>
      </c>
      <c r="M91">
        <v>0</v>
      </c>
      <c r="N91">
        <v>4</v>
      </c>
      <c r="O91">
        <v>1</v>
      </c>
      <c r="Q91">
        <v>4000</v>
      </c>
      <c r="R91">
        <v>0</v>
      </c>
      <c r="S91" t="s">
        <v>34</v>
      </c>
      <c r="T91" t="s">
        <v>79</v>
      </c>
      <c r="U91">
        <v>0</v>
      </c>
      <c r="V91">
        <v>0</v>
      </c>
      <c r="W91">
        <v>600</v>
      </c>
      <c r="X91">
        <v>80</v>
      </c>
      <c r="Y91" t="s">
        <v>79</v>
      </c>
      <c r="Z91" t="s">
        <v>79</v>
      </c>
      <c r="AA91" t="s">
        <v>35</v>
      </c>
      <c r="AB91">
        <v>300</v>
      </c>
      <c r="AC91">
        <v>-300</v>
      </c>
    </row>
    <row r="92" spans="1:31" x14ac:dyDescent="0.2">
      <c r="A92">
        <v>10089</v>
      </c>
      <c r="B92" t="s">
        <v>286</v>
      </c>
      <c r="C92" t="s">
        <v>286</v>
      </c>
      <c r="D92">
        <v>0</v>
      </c>
      <c r="G92" t="s">
        <v>203</v>
      </c>
      <c r="H92" t="s">
        <v>128</v>
      </c>
      <c r="I92" t="s">
        <v>79</v>
      </c>
      <c r="K92">
        <v>0</v>
      </c>
      <c r="L92">
        <v>0</v>
      </c>
      <c r="M92">
        <v>0</v>
      </c>
      <c r="N92">
        <v>5</v>
      </c>
      <c r="O92">
        <v>1</v>
      </c>
      <c r="Q92">
        <v>4000</v>
      </c>
      <c r="R92">
        <v>0</v>
      </c>
      <c r="S92" t="s">
        <v>34</v>
      </c>
      <c r="T92" t="s">
        <v>79</v>
      </c>
      <c r="U92">
        <v>0</v>
      </c>
      <c r="V92">
        <v>0</v>
      </c>
      <c r="W92">
        <v>600</v>
      </c>
      <c r="X92">
        <v>80</v>
      </c>
      <c r="Y92" t="s">
        <v>26</v>
      </c>
      <c r="Z92" t="s">
        <v>79</v>
      </c>
      <c r="AA92" t="s">
        <v>35</v>
      </c>
      <c r="AB92">
        <v>300</v>
      </c>
      <c r="AC92">
        <v>-300</v>
      </c>
      <c r="AE92">
        <v>80</v>
      </c>
    </row>
    <row r="93" spans="1:31" x14ac:dyDescent="0.2">
      <c r="A93">
        <v>10090</v>
      </c>
      <c r="B93" t="s">
        <v>287</v>
      </c>
      <c r="C93" t="s">
        <v>287</v>
      </c>
      <c r="D93">
        <v>0</v>
      </c>
      <c r="G93" t="s">
        <v>203</v>
      </c>
      <c r="H93" t="s">
        <v>128</v>
      </c>
      <c r="I93" t="s">
        <v>79</v>
      </c>
      <c r="K93">
        <v>0</v>
      </c>
      <c r="L93">
        <v>0</v>
      </c>
      <c r="M93">
        <v>0</v>
      </c>
      <c r="N93">
        <v>6</v>
      </c>
      <c r="O93">
        <v>1</v>
      </c>
      <c r="Q93">
        <v>4000</v>
      </c>
      <c r="R93">
        <v>0</v>
      </c>
      <c r="S93" t="s">
        <v>34</v>
      </c>
      <c r="T93" t="s">
        <v>79</v>
      </c>
      <c r="U93">
        <v>0</v>
      </c>
      <c r="V93">
        <v>0</v>
      </c>
      <c r="W93">
        <v>600</v>
      </c>
      <c r="X93">
        <v>80</v>
      </c>
      <c r="Y93" t="s">
        <v>79</v>
      </c>
      <c r="Z93" t="s">
        <v>79</v>
      </c>
      <c r="AA93" t="s">
        <v>35</v>
      </c>
      <c r="AB93">
        <v>300</v>
      </c>
      <c r="AC93">
        <v>-300</v>
      </c>
      <c r="AE93" t="s">
        <v>323</v>
      </c>
    </row>
    <row r="94" spans="1:31" x14ac:dyDescent="0.2">
      <c r="A94">
        <v>10091</v>
      </c>
      <c r="B94" t="s">
        <v>288</v>
      </c>
      <c r="C94" t="s">
        <v>288</v>
      </c>
      <c r="D94">
        <v>0</v>
      </c>
      <c r="G94" t="s">
        <v>300</v>
      </c>
      <c r="H94" t="s">
        <v>128</v>
      </c>
      <c r="I94" t="s">
        <v>79</v>
      </c>
      <c r="K94">
        <v>0</v>
      </c>
      <c r="L94">
        <v>0</v>
      </c>
      <c r="M94">
        <v>0</v>
      </c>
      <c r="N94">
        <v>2</v>
      </c>
      <c r="O94">
        <v>1</v>
      </c>
      <c r="Q94">
        <v>15000</v>
      </c>
      <c r="R94">
        <v>0</v>
      </c>
      <c r="S94" t="s">
        <v>34</v>
      </c>
      <c r="T94" t="s">
        <v>79</v>
      </c>
      <c r="U94">
        <v>0</v>
      </c>
      <c r="V94">
        <v>0</v>
      </c>
      <c r="W94">
        <v>700</v>
      </c>
      <c r="X94">
        <v>80</v>
      </c>
      <c r="Y94" t="s">
        <v>26</v>
      </c>
      <c r="Z94" t="s">
        <v>79</v>
      </c>
      <c r="AA94" t="s">
        <v>35</v>
      </c>
      <c r="AB94">
        <v>400</v>
      </c>
      <c r="AC94">
        <v>-400</v>
      </c>
      <c r="AE94">
        <v>82</v>
      </c>
    </row>
    <row r="95" spans="1:31" x14ac:dyDescent="0.2">
      <c r="A95">
        <v>10092</v>
      </c>
      <c r="B95" t="s">
        <v>289</v>
      </c>
      <c r="C95" t="s">
        <v>289</v>
      </c>
      <c r="D95">
        <v>0</v>
      </c>
      <c r="G95" t="s">
        <v>300</v>
      </c>
      <c r="H95" t="s">
        <v>128</v>
      </c>
      <c r="I95" t="s">
        <v>79</v>
      </c>
      <c r="K95">
        <v>0</v>
      </c>
      <c r="L95">
        <v>0</v>
      </c>
      <c r="M95">
        <v>0</v>
      </c>
      <c r="N95">
        <v>3</v>
      </c>
      <c r="O95">
        <v>1</v>
      </c>
      <c r="Q95">
        <v>15000</v>
      </c>
      <c r="R95">
        <v>0</v>
      </c>
      <c r="S95" t="s">
        <v>380</v>
      </c>
      <c r="T95" t="s">
        <v>79</v>
      </c>
      <c r="U95">
        <v>0</v>
      </c>
      <c r="V95">
        <v>0</v>
      </c>
      <c r="W95">
        <v>700</v>
      </c>
      <c r="X95">
        <v>80</v>
      </c>
      <c r="Y95" t="s">
        <v>79</v>
      </c>
      <c r="Z95" t="s">
        <v>79</v>
      </c>
      <c r="AA95" t="s">
        <v>35</v>
      </c>
      <c r="AB95">
        <v>400</v>
      </c>
      <c r="AC95">
        <v>-400</v>
      </c>
      <c r="AE95">
        <v>83</v>
      </c>
    </row>
    <row r="96" spans="1:31" x14ac:dyDescent="0.2">
      <c r="A96">
        <v>10093</v>
      </c>
      <c r="B96" t="s">
        <v>290</v>
      </c>
      <c r="C96" t="s">
        <v>290</v>
      </c>
      <c r="D96">
        <v>0</v>
      </c>
      <c r="G96" t="s">
        <v>204</v>
      </c>
      <c r="H96" t="s">
        <v>128</v>
      </c>
      <c r="I96" t="s">
        <v>79</v>
      </c>
      <c r="K96">
        <v>0</v>
      </c>
      <c r="L96">
        <v>0</v>
      </c>
      <c r="M96">
        <v>0</v>
      </c>
      <c r="N96">
        <v>4</v>
      </c>
      <c r="O96">
        <v>1</v>
      </c>
      <c r="Q96">
        <v>15000</v>
      </c>
      <c r="R96">
        <v>0</v>
      </c>
      <c r="S96" t="s">
        <v>34</v>
      </c>
      <c r="T96" t="s">
        <v>79</v>
      </c>
      <c r="U96">
        <v>0</v>
      </c>
      <c r="V96">
        <v>0</v>
      </c>
      <c r="W96">
        <v>700</v>
      </c>
      <c r="X96">
        <v>80</v>
      </c>
      <c r="Y96" t="s">
        <v>26</v>
      </c>
      <c r="Z96" t="s">
        <v>79</v>
      </c>
      <c r="AA96" t="s">
        <v>35</v>
      </c>
      <c r="AB96">
        <v>400</v>
      </c>
      <c r="AC96">
        <v>-400</v>
      </c>
      <c r="AE96" t="s">
        <v>384</v>
      </c>
    </row>
    <row r="97" spans="1:32" x14ac:dyDescent="0.2">
      <c r="A97">
        <v>10094</v>
      </c>
      <c r="B97" t="s">
        <v>291</v>
      </c>
      <c r="C97" t="s">
        <v>291</v>
      </c>
      <c r="D97">
        <v>0</v>
      </c>
      <c r="G97" t="s">
        <v>204</v>
      </c>
      <c r="H97" t="s">
        <v>128</v>
      </c>
      <c r="I97" t="s">
        <v>79</v>
      </c>
      <c r="K97">
        <v>0</v>
      </c>
      <c r="L97">
        <v>0</v>
      </c>
      <c r="M97">
        <v>0</v>
      </c>
      <c r="N97">
        <v>5</v>
      </c>
      <c r="O97">
        <v>1</v>
      </c>
      <c r="Q97">
        <v>15000</v>
      </c>
      <c r="R97">
        <v>0</v>
      </c>
      <c r="S97" t="s">
        <v>34</v>
      </c>
      <c r="T97" t="s">
        <v>79</v>
      </c>
      <c r="U97">
        <v>0</v>
      </c>
      <c r="V97">
        <v>0</v>
      </c>
      <c r="W97">
        <v>700</v>
      </c>
      <c r="X97">
        <v>80</v>
      </c>
      <c r="Y97" t="s">
        <v>79</v>
      </c>
      <c r="Z97" t="s">
        <v>79</v>
      </c>
      <c r="AA97" t="s">
        <v>35</v>
      </c>
      <c r="AB97">
        <v>400</v>
      </c>
      <c r="AC97">
        <v>-400</v>
      </c>
      <c r="AE97" t="s">
        <v>385</v>
      </c>
    </row>
    <row r="98" spans="1:32" x14ac:dyDescent="0.2">
      <c r="A98">
        <v>10095</v>
      </c>
      <c r="B98" t="s">
        <v>292</v>
      </c>
      <c r="C98" t="s">
        <v>292</v>
      </c>
      <c r="D98">
        <v>0</v>
      </c>
      <c r="G98" t="s">
        <v>204</v>
      </c>
      <c r="H98" t="s">
        <v>128</v>
      </c>
      <c r="I98" t="s">
        <v>79</v>
      </c>
      <c r="K98">
        <v>0</v>
      </c>
      <c r="L98">
        <v>0</v>
      </c>
      <c r="M98">
        <v>0</v>
      </c>
      <c r="N98">
        <v>6</v>
      </c>
      <c r="O98">
        <v>1</v>
      </c>
      <c r="Q98">
        <v>15000</v>
      </c>
      <c r="R98">
        <v>0</v>
      </c>
      <c r="S98" t="s">
        <v>34</v>
      </c>
      <c r="T98" t="s">
        <v>79</v>
      </c>
      <c r="U98">
        <v>0</v>
      </c>
      <c r="V98">
        <v>0</v>
      </c>
      <c r="W98">
        <v>700</v>
      </c>
      <c r="X98">
        <v>80</v>
      </c>
      <c r="Y98" t="s">
        <v>26</v>
      </c>
      <c r="Z98" t="s">
        <v>79</v>
      </c>
      <c r="AA98" t="s">
        <v>35</v>
      </c>
      <c r="AB98">
        <v>400</v>
      </c>
      <c r="AC98">
        <v>-400</v>
      </c>
    </row>
    <row r="99" spans="1:32" x14ac:dyDescent="0.2">
      <c r="A99">
        <v>10096</v>
      </c>
      <c r="B99" t="s">
        <v>293</v>
      </c>
      <c r="C99" t="s">
        <v>293</v>
      </c>
      <c r="D99">
        <v>0</v>
      </c>
      <c r="G99" t="s">
        <v>301</v>
      </c>
      <c r="H99" t="s">
        <v>128</v>
      </c>
      <c r="I99" t="s">
        <v>79</v>
      </c>
      <c r="K99">
        <v>0</v>
      </c>
      <c r="L99">
        <v>0</v>
      </c>
      <c r="M99">
        <v>0</v>
      </c>
      <c r="N99">
        <v>2</v>
      </c>
      <c r="O99">
        <v>1</v>
      </c>
      <c r="Q99">
        <v>14000</v>
      </c>
      <c r="R99">
        <v>0</v>
      </c>
      <c r="S99" t="s">
        <v>34</v>
      </c>
      <c r="T99" t="s">
        <v>79</v>
      </c>
      <c r="U99">
        <v>0</v>
      </c>
      <c r="V99">
        <v>0</v>
      </c>
      <c r="W99">
        <v>700</v>
      </c>
      <c r="X99">
        <v>80</v>
      </c>
      <c r="Y99" t="s">
        <v>79</v>
      </c>
      <c r="Z99" t="s">
        <v>79</v>
      </c>
      <c r="AA99" t="s">
        <v>35</v>
      </c>
      <c r="AB99">
        <v>450</v>
      </c>
      <c r="AC99">
        <v>-450</v>
      </c>
    </row>
    <row r="100" spans="1:32" x14ac:dyDescent="0.2">
      <c r="A100">
        <v>10097</v>
      </c>
      <c r="B100" t="s">
        <v>294</v>
      </c>
      <c r="C100" t="s">
        <v>294</v>
      </c>
      <c r="D100">
        <v>0</v>
      </c>
      <c r="G100" t="s">
        <v>301</v>
      </c>
      <c r="H100" t="s">
        <v>128</v>
      </c>
      <c r="I100" t="s">
        <v>79</v>
      </c>
      <c r="K100">
        <v>0</v>
      </c>
      <c r="L100">
        <v>0</v>
      </c>
      <c r="M100">
        <v>0</v>
      </c>
      <c r="N100">
        <v>3</v>
      </c>
      <c r="O100">
        <v>1</v>
      </c>
      <c r="Q100">
        <v>14000</v>
      </c>
      <c r="R100">
        <v>0</v>
      </c>
      <c r="S100" t="s">
        <v>34</v>
      </c>
      <c r="T100" t="s">
        <v>79</v>
      </c>
      <c r="U100">
        <v>0</v>
      </c>
      <c r="V100">
        <v>0</v>
      </c>
      <c r="W100">
        <v>700</v>
      </c>
      <c r="X100">
        <v>80</v>
      </c>
      <c r="Y100" t="s">
        <v>26</v>
      </c>
      <c r="Z100" t="s">
        <v>79</v>
      </c>
      <c r="AA100" t="s">
        <v>35</v>
      </c>
      <c r="AB100">
        <v>450</v>
      </c>
      <c r="AC100">
        <v>-450</v>
      </c>
    </row>
    <row r="101" spans="1:32" x14ac:dyDescent="0.2">
      <c r="A101">
        <v>10098</v>
      </c>
      <c r="B101" t="s">
        <v>295</v>
      </c>
      <c r="C101" t="s">
        <v>295</v>
      </c>
      <c r="D101">
        <v>0</v>
      </c>
      <c r="G101" t="s">
        <v>205</v>
      </c>
      <c r="H101" t="s">
        <v>128</v>
      </c>
      <c r="I101" t="s">
        <v>79</v>
      </c>
      <c r="K101">
        <v>0</v>
      </c>
      <c r="L101">
        <v>0</v>
      </c>
      <c r="M101">
        <v>0</v>
      </c>
      <c r="N101">
        <v>4</v>
      </c>
      <c r="O101">
        <v>1</v>
      </c>
      <c r="Q101">
        <v>14000</v>
      </c>
      <c r="R101">
        <v>0</v>
      </c>
      <c r="S101" t="s">
        <v>34</v>
      </c>
      <c r="T101" t="s">
        <v>79</v>
      </c>
      <c r="U101">
        <v>0</v>
      </c>
      <c r="V101">
        <v>0</v>
      </c>
      <c r="W101">
        <v>700</v>
      </c>
      <c r="X101">
        <v>80</v>
      </c>
      <c r="Y101" t="s">
        <v>79</v>
      </c>
      <c r="Z101" t="s">
        <v>79</v>
      </c>
      <c r="AA101" t="s">
        <v>35</v>
      </c>
      <c r="AB101">
        <v>450</v>
      </c>
      <c r="AC101">
        <v>-450</v>
      </c>
    </row>
    <row r="102" spans="1:32" x14ac:dyDescent="0.2">
      <c r="A102">
        <v>10099</v>
      </c>
      <c r="B102" t="s">
        <v>296</v>
      </c>
      <c r="C102" t="s">
        <v>296</v>
      </c>
      <c r="D102">
        <v>0</v>
      </c>
      <c r="G102" t="s">
        <v>205</v>
      </c>
      <c r="H102" t="s">
        <v>128</v>
      </c>
      <c r="I102" t="s">
        <v>79</v>
      </c>
      <c r="K102">
        <v>0</v>
      </c>
      <c r="L102">
        <v>0</v>
      </c>
      <c r="M102">
        <v>0</v>
      </c>
      <c r="N102">
        <v>5</v>
      </c>
      <c r="O102">
        <v>1</v>
      </c>
      <c r="Q102">
        <v>14000</v>
      </c>
      <c r="R102">
        <v>0</v>
      </c>
      <c r="S102" t="s">
        <v>34</v>
      </c>
      <c r="T102" t="s">
        <v>79</v>
      </c>
      <c r="U102">
        <v>0</v>
      </c>
      <c r="V102">
        <v>0</v>
      </c>
      <c r="W102">
        <v>700</v>
      </c>
      <c r="X102">
        <v>80</v>
      </c>
      <c r="Y102" t="s">
        <v>26</v>
      </c>
      <c r="Z102" t="s">
        <v>79</v>
      </c>
      <c r="AA102" t="s">
        <v>35</v>
      </c>
      <c r="AB102">
        <v>450</v>
      </c>
      <c r="AC102">
        <v>-450</v>
      </c>
      <c r="AE102">
        <v>89</v>
      </c>
    </row>
    <row r="103" spans="1:32" x14ac:dyDescent="0.2">
      <c r="A103">
        <v>10100</v>
      </c>
      <c r="B103" t="s">
        <v>297</v>
      </c>
      <c r="C103" t="s">
        <v>297</v>
      </c>
      <c r="D103">
        <v>0</v>
      </c>
      <c r="G103" t="s">
        <v>205</v>
      </c>
      <c r="H103" t="s">
        <v>128</v>
      </c>
      <c r="I103" t="s">
        <v>79</v>
      </c>
      <c r="K103">
        <v>0</v>
      </c>
      <c r="L103">
        <v>0</v>
      </c>
      <c r="M103">
        <v>0</v>
      </c>
      <c r="N103">
        <v>6</v>
      </c>
      <c r="O103">
        <v>1</v>
      </c>
      <c r="Q103">
        <v>14000</v>
      </c>
      <c r="R103">
        <v>0</v>
      </c>
      <c r="S103" t="s">
        <v>34</v>
      </c>
      <c r="T103" t="s">
        <v>79</v>
      </c>
      <c r="U103">
        <v>0</v>
      </c>
      <c r="V103">
        <v>0</v>
      </c>
      <c r="W103">
        <v>700</v>
      </c>
      <c r="X103">
        <v>80</v>
      </c>
      <c r="Y103" t="s">
        <v>79</v>
      </c>
      <c r="Z103" t="s">
        <v>79</v>
      </c>
      <c r="AA103" t="s">
        <v>35</v>
      </c>
      <c r="AB103">
        <v>450</v>
      </c>
      <c r="AC103">
        <v>-450</v>
      </c>
      <c r="AE103" t="s">
        <v>324</v>
      </c>
    </row>
    <row r="104" spans="1:32" x14ac:dyDescent="0.2">
      <c r="A104">
        <v>10224</v>
      </c>
      <c r="B104" t="s">
        <v>326</v>
      </c>
      <c r="C104" t="s">
        <v>326</v>
      </c>
      <c r="D104">
        <v>0</v>
      </c>
      <c r="G104" t="s">
        <v>330</v>
      </c>
      <c r="H104" t="s">
        <v>126</v>
      </c>
      <c r="I104" t="s">
        <v>79</v>
      </c>
      <c r="J104">
        <v>10225</v>
      </c>
      <c r="K104">
        <v>1</v>
      </c>
      <c r="L104">
        <v>0</v>
      </c>
      <c r="M104">
        <v>0</v>
      </c>
      <c r="N104">
        <v>1</v>
      </c>
      <c r="O104">
        <v>1</v>
      </c>
      <c r="Q104">
        <v>300</v>
      </c>
      <c r="R104">
        <v>0</v>
      </c>
      <c r="S104" t="s">
        <v>34</v>
      </c>
      <c r="T104" t="s">
        <v>79</v>
      </c>
      <c r="U104">
        <v>0</v>
      </c>
      <c r="V104">
        <v>0</v>
      </c>
      <c r="W104">
        <v>300</v>
      </c>
      <c r="X104">
        <v>80</v>
      </c>
      <c r="Y104" t="s">
        <v>799</v>
      </c>
      <c r="Z104" t="s">
        <v>79</v>
      </c>
      <c r="AA104" t="s">
        <v>35</v>
      </c>
      <c r="AB104">
        <v>140</v>
      </c>
      <c r="AC104">
        <v>-140</v>
      </c>
    </row>
    <row r="105" spans="1:32" x14ac:dyDescent="0.2">
      <c r="A105">
        <v>10225</v>
      </c>
      <c r="B105" t="s">
        <v>328</v>
      </c>
      <c r="C105" t="s">
        <v>328</v>
      </c>
      <c r="D105">
        <v>0</v>
      </c>
      <c r="G105" t="s">
        <v>331</v>
      </c>
      <c r="H105" t="s">
        <v>126</v>
      </c>
      <c r="I105" t="s">
        <v>79</v>
      </c>
      <c r="K105">
        <v>2</v>
      </c>
      <c r="L105">
        <v>0</v>
      </c>
      <c r="M105">
        <v>0</v>
      </c>
      <c r="N105">
        <v>1</v>
      </c>
      <c r="O105">
        <v>1</v>
      </c>
      <c r="Q105">
        <v>300</v>
      </c>
      <c r="R105">
        <v>0</v>
      </c>
      <c r="S105" t="s">
        <v>34</v>
      </c>
      <c r="T105" t="s">
        <v>79</v>
      </c>
      <c r="U105">
        <v>0</v>
      </c>
      <c r="V105">
        <v>0</v>
      </c>
      <c r="W105">
        <v>300</v>
      </c>
      <c r="X105">
        <v>80</v>
      </c>
      <c r="Y105" t="s">
        <v>799</v>
      </c>
      <c r="Z105" t="s">
        <v>79</v>
      </c>
      <c r="AA105" t="s">
        <v>35</v>
      </c>
      <c r="AB105">
        <v>140</v>
      </c>
      <c r="AC105">
        <v>-140</v>
      </c>
    </row>
    <row r="106" spans="1:32" x14ac:dyDescent="0.2">
      <c r="A106">
        <v>10102</v>
      </c>
      <c r="B106" t="s">
        <v>366</v>
      </c>
      <c r="C106" t="s">
        <v>365</v>
      </c>
      <c r="D106">
        <v>0</v>
      </c>
      <c r="G106" t="s">
        <v>367</v>
      </c>
      <c r="H106" t="s">
        <v>128</v>
      </c>
      <c r="I106" t="s">
        <v>79</v>
      </c>
      <c r="K106">
        <v>0</v>
      </c>
      <c r="L106">
        <v>0</v>
      </c>
      <c r="M106">
        <v>0</v>
      </c>
      <c r="N106">
        <v>1</v>
      </c>
      <c r="O106">
        <v>1</v>
      </c>
      <c r="Q106">
        <v>5000</v>
      </c>
      <c r="R106">
        <v>2300</v>
      </c>
      <c r="S106" t="s">
        <v>34</v>
      </c>
      <c r="T106" t="s">
        <v>79</v>
      </c>
      <c r="U106">
        <v>0</v>
      </c>
      <c r="V106">
        <v>0</v>
      </c>
      <c r="W106">
        <v>300</v>
      </c>
      <c r="X106">
        <v>80</v>
      </c>
      <c r="Y106" t="s">
        <v>797</v>
      </c>
      <c r="Z106" t="s">
        <v>79</v>
      </c>
      <c r="AA106" t="s">
        <v>35</v>
      </c>
      <c r="AB106">
        <v>0</v>
      </c>
      <c r="AC106">
        <v>0</v>
      </c>
      <c r="AE106" t="s">
        <v>543</v>
      </c>
    </row>
    <row r="107" spans="1:32" x14ac:dyDescent="0.2">
      <c r="A107">
        <v>10103</v>
      </c>
      <c r="B107" t="s">
        <v>390</v>
      </c>
      <c r="C107" t="s">
        <v>389</v>
      </c>
      <c r="D107">
        <v>0</v>
      </c>
      <c r="G107" t="s">
        <v>391</v>
      </c>
      <c r="H107" t="s">
        <v>128</v>
      </c>
      <c r="I107" t="s">
        <v>79</v>
      </c>
      <c r="K107">
        <v>0</v>
      </c>
      <c r="L107">
        <v>0</v>
      </c>
      <c r="M107">
        <v>0</v>
      </c>
      <c r="N107">
        <v>1</v>
      </c>
      <c r="O107">
        <v>1</v>
      </c>
      <c r="Q107">
        <v>5000</v>
      </c>
      <c r="R107">
        <v>1400</v>
      </c>
      <c r="S107" t="s">
        <v>34</v>
      </c>
      <c r="T107" t="s">
        <v>79</v>
      </c>
      <c r="U107">
        <v>0</v>
      </c>
      <c r="V107">
        <v>0</v>
      </c>
      <c r="W107">
        <v>300</v>
      </c>
      <c r="X107">
        <v>80</v>
      </c>
      <c r="Y107" t="s">
        <v>797</v>
      </c>
      <c r="Z107" t="s">
        <v>79</v>
      </c>
      <c r="AA107" t="s">
        <v>35</v>
      </c>
      <c r="AB107">
        <v>0</v>
      </c>
      <c r="AC107">
        <v>0</v>
      </c>
      <c r="AE107">
        <v>258</v>
      </c>
    </row>
    <row r="108" spans="1:32" x14ac:dyDescent="0.2">
      <c r="A108">
        <v>10104</v>
      </c>
      <c r="B108" t="s">
        <v>393</v>
      </c>
      <c r="C108" t="s">
        <v>392</v>
      </c>
      <c r="D108">
        <v>0</v>
      </c>
      <c r="G108" t="s">
        <v>92</v>
      </c>
      <c r="H108" t="s">
        <v>126</v>
      </c>
      <c r="I108" t="s">
        <v>79</v>
      </c>
      <c r="K108">
        <v>0</v>
      </c>
      <c r="L108">
        <v>0</v>
      </c>
      <c r="M108">
        <v>0</v>
      </c>
      <c r="N108">
        <v>1</v>
      </c>
      <c r="O108">
        <v>1</v>
      </c>
      <c r="Q108">
        <v>0</v>
      </c>
      <c r="R108">
        <v>0</v>
      </c>
      <c r="S108" t="s">
        <v>34</v>
      </c>
      <c r="T108" t="s">
        <v>79</v>
      </c>
      <c r="U108">
        <v>0</v>
      </c>
      <c r="V108">
        <v>0</v>
      </c>
      <c r="W108">
        <v>300</v>
      </c>
      <c r="X108">
        <v>80</v>
      </c>
      <c r="Y108" t="s">
        <v>26</v>
      </c>
      <c r="Z108" t="s">
        <v>79</v>
      </c>
      <c r="AA108" t="s">
        <v>35</v>
      </c>
      <c r="AB108">
        <v>0</v>
      </c>
      <c r="AC108">
        <v>0</v>
      </c>
    </row>
    <row r="109" spans="1:32" x14ac:dyDescent="0.2">
      <c r="A109">
        <v>10105</v>
      </c>
      <c r="B109" t="s">
        <v>396</v>
      </c>
      <c r="C109" t="s">
        <v>395</v>
      </c>
      <c r="D109">
        <v>0</v>
      </c>
      <c r="G109" t="s">
        <v>92</v>
      </c>
      <c r="H109" t="s">
        <v>128</v>
      </c>
      <c r="I109" t="s">
        <v>79</v>
      </c>
      <c r="K109">
        <v>0</v>
      </c>
      <c r="L109">
        <v>0</v>
      </c>
      <c r="M109">
        <v>0</v>
      </c>
      <c r="N109">
        <v>1</v>
      </c>
      <c r="O109">
        <v>1</v>
      </c>
      <c r="Q109">
        <v>5000</v>
      </c>
      <c r="R109">
        <v>0</v>
      </c>
      <c r="S109" t="s">
        <v>34</v>
      </c>
      <c r="T109" t="s">
        <v>79</v>
      </c>
      <c r="U109">
        <v>0</v>
      </c>
      <c r="V109">
        <v>0</v>
      </c>
      <c r="W109">
        <v>800</v>
      </c>
      <c r="X109">
        <v>80</v>
      </c>
      <c r="Y109" t="s">
        <v>797</v>
      </c>
      <c r="Z109" t="s">
        <v>79</v>
      </c>
      <c r="AA109" t="s">
        <v>35</v>
      </c>
      <c r="AB109">
        <v>0</v>
      </c>
      <c r="AC109">
        <v>0</v>
      </c>
    </row>
    <row r="110" spans="1:32" x14ac:dyDescent="0.2">
      <c r="A110">
        <v>10106</v>
      </c>
      <c r="B110" t="s">
        <v>398</v>
      </c>
      <c r="C110" t="s">
        <v>397</v>
      </c>
      <c r="D110">
        <v>0</v>
      </c>
      <c r="G110" t="s">
        <v>404</v>
      </c>
      <c r="H110" t="s">
        <v>126</v>
      </c>
      <c r="I110" t="s">
        <v>79</v>
      </c>
      <c r="K110">
        <v>0</v>
      </c>
      <c r="L110">
        <v>0</v>
      </c>
      <c r="M110">
        <v>0</v>
      </c>
      <c r="N110">
        <v>1</v>
      </c>
      <c r="O110">
        <v>1</v>
      </c>
      <c r="Q110">
        <v>0</v>
      </c>
      <c r="R110">
        <v>0</v>
      </c>
      <c r="S110" t="s">
        <v>34</v>
      </c>
      <c r="T110" t="s">
        <v>79</v>
      </c>
      <c r="U110">
        <v>0</v>
      </c>
      <c r="V110">
        <v>0</v>
      </c>
      <c r="W110">
        <v>800</v>
      </c>
      <c r="X110">
        <v>80</v>
      </c>
      <c r="Y110" t="s">
        <v>797</v>
      </c>
      <c r="Z110" t="s">
        <v>79</v>
      </c>
      <c r="AA110" t="s">
        <v>35</v>
      </c>
      <c r="AB110">
        <v>0</v>
      </c>
      <c r="AC110">
        <v>0</v>
      </c>
    </row>
    <row r="111" spans="1:32" x14ac:dyDescent="0.2">
      <c r="A111">
        <v>10107</v>
      </c>
      <c r="B111" t="s">
        <v>399</v>
      </c>
      <c r="C111" t="s">
        <v>399</v>
      </c>
      <c r="D111">
        <v>0</v>
      </c>
      <c r="H111" t="s">
        <v>128</v>
      </c>
      <c r="I111" t="s">
        <v>79</v>
      </c>
      <c r="K111">
        <v>0</v>
      </c>
      <c r="L111">
        <v>0</v>
      </c>
      <c r="M111">
        <v>0</v>
      </c>
      <c r="N111">
        <v>1</v>
      </c>
      <c r="O111">
        <v>1</v>
      </c>
      <c r="Q111">
        <v>0</v>
      </c>
      <c r="R111">
        <v>0</v>
      </c>
      <c r="S111" t="s">
        <v>34</v>
      </c>
      <c r="T111" t="s">
        <v>79</v>
      </c>
      <c r="U111">
        <v>0</v>
      </c>
      <c r="V111">
        <v>0</v>
      </c>
      <c r="W111">
        <v>800</v>
      </c>
      <c r="X111">
        <v>80</v>
      </c>
      <c r="Y111" t="s">
        <v>79</v>
      </c>
      <c r="Z111" t="s">
        <v>79</v>
      </c>
      <c r="AA111" t="s">
        <v>35</v>
      </c>
      <c r="AB111">
        <v>0</v>
      </c>
      <c r="AC111">
        <v>0</v>
      </c>
      <c r="AF111">
        <v>20001001</v>
      </c>
    </row>
    <row r="112" spans="1:32" x14ac:dyDescent="0.2">
      <c r="A112">
        <v>10108</v>
      </c>
      <c r="B112" t="s">
        <v>406</v>
      </c>
      <c r="C112" t="s">
        <v>406</v>
      </c>
      <c r="D112">
        <v>0</v>
      </c>
      <c r="H112" t="s">
        <v>128</v>
      </c>
      <c r="I112" t="s">
        <v>79</v>
      </c>
      <c r="K112">
        <v>0</v>
      </c>
      <c r="L112">
        <v>0</v>
      </c>
      <c r="M112">
        <v>0</v>
      </c>
      <c r="N112">
        <v>1</v>
      </c>
      <c r="O112">
        <v>1</v>
      </c>
      <c r="Q112">
        <v>0</v>
      </c>
      <c r="R112">
        <v>0</v>
      </c>
      <c r="S112" t="s">
        <v>34</v>
      </c>
      <c r="T112" t="s">
        <v>79</v>
      </c>
      <c r="U112">
        <v>0</v>
      </c>
      <c r="V112">
        <v>0</v>
      </c>
      <c r="W112">
        <v>800</v>
      </c>
      <c r="X112">
        <v>80</v>
      </c>
      <c r="Y112" t="s">
        <v>26</v>
      </c>
      <c r="Z112" t="s">
        <v>79</v>
      </c>
      <c r="AA112" t="s">
        <v>35</v>
      </c>
      <c r="AB112">
        <v>0</v>
      </c>
      <c r="AC112">
        <v>0</v>
      </c>
      <c r="AF112">
        <v>20002001</v>
      </c>
    </row>
    <row r="113" spans="1:32" x14ac:dyDescent="0.2">
      <c r="A113">
        <v>10109</v>
      </c>
      <c r="B113" t="s">
        <v>407</v>
      </c>
      <c r="C113" t="s">
        <v>407</v>
      </c>
      <c r="D113">
        <v>0</v>
      </c>
      <c r="H113" t="s">
        <v>128</v>
      </c>
      <c r="I113" t="s">
        <v>79</v>
      </c>
      <c r="K113">
        <v>0</v>
      </c>
      <c r="L113">
        <v>0</v>
      </c>
      <c r="M113">
        <v>0</v>
      </c>
      <c r="N113">
        <v>1</v>
      </c>
      <c r="O113">
        <v>1</v>
      </c>
      <c r="Q113">
        <v>0</v>
      </c>
      <c r="R113">
        <v>0</v>
      </c>
      <c r="S113" t="s">
        <v>34</v>
      </c>
      <c r="T113" t="s">
        <v>79</v>
      </c>
      <c r="U113">
        <v>0</v>
      </c>
      <c r="V113">
        <v>0</v>
      </c>
      <c r="W113">
        <v>800</v>
      </c>
      <c r="X113">
        <v>80</v>
      </c>
      <c r="Y113" t="s">
        <v>79</v>
      </c>
      <c r="Z113" t="s">
        <v>79</v>
      </c>
      <c r="AA113" t="s">
        <v>35</v>
      </c>
      <c r="AB113">
        <v>0</v>
      </c>
      <c r="AC113">
        <v>0</v>
      </c>
      <c r="AF113">
        <v>20003001</v>
      </c>
    </row>
    <row r="114" spans="1:32" x14ac:dyDescent="0.2">
      <c r="A114">
        <v>10110</v>
      </c>
      <c r="B114" t="s">
        <v>408</v>
      </c>
      <c r="C114" t="s">
        <v>408</v>
      </c>
      <c r="D114">
        <v>0</v>
      </c>
      <c r="H114" t="s">
        <v>128</v>
      </c>
      <c r="I114" t="s">
        <v>79</v>
      </c>
      <c r="K114">
        <v>0</v>
      </c>
      <c r="L114">
        <v>0</v>
      </c>
      <c r="M114">
        <v>0</v>
      </c>
      <c r="N114">
        <v>1</v>
      </c>
      <c r="O114">
        <v>1</v>
      </c>
      <c r="Q114">
        <v>0</v>
      </c>
      <c r="R114">
        <v>0</v>
      </c>
      <c r="S114" t="s">
        <v>34</v>
      </c>
      <c r="T114" t="s">
        <v>79</v>
      </c>
      <c r="U114">
        <v>0</v>
      </c>
      <c r="V114">
        <v>0</v>
      </c>
      <c r="W114">
        <v>800</v>
      </c>
      <c r="X114">
        <v>80</v>
      </c>
      <c r="Y114" t="s">
        <v>26</v>
      </c>
      <c r="Z114" t="s">
        <v>79</v>
      </c>
      <c r="AA114" t="s">
        <v>35</v>
      </c>
      <c r="AB114">
        <v>0</v>
      </c>
      <c r="AC114">
        <v>0</v>
      </c>
      <c r="AF114">
        <v>20004001</v>
      </c>
    </row>
    <row r="115" spans="1:32" x14ac:dyDescent="0.2">
      <c r="A115">
        <v>10111</v>
      </c>
      <c r="B115" t="s">
        <v>409</v>
      </c>
      <c r="C115" t="s">
        <v>409</v>
      </c>
      <c r="D115">
        <v>0</v>
      </c>
      <c r="H115" t="s">
        <v>128</v>
      </c>
      <c r="I115" t="s">
        <v>79</v>
      </c>
      <c r="K115">
        <v>0</v>
      </c>
      <c r="L115">
        <v>0</v>
      </c>
      <c r="M115">
        <v>0</v>
      </c>
      <c r="N115">
        <v>1</v>
      </c>
      <c r="O115">
        <v>1</v>
      </c>
      <c r="Q115">
        <v>0</v>
      </c>
      <c r="R115">
        <v>0</v>
      </c>
      <c r="S115" t="s">
        <v>34</v>
      </c>
      <c r="T115" t="s">
        <v>79</v>
      </c>
      <c r="U115">
        <v>0</v>
      </c>
      <c r="V115">
        <v>0</v>
      </c>
      <c r="W115">
        <v>800</v>
      </c>
      <c r="X115">
        <v>80</v>
      </c>
      <c r="Y115" t="s">
        <v>79</v>
      </c>
      <c r="Z115" t="s">
        <v>79</v>
      </c>
      <c r="AA115" t="s">
        <v>35</v>
      </c>
      <c r="AB115">
        <v>0</v>
      </c>
      <c r="AC115">
        <v>0</v>
      </c>
      <c r="AF115">
        <v>20005001</v>
      </c>
    </row>
    <row r="116" spans="1:32" x14ac:dyDescent="0.2">
      <c r="A116">
        <v>10112</v>
      </c>
      <c r="B116" t="s">
        <v>410</v>
      </c>
      <c r="C116" t="s">
        <v>410</v>
      </c>
      <c r="D116">
        <v>0</v>
      </c>
      <c r="H116" t="s">
        <v>128</v>
      </c>
      <c r="I116" t="s">
        <v>79</v>
      </c>
      <c r="K116">
        <v>0</v>
      </c>
      <c r="L116">
        <v>0</v>
      </c>
      <c r="M116">
        <v>0</v>
      </c>
      <c r="N116">
        <v>1</v>
      </c>
      <c r="O116">
        <v>1</v>
      </c>
      <c r="Q116">
        <v>0</v>
      </c>
      <c r="R116">
        <v>0</v>
      </c>
      <c r="S116" t="s">
        <v>34</v>
      </c>
      <c r="T116" t="s">
        <v>79</v>
      </c>
      <c r="U116">
        <v>0</v>
      </c>
      <c r="V116">
        <v>0</v>
      </c>
      <c r="W116">
        <v>800</v>
      </c>
      <c r="X116">
        <v>80</v>
      </c>
      <c r="Y116" t="s">
        <v>26</v>
      </c>
      <c r="Z116" t="s">
        <v>79</v>
      </c>
      <c r="AA116" t="s">
        <v>35</v>
      </c>
      <c r="AB116">
        <v>0</v>
      </c>
      <c r="AC116">
        <v>0</v>
      </c>
      <c r="AF116">
        <v>20006001</v>
      </c>
    </row>
    <row r="117" spans="1:32" x14ac:dyDescent="0.2">
      <c r="A117">
        <v>10113</v>
      </c>
      <c r="B117" t="s">
        <v>400</v>
      </c>
      <c r="C117" t="s">
        <v>516</v>
      </c>
      <c r="D117">
        <v>0</v>
      </c>
      <c r="H117" t="s">
        <v>128</v>
      </c>
      <c r="I117" t="s">
        <v>79</v>
      </c>
      <c r="K117">
        <v>0</v>
      </c>
      <c r="L117">
        <v>0</v>
      </c>
      <c r="M117">
        <v>0</v>
      </c>
      <c r="N117">
        <v>1</v>
      </c>
      <c r="O117">
        <v>1</v>
      </c>
      <c r="Q117">
        <v>0</v>
      </c>
      <c r="R117">
        <v>0</v>
      </c>
      <c r="S117" t="s">
        <v>34</v>
      </c>
      <c r="T117" t="s">
        <v>79</v>
      </c>
      <c r="U117">
        <v>0</v>
      </c>
      <c r="V117">
        <v>0</v>
      </c>
      <c r="W117">
        <v>800</v>
      </c>
      <c r="X117">
        <v>80</v>
      </c>
      <c r="Y117" t="s">
        <v>26</v>
      </c>
      <c r="Z117" t="s">
        <v>79</v>
      </c>
      <c r="AA117" t="s">
        <v>35</v>
      </c>
      <c r="AB117">
        <v>0</v>
      </c>
      <c r="AC117">
        <v>0</v>
      </c>
      <c r="AF117">
        <v>20007001</v>
      </c>
    </row>
    <row r="118" spans="1:32" x14ac:dyDescent="0.2">
      <c r="A118">
        <v>10114</v>
      </c>
      <c r="B118" t="s">
        <v>411</v>
      </c>
      <c r="C118" t="s">
        <v>411</v>
      </c>
      <c r="D118">
        <v>0</v>
      </c>
      <c r="H118" t="s">
        <v>128</v>
      </c>
      <c r="I118" t="s">
        <v>79</v>
      </c>
      <c r="K118">
        <v>0</v>
      </c>
      <c r="L118">
        <v>0</v>
      </c>
      <c r="M118">
        <v>0</v>
      </c>
      <c r="N118">
        <v>1</v>
      </c>
      <c r="O118">
        <v>1</v>
      </c>
      <c r="Q118">
        <v>0</v>
      </c>
      <c r="R118">
        <v>0</v>
      </c>
      <c r="S118" t="s">
        <v>34</v>
      </c>
      <c r="T118" t="s">
        <v>79</v>
      </c>
      <c r="U118">
        <v>0</v>
      </c>
      <c r="V118">
        <v>0</v>
      </c>
      <c r="W118">
        <v>800</v>
      </c>
      <c r="X118">
        <v>80</v>
      </c>
      <c r="Y118" t="s">
        <v>79</v>
      </c>
      <c r="Z118" t="s">
        <v>79</v>
      </c>
      <c r="AA118" t="s">
        <v>35</v>
      </c>
      <c r="AB118">
        <v>0</v>
      </c>
      <c r="AC118">
        <v>0</v>
      </c>
      <c r="AF118">
        <v>20008001</v>
      </c>
    </row>
    <row r="119" spans="1:32" x14ac:dyDescent="0.2">
      <c r="A119">
        <v>10115</v>
      </c>
      <c r="B119" t="s">
        <v>412</v>
      </c>
      <c r="C119" t="s">
        <v>412</v>
      </c>
      <c r="D119">
        <v>0</v>
      </c>
      <c r="H119" t="s">
        <v>128</v>
      </c>
      <c r="I119" t="s">
        <v>79</v>
      </c>
      <c r="K119">
        <v>0</v>
      </c>
      <c r="L119">
        <v>0</v>
      </c>
      <c r="M119">
        <v>0</v>
      </c>
      <c r="N119">
        <v>1</v>
      </c>
      <c r="O119">
        <v>1</v>
      </c>
      <c r="Q119">
        <v>0</v>
      </c>
      <c r="R119">
        <v>0</v>
      </c>
      <c r="S119" t="s">
        <v>34</v>
      </c>
      <c r="T119" t="s">
        <v>79</v>
      </c>
      <c r="U119">
        <v>0</v>
      </c>
      <c r="V119">
        <v>0</v>
      </c>
      <c r="W119">
        <v>800</v>
      </c>
      <c r="X119">
        <v>80</v>
      </c>
      <c r="Y119" t="s">
        <v>26</v>
      </c>
      <c r="Z119" t="s">
        <v>79</v>
      </c>
      <c r="AA119" t="s">
        <v>35</v>
      </c>
      <c r="AB119">
        <v>0</v>
      </c>
      <c r="AC119">
        <v>0</v>
      </c>
      <c r="AF119">
        <v>20009001</v>
      </c>
    </row>
    <row r="120" spans="1:32" x14ac:dyDescent="0.2">
      <c r="A120">
        <v>10116</v>
      </c>
      <c r="B120" t="s">
        <v>413</v>
      </c>
      <c r="C120" t="s">
        <v>413</v>
      </c>
      <c r="D120">
        <v>0</v>
      </c>
      <c r="H120" t="s">
        <v>128</v>
      </c>
      <c r="I120" t="s">
        <v>79</v>
      </c>
      <c r="K120">
        <v>0</v>
      </c>
      <c r="L120">
        <v>0</v>
      </c>
      <c r="M120">
        <v>0</v>
      </c>
      <c r="N120">
        <v>1</v>
      </c>
      <c r="O120">
        <v>1</v>
      </c>
      <c r="Q120">
        <v>0</v>
      </c>
      <c r="R120">
        <v>0</v>
      </c>
      <c r="S120" t="s">
        <v>34</v>
      </c>
      <c r="T120" t="s">
        <v>79</v>
      </c>
      <c r="U120">
        <v>0</v>
      </c>
      <c r="V120">
        <v>0</v>
      </c>
      <c r="W120">
        <v>800</v>
      </c>
      <c r="X120">
        <v>80</v>
      </c>
      <c r="Y120" t="s">
        <v>79</v>
      </c>
      <c r="Z120" t="s">
        <v>79</v>
      </c>
      <c r="AA120" t="s">
        <v>35</v>
      </c>
      <c r="AB120">
        <v>0</v>
      </c>
      <c r="AC120">
        <v>0</v>
      </c>
      <c r="AF120">
        <v>20010001</v>
      </c>
    </row>
    <row r="121" spans="1:32" x14ac:dyDescent="0.2">
      <c r="A121">
        <v>10117</v>
      </c>
      <c r="B121" t="s">
        <v>414</v>
      </c>
      <c r="C121" t="s">
        <v>414</v>
      </c>
      <c r="D121">
        <v>0</v>
      </c>
      <c r="H121" t="s">
        <v>128</v>
      </c>
      <c r="I121" t="s">
        <v>79</v>
      </c>
      <c r="K121">
        <v>0</v>
      </c>
      <c r="L121">
        <v>0</v>
      </c>
      <c r="M121">
        <v>0</v>
      </c>
      <c r="N121">
        <v>1</v>
      </c>
      <c r="O121">
        <v>1</v>
      </c>
      <c r="Q121">
        <v>0</v>
      </c>
      <c r="R121">
        <v>0</v>
      </c>
      <c r="S121" t="s">
        <v>34</v>
      </c>
      <c r="T121" t="s">
        <v>79</v>
      </c>
      <c r="U121">
        <v>0</v>
      </c>
      <c r="V121">
        <v>0</v>
      </c>
      <c r="W121">
        <v>800</v>
      </c>
      <c r="X121">
        <v>80</v>
      </c>
      <c r="Y121" t="s">
        <v>26</v>
      </c>
      <c r="Z121" t="s">
        <v>79</v>
      </c>
      <c r="AA121" t="s">
        <v>35</v>
      </c>
      <c r="AB121">
        <v>0</v>
      </c>
      <c r="AC121">
        <v>0</v>
      </c>
      <c r="AF121">
        <v>20011001</v>
      </c>
    </row>
    <row r="122" spans="1:32" x14ac:dyDescent="0.2">
      <c r="A122">
        <v>10118</v>
      </c>
      <c r="B122" t="s">
        <v>415</v>
      </c>
      <c r="C122" t="s">
        <v>415</v>
      </c>
      <c r="D122">
        <v>0</v>
      </c>
      <c r="H122" t="s">
        <v>128</v>
      </c>
      <c r="I122" t="s">
        <v>79</v>
      </c>
      <c r="K122">
        <v>0</v>
      </c>
      <c r="L122">
        <v>0</v>
      </c>
      <c r="M122">
        <v>0</v>
      </c>
      <c r="N122">
        <v>1</v>
      </c>
      <c r="O122">
        <v>1</v>
      </c>
      <c r="Q122">
        <v>0</v>
      </c>
      <c r="R122">
        <v>0</v>
      </c>
      <c r="S122" t="s">
        <v>34</v>
      </c>
      <c r="T122" t="s">
        <v>79</v>
      </c>
      <c r="U122">
        <v>0</v>
      </c>
      <c r="V122">
        <v>0</v>
      </c>
      <c r="W122">
        <v>800</v>
      </c>
      <c r="X122">
        <v>80</v>
      </c>
      <c r="Y122" t="s">
        <v>79</v>
      </c>
      <c r="Z122" t="s">
        <v>79</v>
      </c>
      <c r="AA122" t="s">
        <v>35</v>
      </c>
      <c r="AB122">
        <v>0</v>
      </c>
      <c r="AC122">
        <v>0</v>
      </c>
      <c r="AF122">
        <v>20012001</v>
      </c>
    </row>
    <row r="123" spans="1:32" x14ac:dyDescent="0.2">
      <c r="A123">
        <v>10119</v>
      </c>
      <c r="B123" t="s">
        <v>451</v>
      </c>
      <c r="C123" t="s">
        <v>401</v>
      </c>
      <c r="D123">
        <v>0</v>
      </c>
      <c r="H123" t="s">
        <v>128</v>
      </c>
      <c r="I123" t="s">
        <v>79</v>
      </c>
      <c r="K123">
        <v>0</v>
      </c>
      <c r="L123">
        <v>0</v>
      </c>
      <c r="M123">
        <v>0</v>
      </c>
      <c r="N123">
        <v>1</v>
      </c>
      <c r="O123">
        <v>1</v>
      </c>
      <c r="Q123">
        <v>0</v>
      </c>
      <c r="R123">
        <v>0</v>
      </c>
      <c r="S123" t="s">
        <v>34</v>
      </c>
      <c r="T123" t="s">
        <v>79</v>
      </c>
      <c r="U123">
        <v>0</v>
      </c>
      <c r="V123">
        <v>0</v>
      </c>
      <c r="W123">
        <v>800</v>
      </c>
      <c r="X123">
        <v>80</v>
      </c>
      <c r="Y123" t="s">
        <v>26</v>
      </c>
      <c r="Z123" t="s">
        <v>79</v>
      </c>
      <c r="AA123" t="s">
        <v>35</v>
      </c>
      <c r="AB123">
        <v>0</v>
      </c>
      <c r="AC123">
        <v>0</v>
      </c>
      <c r="AF123">
        <v>20013001</v>
      </c>
    </row>
    <row r="124" spans="1:32" x14ac:dyDescent="0.2">
      <c r="A124">
        <v>10120</v>
      </c>
      <c r="B124" t="s">
        <v>416</v>
      </c>
      <c r="C124" t="s">
        <v>416</v>
      </c>
      <c r="D124">
        <v>0</v>
      </c>
      <c r="H124" t="s">
        <v>128</v>
      </c>
      <c r="I124" t="s">
        <v>79</v>
      </c>
      <c r="K124">
        <v>0</v>
      </c>
      <c r="L124">
        <v>0</v>
      </c>
      <c r="M124">
        <v>0</v>
      </c>
      <c r="N124">
        <v>1</v>
      </c>
      <c r="O124">
        <v>1</v>
      </c>
      <c r="Q124">
        <v>0</v>
      </c>
      <c r="R124">
        <v>0</v>
      </c>
      <c r="S124" t="s">
        <v>34</v>
      </c>
      <c r="T124" t="s">
        <v>79</v>
      </c>
      <c r="U124">
        <v>0</v>
      </c>
      <c r="V124">
        <v>0</v>
      </c>
      <c r="W124">
        <v>800</v>
      </c>
      <c r="X124">
        <v>80</v>
      </c>
      <c r="Y124" t="s">
        <v>26</v>
      </c>
      <c r="Z124" t="s">
        <v>79</v>
      </c>
      <c r="AA124" t="s">
        <v>35</v>
      </c>
      <c r="AB124">
        <v>0</v>
      </c>
      <c r="AC124">
        <v>0</v>
      </c>
      <c r="AF124">
        <v>20014001</v>
      </c>
    </row>
    <row r="125" spans="1:32" x14ac:dyDescent="0.2">
      <c r="A125">
        <v>10121</v>
      </c>
      <c r="B125" t="s">
        <v>452</v>
      </c>
      <c r="C125" t="s">
        <v>452</v>
      </c>
      <c r="D125">
        <v>0</v>
      </c>
      <c r="H125" t="s">
        <v>128</v>
      </c>
      <c r="I125" t="s">
        <v>79</v>
      </c>
      <c r="K125">
        <v>0</v>
      </c>
      <c r="L125">
        <v>0</v>
      </c>
      <c r="M125">
        <v>0</v>
      </c>
      <c r="N125">
        <v>1</v>
      </c>
      <c r="O125">
        <v>1</v>
      </c>
      <c r="Q125">
        <v>0</v>
      </c>
      <c r="R125">
        <v>0</v>
      </c>
      <c r="S125" t="s">
        <v>34</v>
      </c>
      <c r="T125" t="s">
        <v>79</v>
      </c>
      <c r="U125">
        <v>0</v>
      </c>
      <c r="V125">
        <v>0</v>
      </c>
      <c r="W125">
        <v>800</v>
      </c>
      <c r="X125">
        <v>80</v>
      </c>
      <c r="Y125" t="s">
        <v>79</v>
      </c>
      <c r="Z125" t="s">
        <v>79</v>
      </c>
      <c r="AA125" t="s">
        <v>35</v>
      </c>
      <c r="AB125">
        <v>0</v>
      </c>
      <c r="AC125">
        <v>0</v>
      </c>
      <c r="AF125">
        <v>20015001</v>
      </c>
    </row>
    <row r="126" spans="1:32" x14ac:dyDescent="0.2">
      <c r="A126">
        <v>10122</v>
      </c>
      <c r="B126" t="s">
        <v>417</v>
      </c>
      <c r="C126" t="s">
        <v>417</v>
      </c>
      <c r="D126">
        <v>0</v>
      </c>
      <c r="H126" t="s">
        <v>128</v>
      </c>
      <c r="I126" t="s">
        <v>79</v>
      </c>
      <c r="K126">
        <v>0</v>
      </c>
      <c r="L126">
        <v>0</v>
      </c>
      <c r="M126">
        <v>0</v>
      </c>
      <c r="N126">
        <v>1</v>
      </c>
      <c r="O126">
        <v>1</v>
      </c>
      <c r="Q126">
        <v>0</v>
      </c>
      <c r="R126">
        <v>0</v>
      </c>
      <c r="S126" t="s">
        <v>34</v>
      </c>
      <c r="T126" t="s">
        <v>79</v>
      </c>
      <c r="U126">
        <v>0</v>
      </c>
      <c r="V126">
        <v>0</v>
      </c>
      <c r="W126">
        <v>800</v>
      </c>
      <c r="X126">
        <v>80</v>
      </c>
      <c r="Y126" t="s">
        <v>26</v>
      </c>
      <c r="Z126" t="s">
        <v>79</v>
      </c>
      <c r="AA126" t="s">
        <v>35</v>
      </c>
      <c r="AB126">
        <v>0</v>
      </c>
      <c r="AC126">
        <v>0</v>
      </c>
      <c r="AF126">
        <v>20016001</v>
      </c>
    </row>
    <row r="127" spans="1:32" x14ac:dyDescent="0.2">
      <c r="A127">
        <v>10123</v>
      </c>
      <c r="B127" t="s">
        <v>418</v>
      </c>
      <c r="C127" t="s">
        <v>418</v>
      </c>
      <c r="D127">
        <v>0</v>
      </c>
      <c r="H127" t="s">
        <v>128</v>
      </c>
      <c r="I127" t="s">
        <v>79</v>
      </c>
      <c r="K127">
        <v>0</v>
      </c>
      <c r="L127">
        <v>0</v>
      </c>
      <c r="M127">
        <v>0</v>
      </c>
      <c r="N127">
        <v>1</v>
      </c>
      <c r="O127">
        <v>1</v>
      </c>
      <c r="Q127">
        <v>0</v>
      </c>
      <c r="R127">
        <v>0</v>
      </c>
      <c r="S127" t="s">
        <v>34</v>
      </c>
      <c r="T127" t="s">
        <v>79</v>
      </c>
      <c r="U127">
        <v>0</v>
      </c>
      <c r="V127">
        <v>0</v>
      </c>
      <c r="W127">
        <v>800</v>
      </c>
      <c r="X127">
        <v>80</v>
      </c>
      <c r="Y127" t="s">
        <v>79</v>
      </c>
      <c r="Z127" t="s">
        <v>79</v>
      </c>
      <c r="AA127" t="s">
        <v>35</v>
      </c>
      <c r="AB127">
        <v>0</v>
      </c>
      <c r="AC127">
        <v>0</v>
      </c>
      <c r="AF127">
        <v>20017001</v>
      </c>
    </row>
    <row r="128" spans="1:32" x14ac:dyDescent="0.2">
      <c r="A128">
        <v>10124</v>
      </c>
      <c r="B128" t="s">
        <v>419</v>
      </c>
      <c r="C128" t="s">
        <v>419</v>
      </c>
      <c r="D128">
        <v>0</v>
      </c>
      <c r="H128" t="s">
        <v>128</v>
      </c>
      <c r="I128" t="s">
        <v>79</v>
      </c>
      <c r="K128">
        <v>0</v>
      </c>
      <c r="L128">
        <v>0</v>
      </c>
      <c r="M128">
        <v>0</v>
      </c>
      <c r="N128">
        <v>1</v>
      </c>
      <c r="O128">
        <v>1</v>
      </c>
      <c r="Q128">
        <v>0</v>
      </c>
      <c r="R128">
        <v>0</v>
      </c>
      <c r="S128" t="s">
        <v>34</v>
      </c>
      <c r="T128" t="s">
        <v>79</v>
      </c>
      <c r="U128">
        <v>0</v>
      </c>
      <c r="V128">
        <v>0</v>
      </c>
      <c r="W128">
        <v>800</v>
      </c>
      <c r="X128">
        <v>80</v>
      </c>
      <c r="Y128" t="s">
        <v>26</v>
      </c>
      <c r="Z128" t="s">
        <v>79</v>
      </c>
      <c r="AA128" t="s">
        <v>35</v>
      </c>
      <c r="AB128">
        <v>0</v>
      </c>
      <c r="AC128">
        <v>0</v>
      </c>
      <c r="AF128">
        <v>20018001</v>
      </c>
    </row>
    <row r="129" spans="1:32" x14ac:dyDescent="0.2">
      <c r="A129">
        <v>10125</v>
      </c>
      <c r="B129" t="s">
        <v>453</v>
      </c>
      <c r="C129" t="s">
        <v>402</v>
      </c>
      <c r="D129">
        <v>0</v>
      </c>
      <c r="H129" t="s">
        <v>128</v>
      </c>
      <c r="I129" t="s">
        <v>79</v>
      </c>
      <c r="K129">
        <v>0</v>
      </c>
      <c r="L129">
        <v>0</v>
      </c>
      <c r="M129">
        <v>0</v>
      </c>
      <c r="N129">
        <v>1</v>
      </c>
      <c r="O129">
        <v>1</v>
      </c>
      <c r="Q129">
        <v>0</v>
      </c>
      <c r="R129">
        <v>0</v>
      </c>
      <c r="S129" t="s">
        <v>34</v>
      </c>
      <c r="T129" t="s">
        <v>79</v>
      </c>
      <c r="U129">
        <v>0</v>
      </c>
      <c r="V129">
        <v>0</v>
      </c>
      <c r="W129">
        <v>800</v>
      </c>
      <c r="X129">
        <v>80</v>
      </c>
      <c r="Y129" t="s">
        <v>79</v>
      </c>
      <c r="Z129" t="s">
        <v>79</v>
      </c>
      <c r="AA129" t="s">
        <v>35</v>
      </c>
      <c r="AB129">
        <v>0</v>
      </c>
      <c r="AC129">
        <v>0</v>
      </c>
      <c r="AF129">
        <v>20019001</v>
      </c>
    </row>
    <row r="130" spans="1:32" x14ac:dyDescent="0.2">
      <c r="A130">
        <v>10126</v>
      </c>
      <c r="B130" t="s">
        <v>420</v>
      </c>
      <c r="C130" t="s">
        <v>420</v>
      </c>
      <c r="D130">
        <v>0</v>
      </c>
      <c r="H130" t="s">
        <v>128</v>
      </c>
      <c r="I130" t="s">
        <v>79</v>
      </c>
      <c r="K130">
        <v>0</v>
      </c>
      <c r="L130">
        <v>0</v>
      </c>
      <c r="M130">
        <v>0</v>
      </c>
      <c r="N130">
        <v>1</v>
      </c>
      <c r="O130">
        <v>1</v>
      </c>
      <c r="Q130">
        <v>0</v>
      </c>
      <c r="R130">
        <v>0</v>
      </c>
      <c r="S130" t="s">
        <v>34</v>
      </c>
      <c r="T130" t="s">
        <v>79</v>
      </c>
      <c r="U130">
        <v>0</v>
      </c>
      <c r="V130">
        <v>0</v>
      </c>
      <c r="W130">
        <v>800</v>
      </c>
      <c r="X130">
        <v>80</v>
      </c>
      <c r="Y130" t="s">
        <v>26</v>
      </c>
      <c r="Z130" t="s">
        <v>79</v>
      </c>
      <c r="AA130" t="s">
        <v>35</v>
      </c>
      <c r="AB130">
        <v>0</v>
      </c>
      <c r="AC130">
        <v>0</v>
      </c>
      <c r="AF130">
        <v>20020001</v>
      </c>
    </row>
    <row r="131" spans="1:32" x14ac:dyDescent="0.2">
      <c r="A131">
        <v>10127</v>
      </c>
      <c r="B131" t="s">
        <v>454</v>
      </c>
      <c r="C131" t="s">
        <v>454</v>
      </c>
      <c r="D131">
        <v>0</v>
      </c>
      <c r="H131" t="s">
        <v>128</v>
      </c>
      <c r="I131" t="s">
        <v>79</v>
      </c>
      <c r="K131">
        <v>0</v>
      </c>
      <c r="L131">
        <v>0</v>
      </c>
      <c r="M131">
        <v>0</v>
      </c>
      <c r="N131">
        <v>1</v>
      </c>
      <c r="O131">
        <v>1</v>
      </c>
      <c r="Q131">
        <v>0</v>
      </c>
      <c r="R131">
        <v>0</v>
      </c>
      <c r="S131" t="s">
        <v>34</v>
      </c>
      <c r="T131" t="s">
        <v>79</v>
      </c>
      <c r="U131">
        <v>0</v>
      </c>
      <c r="V131">
        <v>0</v>
      </c>
      <c r="W131">
        <v>800</v>
      </c>
      <c r="X131">
        <v>80</v>
      </c>
      <c r="Y131" t="s">
        <v>26</v>
      </c>
      <c r="Z131" t="s">
        <v>79</v>
      </c>
      <c r="AA131" t="s">
        <v>35</v>
      </c>
      <c r="AB131">
        <v>0</v>
      </c>
      <c r="AC131">
        <v>0</v>
      </c>
      <c r="AF131">
        <v>20021001</v>
      </c>
    </row>
    <row r="132" spans="1:32" x14ac:dyDescent="0.2">
      <c r="A132">
        <v>10128</v>
      </c>
      <c r="B132" t="s">
        <v>421</v>
      </c>
      <c r="C132" t="s">
        <v>421</v>
      </c>
      <c r="D132">
        <v>0</v>
      </c>
      <c r="H132" t="s">
        <v>128</v>
      </c>
      <c r="I132" t="s">
        <v>79</v>
      </c>
      <c r="K132">
        <v>0</v>
      </c>
      <c r="L132">
        <v>0</v>
      </c>
      <c r="M132">
        <v>0</v>
      </c>
      <c r="N132">
        <v>1</v>
      </c>
      <c r="O132">
        <v>1</v>
      </c>
      <c r="Q132">
        <v>0</v>
      </c>
      <c r="R132">
        <v>0</v>
      </c>
      <c r="S132" t="s">
        <v>34</v>
      </c>
      <c r="T132" t="s">
        <v>79</v>
      </c>
      <c r="U132">
        <v>0</v>
      </c>
      <c r="V132">
        <v>0</v>
      </c>
      <c r="W132">
        <v>800</v>
      </c>
      <c r="X132">
        <v>80</v>
      </c>
      <c r="Y132" t="s">
        <v>79</v>
      </c>
      <c r="Z132" t="s">
        <v>79</v>
      </c>
      <c r="AA132" t="s">
        <v>35</v>
      </c>
      <c r="AB132">
        <v>0</v>
      </c>
      <c r="AC132">
        <v>0</v>
      </c>
      <c r="AF132">
        <v>20022001</v>
      </c>
    </row>
    <row r="133" spans="1:32" x14ac:dyDescent="0.2">
      <c r="A133">
        <v>10129</v>
      </c>
      <c r="B133" t="s">
        <v>422</v>
      </c>
      <c r="C133" t="s">
        <v>422</v>
      </c>
      <c r="D133">
        <v>0</v>
      </c>
      <c r="H133" t="s">
        <v>128</v>
      </c>
      <c r="I133" t="s">
        <v>79</v>
      </c>
      <c r="K133">
        <v>0</v>
      </c>
      <c r="L133">
        <v>0</v>
      </c>
      <c r="M133">
        <v>0</v>
      </c>
      <c r="N133">
        <v>1</v>
      </c>
      <c r="O133">
        <v>1</v>
      </c>
      <c r="Q133">
        <v>0</v>
      </c>
      <c r="R133">
        <v>0</v>
      </c>
      <c r="S133" t="s">
        <v>34</v>
      </c>
      <c r="T133" t="s">
        <v>79</v>
      </c>
      <c r="U133">
        <v>0</v>
      </c>
      <c r="V133">
        <v>0</v>
      </c>
      <c r="W133">
        <v>800</v>
      </c>
      <c r="X133">
        <v>80</v>
      </c>
      <c r="Y133" t="s">
        <v>26</v>
      </c>
      <c r="Z133" t="s">
        <v>79</v>
      </c>
      <c r="AA133" t="s">
        <v>35</v>
      </c>
      <c r="AB133">
        <v>0</v>
      </c>
      <c r="AC133">
        <v>0</v>
      </c>
      <c r="AF133">
        <v>20023001</v>
      </c>
    </row>
    <row r="134" spans="1:32" x14ac:dyDescent="0.2">
      <c r="A134">
        <v>10130</v>
      </c>
      <c r="B134" t="s">
        <v>423</v>
      </c>
      <c r="C134" t="s">
        <v>423</v>
      </c>
      <c r="D134">
        <v>0</v>
      </c>
      <c r="H134" t="s">
        <v>128</v>
      </c>
      <c r="I134" t="s">
        <v>79</v>
      </c>
      <c r="K134">
        <v>0</v>
      </c>
      <c r="L134">
        <v>0</v>
      </c>
      <c r="M134">
        <v>0</v>
      </c>
      <c r="N134">
        <v>1</v>
      </c>
      <c r="O134">
        <v>1</v>
      </c>
      <c r="Q134">
        <v>0</v>
      </c>
      <c r="R134">
        <v>0</v>
      </c>
      <c r="S134" t="s">
        <v>34</v>
      </c>
      <c r="T134" t="s">
        <v>79</v>
      </c>
      <c r="U134">
        <v>0</v>
      </c>
      <c r="V134">
        <v>0</v>
      </c>
      <c r="W134">
        <v>800</v>
      </c>
      <c r="X134">
        <v>80</v>
      </c>
      <c r="Y134" t="s">
        <v>79</v>
      </c>
      <c r="Z134" t="s">
        <v>79</v>
      </c>
      <c r="AA134" t="s">
        <v>35</v>
      </c>
      <c r="AB134">
        <v>0</v>
      </c>
      <c r="AC134">
        <v>0</v>
      </c>
      <c r="AF134">
        <v>20024001</v>
      </c>
    </row>
    <row r="135" spans="1:32" x14ac:dyDescent="0.2">
      <c r="A135">
        <v>10131</v>
      </c>
      <c r="B135" t="s">
        <v>455</v>
      </c>
      <c r="C135" t="s">
        <v>403</v>
      </c>
      <c r="D135">
        <v>0</v>
      </c>
      <c r="H135" t="s">
        <v>128</v>
      </c>
      <c r="I135" t="s">
        <v>79</v>
      </c>
      <c r="K135">
        <v>0</v>
      </c>
      <c r="L135">
        <v>0</v>
      </c>
      <c r="M135">
        <v>0</v>
      </c>
      <c r="N135">
        <v>1</v>
      </c>
      <c r="O135">
        <v>1</v>
      </c>
      <c r="Q135">
        <v>0</v>
      </c>
      <c r="R135">
        <v>0</v>
      </c>
      <c r="S135" t="s">
        <v>34</v>
      </c>
      <c r="T135" t="s">
        <v>79</v>
      </c>
      <c r="U135">
        <v>0</v>
      </c>
      <c r="V135">
        <v>0</v>
      </c>
      <c r="W135">
        <v>800</v>
      </c>
      <c r="X135">
        <v>80</v>
      </c>
      <c r="Y135" t="s">
        <v>26</v>
      </c>
      <c r="Z135" t="s">
        <v>79</v>
      </c>
      <c r="AA135" t="s">
        <v>35</v>
      </c>
      <c r="AB135">
        <v>0</v>
      </c>
      <c r="AC135">
        <v>0</v>
      </c>
      <c r="AF135">
        <v>20025001</v>
      </c>
    </row>
    <row r="136" spans="1:32" x14ac:dyDescent="0.2">
      <c r="A136">
        <v>10132</v>
      </c>
      <c r="B136" t="s">
        <v>424</v>
      </c>
      <c r="C136" t="s">
        <v>424</v>
      </c>
      <c r="D136">
        <v>0</v>
      </c>
      <c r="H136" t="s">
        <v>128</v>
      </c>
      <c r="I136" t="s">
        <v>79</v>
      </c>
      <c r="K136">
        <v>0</v>
      </c>
      <c r="L136">
        <v>0</v>
      </c>
      <c r="M136">
        <v>0</v>
      </c>
      <c r="N136">
        <v>1</v>
      </c>
      <c r="O136">
        <v>1</v>
      </c>
      <c r="Q136">
        <v>0</v>
      </c>
      <c r="R136">
        <v>0</v>
      </c>
      <c r="S136" t="s">
        <v>34</v>
      </c>
      <c r="T136" t="s">
        <v>79</v>
      </c>
      <c r="U136">
        <v>0</v>
      </c>
      <c r="V136">
        <v>0</v>
      </c>
      <c r="W136">
        <v>800</v>
      </c>
      <c r="X136">
        <v>80</v>
      </c>
      <c r="Y136" t="s">
        <v>79</v>
      </c>
      <c r="Z136" t="s">
        <v>79</v>
      </c>
      <c r="AA136" t="s">
        <v>35</v>
      </c>
      <c r="AB136">
        <v>0</v>
      </c>
      <c r="AC136">
        <v>0</v>
      </c>
      <c r="AF136">
        <v>20026001</v>
      </c>
    </row>
    <row r="137" spans="1:32" x14ac:dyDescent="0.2">
      <c r="A137">
        <v>10133</v>
      </c>
      <c r="B137" t="s">
        <v>456</v>
      </c>
      <c r="C137" t="s">
        <v>456</v>
      </c>
      <c r="D137">
        <v>0</v>
      </c>
      <c r="H137" t="s">
        <v>128</v>
      </c>
      <c r="I137" t="s">
        <v>79</v>
      </c>
      <c r="K137">
        <v>0</v>
      </c>
      <c r="L137">
        <v>0</v>
      </c>
      <c r="M137">
        <v>0</v>
      </c>
      <c r="N137">
        <v>1</v>
      </c>
      <c r="O137">
        <v>1</v>
      </c>
      <c r="Q137">
        <v>0</v>
      </c>
      <c r="R137">
        <v>0</v>
      </c>
      <c r="S137" t="s">
        <v>34</v>
      </c>
      <c r="T137" t="s">
        <v>79</v>
      </c>
      <c r="U137">
        <v>0</v>
      </c>
      <c r="V137">
        <v>0</v>
      </c>
      <c r="W137">
        <v>800</v>
      </c>
      <c r="X137">
        <v>80</v>
      </c>
      <c r="Y137" t="s">
        <v>26</v>
      </c>
      <c r="Z137" t="s">
        <v>79</v>
      </c>
      <c r="AA137" t="s">
        <v>35</v>
      </c>
      <c r="AB137">
        <v>0</v>
      </c>
      <c r="AC137">
        <v>0</v>
      </c>
      <c r="AF137">
        <v>20027001</v>
      </c>
    </row>
    <row r="138" spans="1:32" x14ac:dyDescent="0.2">
      <c r="A138">
        <v>10134</v>
      </c>
      <c r="B138" t="s">
        <v>425</v>
      </c>
      <c r="C138" t="s">
        <v>425</v>
      </c>
      <c r="D138">
        <v>0</v>
      </c>
      <c r="H138" t="s">
        <v>128</v>
      </c>
      <c r="I138" t="s">
        <v>79</v>
      </c>
      <c r="K138">
        <v>0</v>
      </c>
      <c r="L138">
        <v>0</v>
      </c>
      <c r="M138">
        <v>0</v>
      </c>
      <c r="N138">
        <v>1</v>
      </c>
      <c r="O138">
        <v>1</v>
      </c>
      <c r="Q138">
        <v>0</v>
      </c>
      <c r="R138">
        <v>0</v>
      </c>
      <c r="S138" t="s">
        <v>34</v>
      </c>
      <c r="T138" t="s">
        <v>79</v>
      </c>
      <c r="U138">
        <v>0</v>
      </c>
      <c r="V138">
        <v>0</v>
      </c>
      <c r="W138">
        <v>800</v>
      </c>
      <c r="X138">
        <v>80</v>
      </c>
      <c r="Y138" t="s">
        <v>26</v>
      </c>
      <c r="Z138" t="s">
        <v>79</v>
      </c>
      <c r="AA138" t="s">
        <v>35</v>
      </c>
      <c r="AB138">
        <v>0</v>
      </c>
      <c r="AC138">
        <v>0</v>
      </c>
      <c r="AF138">
        <v>20028001</v>
      </c>
    </row>
    <row r="139" spans="1:32" x14ac:dyDescent="0.2">
      <c r="A139">
        <v>10135</v>
      </c>
      <c r="B139" t="s">
        <v>426</v>
      </c>
      <c r="C139" t="s">
        <v>426</v>
      </c>
      <c r="D139">
        <v>0</v>
      </c>
      <c r="H139" t="s">
        <v>128</v>
      </c>
      <c r="I139" t="s">
        <v>79</v>
      </c>
      <c r="K139">
        <v>0</v>
      </c>
      <c r="L139">
        <v>0</v>
      </c>
      <c r="M139">
        <v>0</v>
      </c>
      <c r="N139">
        <v>1</v>
      </c>
      <c r="O139">
        <v>1</v>
      </c>
      <c r="Q139">
        <v>0</v>
      </c>
      <c r="R139">
        <v>0</v>
      </c>
      <c r="S139" t="s">
        <v>34</v>
      </c>
      <c r="T139" t="s">
        <v>79</v>
      </c>
      <c r="U139">
        <v>0</v>
      </c>
      <c r="V139">
        <v>0</v>
      </c>
      <c r="W139">
        <v>800</v>
      </c>
      <c r="X139">
        <v>80</v>
      </c>
      <c r="Y139" t="s">
        <v>79</v>
      </c>
      <c r="Z139" t="s">
        <v>79</v>
      </c>
      <c r="AA139" t="s">
        <v>35</v>
      </c>
      <c r="AB139">
        <v>0</v>
      </c>
      <c r="AC139">
        <v>0</v>
      </c>
      <c r="AF139">
        <v>20029001</v>
      </c>
    </row>
    <row r="140" spans="1:32" x14ac:dyDescent="0.2">
      <c r="A140">
        <v>10136</v>
      </c>
      <c r="B140" t="s">
        <v>427</v>
      </c>
      <c r="C140" t="s">
        <v>427</v>
      </c>
      <c r="D140">
        <v>0</v>
      </c>
      <c r="H140" t="s">
        <v>128</v>
      </c>
      <c r="I140" t="s">
        <v>79</v>
      </c>
      <c r="K140">
        <v>0</v>
      </c>
      <c r="L140">
        <v>0</v>
      </c>
      <c r="M140">
        <v>0</v>
      </c>
      <c r="N140">
        <v>1</v>
      </c>
      <c r="O140">
        <v>1</v>
      </c>
      <c r="Q140">
        <v>0</v>
      </c>
      <c r="R140">
        <v>0</v>
      </c>
      <c r="S140" t="s">
        <v>34</v>
      </c>
      <c r="T140" t="s">
        <v>79</v>
      </c>
      <c r="U140">
        <v>0</v>
      </c>
      <c r="V140">
        <v>0</v>
      </c>
      <c r="W140">
        <v>800</v>
      </c>
      <c r="X140">
        <v>80</v>
      </c>
      <c r="Y140" t="s">
        <v>26</v>
      </c>
      <c r="Z140" t="s">
        <v>79</v>
      </c>
      <c r="AA140" t="s">
        <v>35</v>
      </c>
      <c r="AB140">
        <v>0</v>
      </c>
      <c r="AC140">
        <v>0</v>
      </c>
      <c r="AF140">
        <v>20030001</v>
      </c>
    </row>
    <row r="141" spans="1:32" x14ac:dyDescent="0.2">
      <c r="A141">
        <v>10137</v>
      </c>
      <c r="B141" t="s">
        <v>457</v>
      </c>
      <c r="C141" t="s">
        <v>517</v>
      </c>
      <c r="D141">
        <v>0</v>
      </c>
      <c r="H141" t="s">
        <v>128</v>
      </c>
      <c r="I141" t="s">
        <v>79</v>
      </c>
      <c r="K141">
        <v>0</v>
      </c>
      <c r="L141">
        <v>0</v>
      </c>
      <c r="M141">
        <v>0</v>
      </c>
      <c r="N141">
        <v>1</v>
      </c>
      <c r="O141">
        <v>1</v>
      </c>
      <c r="Q141">
        <v>0</v>
      </c>
      <c r="R141">
        <v>0</v>
      </c>
      <c r="S141" t="s">
        <v>34</v>
      </c>
      <c r="T141" t="s">
        <v>79</v>
      </c>
      <c r="U141">
        <v>0</v>
      </c>
      <c r="V141">
        <v>0</v>
      </c>
      <c r="W141">
        <v>800</v>
      </c>
      <c r="X141">
        <v>80</v>
      </c>
      <c r="Y141" t="s">
        <v>26</v>
      </c>
      <c r="Z141" t="s">
        <v>79</v>
      </c>
      <c r="AA141" t="s">
        <v>35</v>
      </c>
      <c r="AB141">
        <v>0</v>
      </c>
      <c r="AC141">
        <v>0</v>
      </c>
      <c r="AF141">
        <v>20031001</v>
      </c>
    </row>
    <row r="142" spans="1:32" x14ac:dyDescent="0.2">
      <c r="A142">
        <v>10138</v>
      </c>
      <c r="B142" t="s">
        <v>428</v>
      </c>
      <c r="C142" t="s">
        <v>428</v>
      </c>
      <c r="D142">
        <v>0</v>
      </c>
      <c r="H142" t="s">
        <v>128</v>
      </c>
      <c r="I142" t="s">
        <v>79</v>
      </c>
      <c r="K142">
        <v>0</v>
      </c>
      <c r="L142">
        <v>0</v>
      </c>
      <c r="M142">
        <v>0</v>
      </c>
      <c r="N142">
        <v>1</v>
      </c>
      <c r="O142">
        <v>1</v>
      </c>
      <c r="Q142">
        <v>0</v>
      </c>
      <c r="R142">
        <v>0</v>
      </c>
      <c r="S142" t="s">
        <v>34</v>
      </c>
      <c r="T142" t="s">
        <v>79</v>
      </c>
      <c r="U142">
        <v>0</v>
      </c>
      <c r="V142">
        <v>0</v>
      </c>
      <c r="W142">
        <v>800</v>
      </c>
      <c r="X142">
        <v>80</v>
      </c>
      <c r="Y142" t="s">
        <v>79</v>
      </c>
      <c r="Z142" t="s">
        <v>79</v>
      </c>
      <c r="AA142" t="s">
        <v>35</v>
      </c>
      <c r="AB142">
        <v>0</v>
      </c>
      <c r="AC142">
        <v>0</v>
      </c>
      <c r="AF142">
        <v>20032001</v>
      </c>
    </row>
    <row r="143" spans="1:32" x14ac:dyDescent="0.2">
      <c r="A143">
        <v>10139</v>
      </c>
      <c r="B143" t="s">
        <v>458</v>
      </c>
      <c r="C143" t="s">
        <v>458</v>
      </c>
      <c r="D143">
        <v>0</v>
      </c>
      <c r="H143" t="s">
        <v>128</v>
      </c>
      <c r="I143" t="s">
        <v>79</v>
      </c>
      <c r="K143">
        <v>0</v>
      </c>
      <c r="L143">
        <v>0</v>
      </c>
      <c r="M143">
        <v>0</v>
      </c>
      <c r="N143">
        <v>1</v>
      </c>
      <c r="O143">
        <v>1</v>
      </c>
      <c r="Q143">
        <v>0</v>
      </c>
      <c r="R143">
        <v>0</v>
      </c>
      <c r="S143" t="s">
        <v>34</v>
      </c>
      <c r="T143" t="s">
        <v>79</v>
      </c>
      <c r="U143">
        <v>0</v>
      </c>
      <c r="V143">
        <v>0</v>
      </c>
      <c r="W143">
        <v>800</v>
      </c>
      <c r="X143">
        <v>80</v>
      </c>
      <c r="Y143" t="s">
        <v>26</v>
      </c>
      <c r="Z143" t="s">
        <v>79</v>
      </c>
      <c r="AA143" t="s">
        <v>35</v>
      </c>
      <c r="AB143">
        <v>0</v>
      </c>
      <c r="AC143">
        <v>0</v>
      </c>
      <c r="AF143">
        <v>20033001</v>
      </c>
    </row>
    <row r="144" spans="1:32" x14ac:dyDescent="0.2">
      <c r="A144">
        <v>10140</v>
      </c>
      <c r="B144" t="s">
        <v>429</v>
      </c>
      <c r="C144" t="s">
        <v>429</v>
      </c>
      <c r="D144">
        <v>0</v>
      </c>
      <c r="H144" t="s">
        <v>128</v>
      </c>
      <c r="I144" t="s">
        <v>79</v>
      </c>
      <c r="K144">
        <v>0</v>
      </c>
      <c r="L144">
        <v>0</v>
      </c>
      <c r="M144">
        <v>0</v>
      </c>
      <c r="N144">
        <v>1</v>
      </c>
      <c r="O144">
        <v>1</v>
      </c>
      <c r="Q144">
        <v>0</v>
      </c>
      <c r="R144">
        <v>0</v>
      </c>
      <c r="S144" t="s">
        <v>34</v>
      </c>
      <c r="T144" t="s">
        <v>79</v>
      </c>
      <c r="U144">
        <v>0</v>
      </c>
      <c r="V144">
        <v>0</v>
      </c>
      <c r="W144">
        <v>800</v>
      </c>
      <c r="X144">
        <v>80</v>
      </c>
      <c r="Y144" t="s">
        <v>79</v>
      </c>
      <c r="Z144" t="s">
        <v>79</v>
      </c>
      <c r="AA144" t="s">
        <v>35</v>
      </c>
      <c r="AB144">
        <v>0</v>
      </c>
      <c r="AC144">
        <v>0</v>
      </c>
      <c r="AF144">
        <v>20034001</v>
      </c>
    </row>
    <row r="145" spans="1:32" x14ac:dyDescent="0.2">
      <c r="A145">
        <v>10141</v>
      </c>
      <c r="B145" t="s">
        <v>430</v>
      </c>
      <c r="C145" t="s">
        <v>430</v>
      </c>
      <c r="D145">
        <v>0</v>
      </c>
      <c r="H145" t="s">
        <v>128</v>
      </c>
      <c r="I145" t="s">
        <v>79</v>
      </c>
      <c r="K145">
        <v>0</v>
      </c>
      <c r="L145">
        <v>0</v>
      </c>
      <c r="M145">
        <v>0</v>
      </c>
      <c r="N145">
        <v>1</v>
      </c>
      <c r="O145">
        <v>1</v>
      </c>
      <c r="Q145">
        <v>0</v>
      </c>
      <c r="R145">
        <v>0</v>
      </c>
      <c r="S145" t="s">
        <v>34</v>
      </c>
      <c r="T145" t="s">
        <v>79</v>
      </c>
      <c r="U145">
        <v>0</v>
      </c>
      <c r="V145">
        <v>0</v>
      </c>
      <c r="W145">
        <v>800</v>
      </c>
      <c r="X145">
        <v>80</v>
      </c>
      <c r="Y145" t="s">
        <v>26</v>
      </c>
      <c r="Z145" t="s">
        <v>79</v>
      </c>
      <c r="AA145" t="s">
        <v>35</v>
      </c>
      <c r="AB145">
        <v>0</v>
      </c>
      <c r="AC145">
        <v>0</v>
      </c>
      <c r="AF145">
        <v>20035001</v>
      </c>
    </row>
    <row r="146" spans="1:32" x14ac:dyDescent="0.2">
      <c r="A146">
        <v>10142</v>
      </c>
      <c r="B146" t="s">
        <v>431</v>
      </c>
      <c r="C146" t="s">
        <v>431</v>
      </c>
      <c r="D146">
        <v>0</v>
      </c>
      <c r="H146" t="s">
        <v>128</v>
      </c>
      <c r="I146" t="s">
        <v>79</v>
      </c>
      <c r="K146">
        <v>0</v>
      </c>
      <c r="L146">
        <v>0</v>
      </c>
      <c r="M146">
        <v>0</v>
      </c>
      <c r="N146">
        <v>1</v>
      </c>
      <c r="O146">
        <v>1</v>
      </c>
      <c r="Q146">
        <v>0</v>
      </c>
      <c r="R146">
        <v>0</v>
      </c>
      <c r="S146" t="s">
        <v>34</v>
      </c>
      <c r="T146" t="s">
        <v>79</v>
      </c>
      <c r="U146">
        <v>0</v>
      </c>
      <c r="V146">
        <v>0</v>
      </c>
      <c r="W146">
        <v>800</v>
      </c>
      <c r="X146">
        <v>80</v>
      </c>
      <c r="Y146" t="s">
        <v>26</v>
      </c>
      <c r="Z146" t="s">
        <v>79</v>
      </c>
      <c r="AA146" t="s">
        <v>35</v>
      </c>
      <c r="AB146">
        <v>0</v>
      </c>
      <c r="AC146">
        <v>0</v>
      </c>
      <c r="AF146">
        <v>20036001</v>
      </c>
    </row>
    <row r="147" spans="1:32" x14ac:dyDescent="0.2">
      <c r="A147">
        <v>10143</v>
      </c>
      <c r="B147" t="s">
        <v>459</v>
      </c>
      <c r="C147" t="s">
        <v>518</v>
      </c>
      <c r="D147">
        <v>0</v>
      </c>
      <c r="H147" t="s">
        <v>128</v>
      </c>
      <c r="I147" t="s">
        <v>79</v>
      </c>
      <c r="K147">
        <v>0</v>
      </c>
      <c r="L147">
        <v>0</v>
      </c>
      <c r="M147">
        <v>0</v>
      </c>
      <c r="N147">
        <v>1</v>
      </c>
      <c r="O147">
        <v>1</v>
      </c>
      <c r="Q147">
        <v>0</v>
      </c>
      <c r="R147">
        <v>0</v>
      </c>
      <c r="S147" t="s">
        <v>34</v>
      </c>
      <c r="T147" t="s">
        <v>79</v>
      </c>
      <c r="U147">
        <v>0</v>
      </c>
      <c r="V147">
        <v>0</v>
      </c>
      <c r="W147">
        <v>800</v>
      </c>
      <c r="X147">
        <v>80</v>
      </c>
      <c r="Y147" t="s">
        <v>79</v>
      </c>
      <c r="Z147" t="s">
        <v>79</v>
      </c>
      <c r="AA147" t="s">
        <v>35</v>
      </c>
      <c r="AB147">
        <v>0</v>
      </c>
      <c r="AC147">
        <v>0</v>
      </c>
      <c r="AF147">
        <v>20037001</v>
      </c>
    </row>
    <row r="148" spans="1:32" x14ac:dyDescent="0.2">
      <c r="A148">
        <v>10144</v>
      </c>
      <c r="B148" t="s">
        <v>432</v>
      </c>
      <c r="C148" t="s">
        <v>432</v>
      </c>
      <c r="D148">
        <v>0</v>
      </c>
      <c r="H148" t="s">
        <v>128</v>
      </c>
      <c r="I148" t="s">
        <v>79</v>
      </c>
      <c r="K148">
        <v>0</v>
      </c>
      <c r="L148">
        <v>0</v>
      </c>
      <c r="M148">
        <v>0</v>
      </c>
      <c r="N148">
        <v>1</v>
      </c>
      <c r="O148">
        <v>1</v>
      </c>
      <c r="Q148">
        <v>0</v>
      </c>
      <c r="R148">
        <v>0</v>
      </c>
      <c r="S148" t="s">
        <v>34</v>
      </c>
      <c r="T148" t="s">
        <v>79</v>
      </c>
      <c r="U148">
        <v>0</v>
      </c>
      <c r="V148">
        <v>0</v>
      </c>
      <c r="W148">
        <v>800</v>
      </c>
      <c r="X148">
        <v>80</v>
      </c>
      <c r="Y148" t="s">
        <v>26</v>
      </c>
      <c r="Z148" t="s">
        <v>79</v>
      </c>
      <c r="AA148" t="s">
        <v>35</v>
      </c>
      <c r="AB148">
        <v>0</v>
      </c>
      <c r="AC148">
        <v>0</v>
      </c>
      <c r="AF148">
        <v>20038001</v>
      </c>
    </row>
    <row r="149" spans="1:32" x14ac:dyDescent="0.2">
      <c r="A149">
        <v>10145</v>
      </c>
      <c r="B149" t="s">
        <v>460</v>
      </c>
      <c r="C149" t="s">
        <v>460</v>
      </c>
      <c r="D149">
        <v>0</v>
      </c>
      <c r="H149" t="s">
        <v>128</v>
      </c>
      <c r="I149" t="s">
        <v>79</v>
      </c>
      <c r="K149">
        <v>0</v>
      </c>
      <c r="L149">
        <v>0</v>
      </c>
      <c r="M149">
        <v>0</v>
      </c>
      <c r="N149">
        <v>1</v>
      </c>
      <c r="O149">
        <v>1</v>
      </c>
      <c r="Q149">
        <v>0</v>
      </c>
      <c r="R149">
        <v>0</v>
      </c>
      <c r="S149" t="s">
        <v>34</v>
      </c>
      <c r="T149" t="s">
        <v>79</v>
      </c>
      <c r="U149">
        <v>0</v>
      </c>
      <c r="V149">
        <v>0</v>
      </c>
      <c r="W149">
        <v>800</v>
      </c>
      <c r="X149">
        <v>80</v>
      </c>
      <c r="Y149" t="s">
        <v>79</v>
      </c>
      <c r="Z149" t="s">
        <v>79</v>
      </c>
      <c r="AA149" t="s">
        <v>35</v>
      </c>
      <c r="AB149">
        <v>0</v>
      </c>
      <c r="AC149">
        <v>0</v>
      </c>
      <c r="AF149">
        <v>20039001</v>
      </c>
    </row>
    <row r="150" spans="1:32" x14ac:dyDescent="0.2">
      <c r="A150">
        <v>10146</v>
      </c>
      <c r="B150" t="s">
        <v>433</v>
      </c>
      <c r="C150" t="s">
        <v>433</v>
      </c>
      <c r="D150">
        <v>0</v>
      </c>
      <c r="H150" t="s">
        <v>128</v>
      </c>
      <c r="I150" t="s">
        <v>79</v>
      </c>
      <c r="K150">
        <v>0</v>
      </c>
      <c r="L150">
        <v>0</v>
      </c>
      <c r="M150">
        <v>0</v>
      </c>
      <c r="N150">
        <v>1</v>
      </c>
      <c r="O150">
        <v>1</v>
      </c>
      <c r="Q150">
        <v>0</v>
      </c>
      <c r="R150">
        <v>0</v>
      </c>
      <c r="S150" t="s">
        <v>34</v>
      </c>
      <c r="T150" t="s">
        <v>79</v>
      </c>
      <c r="U150">
        <v>0</v>
      </c>
      <c r="V150">
        <v>0</v>
      </c>
      <c r="W150">
        <v>800</v>
      </c>
      <c r="X150">
        <v>80</v>
      </c>
      <c r="Y150" t="s">
        <v>26</v>
      </c>
      <c r="Z150" t="s">
        <v>79</v>
      </c>
      <c r="AA150" t="s">
        <v>35</v>
      </c>
      <c r="AB150">
        <v>0</v>
      </c>
      <c r="AC150">
        <v>0</v>
      </c>
      <c r="AF150">
        <v>20040001</v>
      </c>
    </row>
    <row r="151" spans="1:32" x14ac:dyDescent="0.2">
      <c r="A151">
        <v>10147</v>
      </c>
      <c r="B151" t="s">
        <v>434</v>
      </c>
      <c r="C151" t="s">
        <v>434</v>
      </c>
      <c r="D151">
        <v>0</v>
      </c>
      <c r="H151" t="s">
        <v>128</v>
      </c>
      <c r="I151" t="s">
        <v>79</v>
      </c>
      <c r="K151">
        <v>0</v>
      </c>
      <c r="L151">
        <v>0</v>
      </c>
      <c r="M151">
        <v>0</v>
      </c>
      <c r="N151">
        <v>1</v>
      </c>
      <c r="O151">
        <v>1</v>
      </c>
      <c r="Q151">
        <v>0</v>
      </c>
      <c r="R151">
        <v>0</v>
      </c>
      <c r="S151" t="s">
        <v>34</v>
      </c>
      <c r="T151" t="s">
        <v>79</v>
      </c>
      <c r="U151">
        <v>0</v>
      </c>
      <c r="V151">
        <v>0</v>
      </c>
      <c r="W151">
        <v>800</v>
      </c>
      <c r="X151">
        <v>80</v>
      </c>
      <c r="Y151" t="s">
        <v>79</v>
      </c>
      <c r="Z151" t="s">
        <v>79</v>
      </c>
      <c r="AA151" t="s">
        <v>35</v>
      </c>
      <c r="AB151">
        <v>0</v>
      </c>
      <c r="AC151">
        <v>0</v>
      </c>
      <c r="AF151">
        <v>20041001</v>
      </c>
    </row>
    <row r="152" spans="1:32" x14ac:dyDescent="0.2">
      <c r="A152">
        <v>10148</v>
      </c>
      <c r="B152" t="s">
        <v>435</v>
      </c>
      <c r="C152" t="s">
        <v>435</v>
      </c>
      <c r="D152">
        <v>0</v>
      </c>
      <c r="H152" t="s">
        <v>128</v>
      </c>
      <c r="I152" t="s">
        <v>79</v>
      </c>
      <c r="K152">
        <v>0</v>
      </c>
      <c r="L152">
        <v>0</v>
      </c>
      <c r="M152">
        <v>0</v>
      </c>
      <c r="N152">
        <v>1</v>
      </c>
      <c r="O152">
        <v>1</v>
      </c>
      <c r="Q152">
        <v>0</v>
      </c>
      <c r="R152">
        <v>0</v>
      </c>
      <c r="S152" t="s">
        <v>34</v>
      </c>
      <c r="T152" t="s">
        <v>79</v>
      </c>
      <c r="U152">
        <v>0</v>
      </c>
      <c r="V152">
        <v>0</v>
      </c>
      <c r="W152">
        <v>800</v>
      </c>
      <c r="X152">
        <v>80</v>
      </c>
      <c r="Y152" t="s">
        <v>26</v>
      </c>
      <c r="Z152" t="s">
        <v>79</v>
      </c>
      <c r="AA152" t="s">
        <v>35</v>
      </c>
      <c r="AB152">
        <v>0</v>
      </c>
      <c r="AC152">
        <v>0</v>
      </c>
      <c r="AF152">
        <v>20042001</v>
      </c>
    </row>
    <row r="153" spans="1:32" x14ac:dyDescent="0.2">
      <c r="A153">
        <v>10149</v>
      </c>
      <c r="B153" t="s">
        <v>461</v>
      </c>
      <c r="C153" t="s">
        <v>519</v>
      </c>
      <c r="D153">
        <v>0</v>
      </c>
      <c r="H153" t="s">
        <v>128</v>
      </c>
      <c r="I153" t="s">
        <v>79</v>
      </c>
      <c r="K153">
        <v>0</v>
      </c>
      <c r="L153">
        <v>0</v>
      </c>
      <c r="M153">
        <v>0</v>
      </c>
      <c r="N153">
        <v>1</v>
      </c>
      <c r="O153">
        <v>1</v>
      </c>
      <c r="Q153">
        <v>0</v>
      </c>
      <c r="R153">
        <v>0</v>
      </c>
      <c r="S153" t="s">
        <v>34</v>
      </c>
      <c r="T153" t="s">
        <v>79</v>
      </c>
      <c r="U153">
        <v>0</v>
      </c>
      <c r="V153">
        <v>0</v>
      </c>
      <c r="W153">
        <v>800</v>
      </c>
      <c r="X153">
        <v>80</v>
      </c>
      <c r="Y153" t="s">
        <v>26</v>
      </c>
      <c r="Z153" t="s">
        <v>79</v>
      </c>
      <c r="AA153" t="s">
        <v>35</v>
      </c>
      <c r="AB153">
        <v>0</v>
      </c>
      <c r="AC153">
        <v>0</v>
      </c>
      <c r="AF153">
        <v>20043001</v>
      </c>
    </row>
    <row r="154" spans="1:32" x14ac:dyDescent="0.2">
      <c r="A154">
        <v>10150</v>
      </c>
      <c r="B154" t="s">
        <v>436</v>
      </c>
      <c r="C154" t="s">
        <v>436</v>
      </c>
      <c r="D154">
        <v>0</v>
      </c>
      <c r="H154" t="s">
        <v>128</v>
      </c>
      <c r="I154" t="s">
        <v>79</v>
      </c>
      <c r="K154">
        <v>0</v>
      </c>
      <c r="L154">
        <v>0</v>
      </c>
      <c r="M154">
        <v>0</v>
      </c>
      <c r="N154">
        <v>1</v>
      </c>
      <c r="O154">
        <v>1</v>
      </c>
      <c r="Q154">
        <v>0</v>
      </c>
      <c r="R154">
        <v>0</v>
      </c>
      <c r="S154" t="s">
        <v>34</v>
      </c>
      <c r="T154" t="s">
        <v>79</v>
      </c>
      <c r="U154">
        <v>0</v>
      </c>
      <c r="V154">
        <v>0</v>
      </c>
      <c r="W154">
        <v>800</v>
      </c>
      <c r="X154">
        <v>80</v>
      </c>
      <c r="Y154" t="s">
        <v>79</v>
      </c>
      <c r="Z154" t="s">
        <v>79</v>
      </c>
      <c r="AA154" t="s">
        <v>35</v>
      </c>
      <c r="AB154">
        <v>0</v>
      </c>
      <c r="AC154">
        <v>0</v>
      </c>
      <c r="AF154">
        <v>20044001</v>
      </c>
    </row>
    <row r="155" spans="1:32" x14ac:dyDescent="0.2">
      <c r="A155">
        <v>10151</v>
      </c>
      <c r="B155" t="s">
        <v>462</v>
      </c>
      <c r="C155" t="s">
        <v>462</v>
      </c>
      <c r="D155">
        <v>0</v>
      </c>
      <c r="H155" t="s">
        <v>128</v>
      </c>
      <c r="I155" t="s">
        <v>79</v>
      </c>
      <c r="K155">
        <v>0</v>
      </c>
      <c r="L155">
        <v>0</v>
      </c>
      <c r="M155">
        <v>0</v>
      </c>
      <c r="N155">
        <v>1</v>
      </c>
      <c r="O155">
        <v>1</v>
      </c>
      <c r="Q155">
        <v>0</v>
      </c>
      <c r="R155">
        <v>0</v>
      </c>
      <c r="S155" t="s">
        <v>34</v>
      </c>
      <c r="T155" t="s">
        <v>79</v>
      </c>
      <c r="U155">
        <v>0</v>
      </c>
      <c r="V155">
        <v>0</v>
      </c>
      <c r="W155">
        <v>800</v>
      </c>
      <c r="X155">
        <v>80</v>
      </c>
      <c r="Y155" t="s">
        <v>26</v>
      </c>
      <c r="Z155" t="s">
        <v>79</v>
      </c>
      <c r="AA155" t="s">
        <v>35</v>
      </c>
      <c r="AB155">
        <v>0</v>
      </c>
      <c r="AC155">
        <v>0</v>
      </c>
      <c r="AF155">
        <v>20045001</v>
      </c>
    </row>
    <row r="156" spans="1:32" x14ac:dyDescent="0.2">
      <c r="A156">
        <v>10152</v>
      </c>
      <c r="B156" t="s">
        <v>437</v>
      </c>
      <c r="C156" t="s">
        <v>437</v>
      </c>
      <c r="D156">
        <v>0</v>
      </c>
      <c r="H156" t="s">
        <v>128</v>
      </c>
      <c r="I156" t="s">
        <v>79</v>
      </c>
      <c r="K156">
        <v>0</v>
      </c>
      <c r="L156">
        <v>0</v>
      </c>
      <c r="M156">
        <v>0</v>
      </c>
      <c r="N156">
        <v>1</v>
      </c>
      <c r="O156">
        <v>1</v>
      </c>
      <c r="Q156">
        <v>0</v>
      </c>
      <c r="R156">
        <v>0</v>
      </c>
      <c r="S156" t="s">
        <v>34</v>
      </c>
      <c r="T156" t="s">
        <v>79</v>
      </c>
      <c r="U156">
        <v>0</v>
      </c>
      <c r="V156">
        <v>0</v>
      </c>
      <c r="W156">
        <v>800</v>
      </c>
      <c r="X156">
        <v>80</v>
      </c>
      <c r="Y156" t="s">
        <v>79</v>
      </c>
      <c r="Z156" t="s">
        <v>79</v>
      </c>
      <c r="AA156" t="s">
        <v>35</v>
      </c>
      <c r="AB156">
        <v>0</v>
      </c>
      <c r="AC156">
        <v>0</v>
      </c>
      <c r="AF156">
        <v>20046001</v>
      </c>
    </row>
    <row r="157" spans="1:32" x14ac:dyDescent="0.2">
      <c r="A157">
        <v>10153</v>
      </c>
      <c r="B157" t="s">
        <v>438</v>
      </c>
      <c r="C157" t="s">
        <v>438</v>
      </c>
      <c r="D157">
        <v>0</v>
      </c>
      <c r="H157" t="s">
        <v>128</v>
      </c>
      <c r="I157" t="s">
        <v>79</v>
      </c>
      <c r="K157">
        <v>0</v>
      </c>
      <c r="L157">
        <v>0</v>
      </c>
      <c r="M157">
        <v>0</v>
      </c>
      <c r="N157">
        <v>1</v>
      </c>
      <c r="O157">
        <v>1</v>
      </c>
      <c r="Q157">
        <v>0</v>
      </c>
      <c r="R157">
        <v>0</v>
      </c>
      <c r="S157" t="s">
        <v>34</v>
      </c>
      <c r="T157" t="s">
        <v>79</v>
      </c>
      <c r="U157">
        <v>0</v>
      </c>
      <c r="V157">
        <v>0</v>
      </c>
      <c r="W157">
        <v>800</v>
      </c>
      <c r="X157">
        <v>80</v>
      </c>
      <c r="Y157" t="s">
        <v>26</v>
      </c>
      <c r="Z157" t="s">
        <v>79</v>
      </c>
      <c r="AA157" t="s">
        <v>35</v>
      </c>
      <c r="AB157">
        <v>0</v>
      </c>
      <c r="AC157">
        <v>0</v>
      </c>
      <c r="AF157">
        <v>20047001</v>
      </c>
    </row>
    <row r="158" spans="1:32" x14ac:dyDescent="0.2">
      <c r="A158">
        <v>10154</v>
      </c>
      <c r="B158" t="s">
        <v>439</v>
      </c>
      <c r="C158" t="s">
        <v>439</v>
      </c>
      <c r="D158">
        <v>0</v>
      </c>
      <c r="H158" t="s">
        <v>128</v>
      </c>
      <c r="I158" t="s">
        <v>79</v>
      </c>
      <c r="K158">
        <v>0</v>
      </c>
      <c r="L158">
        <v>0</v>
      </c>
      <c r="M158">
        <v>0</v>
      </c>
      <c r="N158">
        <v>1</v>
      </c>
      <c r="O158">
        <v>1</v>
      </c>
      <c r="Q158">
        <v>0</v>
      </c>
      <c r="R158">
        <v>0</v>
      </c>
      <c r="S158" t="s">
        <v>34</v>
      </c>
      <c r="T158" t="s">
        <v>79</v>
      </c>
      <c r="U158">
        <v>0</v>
      </c>
      <c r="V158">
        <v>0</v>
      </c>
      <c r="W158">
        <v>800</v>
      </c>
      <c r="X158">
        <v>80</v>
      </c>
      <c r="Y158" t="s">
        <v>79</v>
      </c>
      <c r="Z158" t="s">
        <v>79</v>
      </c>
      <c r="AA158" t="s">
        <v>35</v>
      </c>
      <c r="AB158">
        <v>0</v>
      </c>
      <c r="AC158">
        <v>0</v>
      </c>
      <c r="AF158">
        <v>20048001</v>
      </c>
    </row>
    <row r="159" spans="1:32" x14ac:dyDescent="0.2">
      <c r="A159">
        <v>10155</v>
      </c>
      <c r="B159" t="s">
        <v>463</v>
      </c>
      <c r="C159" t="s">
        <v>520</v>
      </c>
      <c r="D159">
        <v>0</v>
      </c>
      <c r="H159" t="s">
        <v>128</v>
      </c>
      <c r="I159" t="s">
        <v>79</v>
      </c>
      <c r="K159">
        <v>0</v>
      </c>
      <c r="L159">
        <v>0</v>
      </c>
      <c r="M159">
        <v>0</v>
      </c>
      <c r="N159">
        <v>1</v>
      </c>
      <c r="O159">
        <v>1</v>
      </c>
      <c r="Q159">
        <v>0</v>
      </c>
      <c r="R159">
        <v>0</v>
      </c>
      <c r="S159" t="s">
        <v>34</v>
      </c>
      <c r="T159" t="s">
        <v>79</v>
      </c>
      <c r="U159">
        <v>0</v>
      </c>
      <c r="V159">
        <v>0</v>
      </c>
      <c r="W159">
        <v>800</v>
      </c>
      <c r="X159">
        <v>80</v>
      </c>
      <c r="Y159" t="s">
        <v>26</v>
      </c>
      <c r="Z159" t="s">
        <v>79</v>
      </c>
      <c r="AA159" t="s">
        <v>35</v>
      </c>
      <c r="AB159">
        <v>0</v>
      </c>
      <c r="AC159">
        <v>0</v>
      </c>
      <c r="AF159">
        <v>20049001</v>
      </c>
    </row>
    <row r="160" spans="1:32" x14ac:dyDescent="0.2">
      <c r="A160">
        <v>10156</v>
      </c>
      <c r="B160" t="s">
        <v>440</v>
      </c>
      <c r="C160" t="s">
        <v>440</v>
      </c>
      <c r="D160">
        <v>0</v>
      </c>
      <c r="H160" t="s">
        <v>128</v>
      </c>
      <c r="I160" t="s">
        <v>79</v>
      </c>
      <c r="K160">
        <v>0</v>
      </c>
      <c r="L160">
        <v>0</v>
      </c>
      <c r="M160">
        <v>0</v>
      </c>
      <c r="N160">
        <v>1</v>
      </c>
      <c r="O160">
        <v>1</v>
      </c>
      <c r="Q160">
        <v>0</v>
      </c>
      <c r="R160">
        <v>0</v>
      </c>
      <c r="S160" t="s">
        <v>34</v>
      </c>
      <c r="T160" t="s">
        <v>79</v>
      </c>
      <c r="U160">
        <v>0</v>
      </c>
      <c r="V160">
        <v>0</v>
      </c>
      <c r="W160">
        <v>800</v>
      </c>
      <c r="X160">
        <v>80</v>
      </c>
      <c r="Y160" t="s">
        <v>26</v>
      </c>
      <c r="Z160" t="s">
        <v>79</v>
      </c>
      <c r="AA160" t="s">
        <v>35</v>
      </c>
      <c r="AB160">
        <v>0</v>
      </c>
      <c r="AC160">
        <v>0</v>
      </c>
      <c r="AF160">
        <v>20050001</v>
      </c>
    </row>
    <row r="161" spans="1:32" x14ac:dyDescent="0.2">
      <c r="A161">
        <v>10157</v>
      </c>
      <c r="B161" t="s">
        <v>464</v>
      </c>
      <c r="C161" t="s">
        <v>464</v>
      </c>
      <c r="D161">
        <v>0</v>
      </c>
      <c r="H161" t="s">
        <v>128</v>
      </c>
      <c r="I161" t="s">
        <v>79</v>
      </c>
      <c r="K161">
        <v>0</v>
      </c>
      <c r="L161">
        <v>0</v>
      </c>
      <c r="M161">
        <v>0</v>
      </c>
      <c r="N161">
        <v>1</v>
      </c>
      <c r="O161">
        <v>1</v>
      </c>
      <c r="Q161">
        <v>0</v>
      </c>
      <c r="R161">
        <v>0</v>
      </c>
      <c r="S161" t="s">
        <v>34</v>
      </c>
      <c r="T161" t="s">
        <v>79</v>
      </c>
      <c r="U161">
        <v>0</v>
      </c>
      <c r="V161">
        <v>0</v>
      </c>
      <c r="W161">
        <v>800</v>
      </c>
      <c r="X161">
        <v>80</v>
      </c>
      <c r="Y161" t="s">
        <v>79</v>
      </c>
      <c r="Z161" t="s">
        <v>79</v>
      </c>
      <c r="AA161" t="s">
        <v>35</v>
      </c>
      <c r="AB161">
        <v>0</v>
      </c>
      <c r="AC161">
        <v>0</v>
      </c>
      <c r="AF161">
        <v>20051001</v>
      </c>
    </row>
    <row r="162" spans="1:32" x14ac:dyDescent="0.2">
      <c r="A162">
        <v>10158</v>
      </c>
      <c r="B162" t="s">
        <v>441</v>
      </c>
      <c r="C162" t="s">
        <v>441</v>
      </c>
      <c r="D162">
        <v>0</v>
      </c>
      <c r="H162" t="s">
        <v>128</v>
      </c>
      <c r="I162" t="s">
        <v>79</v>
      </c>
      <c r="K162">
        <v>0</v>
      </c>
      <c r="L162">
        <v>0</v>
      </c>
      <c r="M162">
        <v>0</v>
      </c>
      <c r="N162">
        <v>1</v>
      </c>
      <c r="O162">
        <v>1</v>
      </c>
      <c r="Q162">
        <v>0</v>
      </c>
      <c r="R162">
        <v>0</v>
      </c>
      <c r="S162" t="s">
        <v>34</v>
      </c>
      <c r="T162" t="s">
        <v>79</v>
      </c>
      <c r="U162">
        <v>0</v>
      </c>
      <c r="V162">
        <v>0</v>
      </c>
      <c r="W162">
        <v>800</v>
      </c>
      <c r="X162">
        <v>80</v>
      </c>
      <c r="Y162" t="s">
        <v>26</v>
      </c>
      <c r="Z162" t="s">
        <v>79</v>
      </c>
      <c r="AA162" t="s">
        <v>35</v>
      </c>
      <c r="AB162">
        <v>0</v>
      </c>
      <c r="AC162">
        <v>0</v>
      </c>
      <c r="AF162">
        <v>20052001</v>
      </c>
    </row>
    <row r="163" spans="1:32" x14ac:dyDescent="0.2">
      <c r="A163">
        <v>10159</v>
      </c>
      <c r="B163" t="s">
        <v>442</v>
      </c>
      <c r="C163" t="s">
        <v>442</v>
      </c>
      <c r="D163">
        <v>0</v>
      </c>
      <c r="H163" t="s">
        <v>128</v>
      </c>
      <c r="I163" t="s">
        <v>79</v>
      </c>
      <c r="K163">
        <v>0</v>
      </c>
      <c r="L163">
        <v>0</v>
      </c>
      <c r="M163">
        <v>0</v>
      </c>
      <c r="N163">
        <v>1</v>
      </c>
      <c r="O163">
        <v>1</v>
      </c>
      <c r="Q163">
        <v>0</v>
      </c>
      <c r="R163">
        <v>0</v>
      </c>
      <c r="S163" t="s">
        <v>34</v>
      </c>
      <c r="T163" t="s">
        <v>79</v>
      </c>
      <c r="U163">
        <v>0</v>
      </c>
      <c r="V163">
        <v>0</v>
      </c>
      <c r="W163">
        <v>800</v>
      </c>
      <c r="X163">
        <v>80</v>
      </c>
      <c r="Y163" t="s">
        <v>79</v>
      </c>
      <c r="Z163" t="s">
        <v>79</v>
      </c>
      <c r="AA163" t="s">
        <v>35</v>
      </c>
      <c r="AB163">
        <v>0</v>
      </c>
      <c r="AC163">
        <v>0</v>
      </c>
      <c r="AF163">
        <v>20053001</v>
      </c>
    </row>
    <row r="164" spans="1:32" x14ac:dyDescent="0.2">
      <c r="A164">
        <v>10160</v>
      </c>
      <c r="B164" t="s">
        <v>443</v>
      </c>
      <c r="C164" t="s">
        <v>443</v>
      </c>
      <c r="D164">
        <v>0</v>
      </c>
      <c r="H164" t="s">
        <v>128</v>
      </c>
      <c r="I164" t="s">
        <v>79</v>
      </c>
      <c r="K164">
        <v>0</v>
      </c>
      <c r="L164">
        <v>0</v>
      </c>
      <c r="M164">
        <v>0</v>
      </c>
      <c r="N164">
        <v>1</v>
      </c>
      <c r="O164">
        <v>1</v>
      </c>
      <c r="Q164">
        <v>0</v>
      </c>
      <c r="R164">
        <v>0</v>
      </c>
      <c r="S164" t="s">
        <v>34</v>
      </c>
      <c r="T164" t="s">
        <v>79</v>
      </c>
      <c r="U164">
        <v>0</v>
      </c>
      <c r="V164">
        <v>0</v>
      </c>
      <c r="W164">
        <v>800</v>
      </c>
      <c r="X164">
        <v>80</v>
      </c>
      <c r="Y164" t="s">
        <v>26</v>
      </c>
      <c r="Z164" t="s">
        <v>79</v>
      </c>
      <c r="AA164" t="s">
        <v>35</v>
      </c>
      <c r="AB164">
        <v>0</v>
      </c>
      <c r="AC164">
        <v>0</v>
      </c>
      <c r="AF164">
        <v>20054001</v>
      </c>
    </row>
    <row r="165" spans="1:32" x14ac:dyDescent="0.2">
      <c r="A165">
        <v>10161</v>
      </c>
      <c r="B165" t="s">
        <v>465</v>
      </c>
      <c r="C165" t="s">
        <v>444</v>
      </c>
      <c r="D165">
        <v>0</v>
      </c>
      <c r="H165" t="s">
        <v>128</v>
      </c>
      <c r="I165" t="s">
        <v>79</v>
      </c>
      <c r="K165">
        <v>0</v>
      </c>
      <c r="L165">
        <v>0</v>
      </c>
      <c r="M165">
        <v>0</v>
      </c>
      <c r="N165">
        <v>1</v>
      </c>
      <c r="O165">
        <v>1</v>
      </c>
      <c r="Q165">
        <v>0</v>
      </c>
      <c r="R165">
        <v>0</v>
      </c>
      <c r="S165" t="s">
        <v>34</v>
      </c>
      <c r="T165" t="s">
        <v>79</v>
      </c>
      <c r="U165">
        <v>0</v>
      </c>
      <c r="V165">
        <v>0</v>
      </c>
      <c r="W165">
        <v>800</v>
      </c>
      <c r="X165">
        <v>80</v>
      </c>
      <c r="Y165" t="s">
        <v>79</v>
      </c>
      <c r="Z165" t="s">
        <v>79</v>
      </c>
      <c r="AA165" t="s">
        <v>35</v>
      </c>
      <c r="AB165">
        <v>0</v>
      </c>
      <c r="AC165">
        <v>0</v>
      </c>
      <c r="AF165">
        <v>20055001</v>
      </c>
    </row>
    <row r="166" spans="1:32" x14ac:dyDescent="0.2">
      <c r="A166">
        <v>10162</v>
      </c>
      <c r="B166" t="s">
        <v>466</v>
      </c>
      <c r="C166" t="s">
        <v>466</v>
      </c>
      <c r="D166">
        <v>0</v>
      </c>
      <c r="H166" t="s">
        <v>128</v>
      </c>
      <c r="I166" t="s">
        <v>79</v>
      </c>
      <c r="K166">
        <v>0</v>
      </c>
      <c r="L166">
        <v>0</v>
      </c>
      <c r="M166">
        <v>0</v>
      </c>
      <c r="N166">
        <v>1</v>
      </c>
      <c r="O166">
        <v>1</v>
      </c>
      <c r="Q166">
        <v>0</v>
      </c>
      <c r="R166">
        <v>0</v>
      </c>
      <c r="S166" t="s">
        <v>34</v>
      </c>
      <c r="T166" t="s">
        <v>79</v>
      </c>
      <c r="U166">
        <v>0</v>
      </c>
      <c r="V166">
        <v>0</v>
      </c>
      <c r="W166">
        <v>800</v>
      </c>
      <c r="X166">
        <v>80</v>
      </c>
      <c r="Y166" t="s">
        <v>26</v>
      </c>
      <c r="Z166" t="s">
        <v>79</v>
      </c>
      <c r="AA166" t="s">
        <v>35</v>
      </c>
      <c r="AB166">
        <v>0</v>
      </c>
      <c r="AC166">
        <v>0</v>
      </c>
      <c r="AF166">
        <v>20056001</v>
      </c>
    </row>
    <row r="167" spans="1:32" x14ac:dyDescent="0.2">
      <c r="A167">
        <v>10163</v>
      </c>
      <c r="B167" t="s">
        <v>467</v>
      </c>
      <c r="C167" t="s">
        <v>467</v>
      </c>
      <c r="D167">
        <v>0</v>
      </c>
      <c r="H167" t="s">
        <v>128</v>
      </c>
      <c r="I167" t="s">
        <v>79</v>
      </c>
      <c r="K167">
        <v>0</v>
      </c>
      <c r="L167">
        <v>0</v>
      </c>
      <c r="M167">
        <v>0</v>
      </c>
      <c r="N167">
        <v>1</v>
      </c>
      <c r="O167">
        <v>1</v>
      </c>
      <c r="Q167">
        <v>0</v>
      </c>
      <c r="R167">
        <v>0</v>
      </c>
      <c r="S167" t="s">
        <v>34</v>
      </c>
      <c r="T167" t="s">
        <v>79</v>
      </c>
      <c r="U167">
        <v>0</v>
      </c>
      <c r="V167">
        <v>0</v>
      </c>
      <c r="W167">
        <v>800</v>
      </c>
      <c r="X167">
        <v>80</v>
      </c>
      <c r="Y167" t="s">
        <v>79</v>
      </c>
      <c r="Z167" t="s">
        <v>79</v>
      </c>
      <c r="AA167" t="s">
        <v>35</v>
      </c>
      <c r="AB167">
        <v>0</v>
      </c>
      <c r="AC167">
        <v>0</v>
      </c>
      <c r="AF167">
        <v>20057001</v>
      </c>
    </row>
    <row r="168" spans="1:32" x14ac:dyDescent="0.2">
      <c r="A168">
        <v>10164</v>
      </c>
      <c r="B168" t="s">
        <v>468</v>
      </c>
      <c r="C168" t="s">
        <v>468</v>
      </c>
      <c r="D168">
        <v>0</v>
      </c>
      <c r="H168" t="s">
        <v>128</v>
      </c>
      <c r="I168" t="s">
        <v>79</v>
      </c>
      <c r="K168">
        <v>0</v>
      </c>
      <c r="L168">
        <v>0</v>
      </c>
      <c r="M168">
        <v>0</v>
      </c>
      <c r="N168">
        <v>1</v>
      </c>
      <c r="O168">
        <v>1</v>
      </c>
      <c r="Q168">
        <v>0</v>
      </c>
      <c r="R168">
        <v>0</v>
      </c>
      <c r="S168" t="s">
        <v>34</v>
      </c>
      <c r="T168" t="s">
        <v>79</v>
      </c>
      <c r="U168">
        <v>0</v>
      </c>
      <c r="V168">
        <v>0</v>
      </c>
      <c r="W168">
        <v>800</v>
      </c>
      <c r="X168">
        <v>80</v>
      </c>
      <c r="Y168" t="s">
        <v>26</v>
      </c>
      <c r="Z168" t="s">
        <v>79</v>
      </c>
      <c r="AA168" t="s">
        <v>35</v>
      </c>
      <c r="AB168">
        <v>0</v>
      </c>
      <c r="AC168">
        <v>0</v>
      </c>
      <c r="AF168">
        <v>20058001</v>
      </c>
    </row>
    <row r="169" spans="1:32" x14ac:dyDescent="0.2">
      <c r="A169">
        <v>10165</v>
      </c>
      <c r="B169" t="s">
        <v>469</v>
      </c>
      <c r="C169" t="s">
        <v>469</v>
      </c>
      <c r="D169">
        <v>0</v>
      </c>
      <c r="H169" t="s">
        <v>128</v>
      </c>
      <c r="I169" t="s">
        <v>79</v>
      </c>
      <c r="K169">
        <v>0</v>
      </c>
      <c r="L169">
        <v>0</v>
      </c>
      <c r="M169">
        <v>0</v>
      </c>
      <c r="N169">
        <v>1</v>
      </c>
      <c r="O169">
        <v>1</v>
      </c>
      <c r="Q169">
        <v>0</v>
      </c>
      <c r="R169">
        <v>0</v>
      </c>
      <c r="S169" t="s">
        <v>34</v>
      </c>
      <c r="T169" t="s">
        <v>79</v>
      </c>
      <c r="U169">
        <v>0</v>
      </c>
      <c r="V169">
        <v>0</v>
      </c>
      <c r="W169">
        <v>800</v>
      </c>
      <c r="X169">
        <v>80</v>
      </c>
      <c r="Y169" t="s">
        <v>26</v>
      </c>
      <c r="Z169" t="s">
        <v>79</v>
      </c>
      <c r="AA169" t="s">
        <v>35</v>
      </c>
      <c r="AB169">
        <v>0</v>
      </c>
      <c r="AC169">
        <v>0</v>
      </c>
      <c r="AF169">
        <v>20059001</v>
      </c>
    </row>
    <row r="170" spans="1:32" x14ac:dyDescent="0.2">
      <c r="A170">
        <v>10166</v>
      </c>
      <c r="B170" t="s">
        <v>470</v>
      </c>
      <c r="C170" t="s">
        <v>470</v>
      </c>
      <c r="D170">
        <v>0</v>
      </c>
      <c r="H170" t="s">
        <v>128</v>
      </c>
      <c r="I170" t="s">
        <v>79</v>
      </c>
      <c r="K170">
        <v>0</v>
      </c>
      <c r="L170">
        <v>0</v>
      </c>
      <c r="M170">
        <v>0</v>
      </c>
      <c r="N170">
        <v>1</v>
      </c>
      <c r="O170">
        <v>1</v>
      </c>
      <c r="Q170">
        <v>0</v>
      </c>
      <c r="R170">
        <v>0</v>
      </c>
      <c r="S170" t="s">
        <v>34</v>
      </c>
      <c r="T170" t="s">
        <v>79</v>
      </c>
      <c r="U170">
        <v>0</v>
      </c>
      <c r="V170">
        <v>0</v>
      </c>
      <c r="W170">
        <v>800</v>
      </c>
      <c r="X170">
        <v>80</v>
      </c>
      <c r="Y170" t="s">
        <v>79</v>
      </c>
      <c r="Z170" t="s">
        <v>79</v>
      </c>
      <c r="AA170" t="s">
        <v>35</v>
      </c>
      <c r="AB170">
        <v>0</v>
      </c>
      <c r="AC170">
        <v>0</v>
      </c>
      <c r="AF170">
        <v>20060001</v>
      </c>
    </row>
    <row r="171" spans="1:32" x14ac:dyDescent="0.2">
      <c r="A171">
        <v>10185</v>
      </c>
      <c r="B171" t="s">
        <v>446</v>
      </c>
      <c r="C171" t="s">
        <v>445</v>
      </c>
      <c r="D171">
        <v>0</v>
      </c>
      <c r="H171" t="s">
        <v>128</v>
      </c>
      <c r="I171" t="s">
        <v>79</v>
      </c>
      <c r="K171">
        <v>0</v>
      </c>
      <c r="L171">
        <v>0</v>
      </c>
      <c r="M171">
        <v>0</v>
      </c>
      <c r="N171">
        <v>1</v>
      </c>
      <c r="O171">
        <v>1</v>
      </c>
      <c r="Q171">
        <v>0</v>
      </c>
      <c r="R171">
        <v>0</v>
      </c>
      <c r="S171" t="s">
        <v>34</v>
      </c>
      <c r="T171" t="s">
        <v>79</v>
      </c>
      <c r="U171">
        <v>0</v>
      </c>
      <c r="V171">
        <v>0</v>
      </c>
      <c r="W171">
        <v>800</v>
      </c>
      <c r="X171">
        <v>80</v>
      </c>
      <c r="Y171" t="s">
        <v>797</v>
      </c>
      <c r="Z171" t="s">
        <v>79</v>
      </c>
      <c r="AA171" t="s">
        <v>35</v>
      </c>
      <c r="AB171">
        <v>0</v>
      </c>
      <c r="AC171">
        <v>0</v>
      </c>
    </row>
    <row r="172" spans="1:32" x14ac:dyDescent="0.2">
      <c r="A172">
        <v>10186</v>
      </c>
      <c r="B172" t="s">
        <v>472</v>
      </c>
      <c r="C172" t="s">
        <v>478</v>
      </c>
      <c r="D172">
        <v>0</v>
      </c>
      <c r="H172" t="s">
        <v>128</v>
      </c>
      <c r="I172" t="s">
        <v>79</v>
      </c>
      <c r="K172">
        <v>0</v>
      </c>
      <c r="L172">
        <v>0</v>
      </c>
      <c r="M172">
        <v>0</v>
      </c>
      <c r="N172">
        <v>1</v>
      </c>
      <c r="O172">
        <v>1</v>
      </c>
      <c r="Q172">
        <v>0</v>
      </c>
      <c r="R172">
        <v>0</v>
      </c>
      <c r="S172" t="s">
        <v>34</v>
      </c>
      <c r="T172" t="s">
        <v>79</v>
      </c>
      <c r="U172">
        <v>0</v>
      </c>
      <c r="V172">
        <v>0</v>
      </c>
      <c r="W172">
        <v>800</v>
      </c>
      <c r="X172">
        <v>80</v>
      </c>
      <c r="Y172" t="s">
        <v>26</v>
      </c>
      <c r="Z172" t="s">
        <v>79</v>
      </c>
      <c r="AA172" t="s">
        <v>35</v>
      </c>
      <c r="AB172">
        <v>0</v>
      </c>
      <c r="AC172">
        <v>0</v>
      </c>
      <c r="AF172">
        <v>20061001</v>
      </c>
    </row>
    <row r="173" spans="1:32" x14ac:dyDescent="0.2">
      <c r="A173">
        <v>10187</v>
      </c>
      <c r="B173" t="s">
        <v>473</v>
      </c>
      <c r="C173" t="s">
        <v>473</v>
      </c>
      <c r="D173">
        <v>0</v>
      </c>
      <c r="H173" t="s">
        <v>128</v>
      </c>
      <c r="I173" t="s">
        <v>79</v>
      </c>
      <c r="K173">
        <v>0</v>
      </c>
      <c r="L173">
        <v>0</v>
      </c>
      <c r="M173">
        <v>0</v>
      </c>
      <c r="N173">
        <v>1</v>
      </c>
      <c r="O173">
        <v>1</v>
      </c>
      <c r="Q173">
        <v>0</v>
      </c>
      <c r="R173">
        <v>0</v>
      </c>
      <c r="S173" t="s">
        <v>34</v>
      </c>
      <c r="T173" t="s">
        <v>79</v>
      </c>
      <c r="U173">
        <v>0</v>
      </c>
      <c r="V173">
        <v>0</v>
      </c>
      <c r="W173">
        <v>800</v>
      </c>
      <c r="X173">
        <v>80</v>
      </c>
      <c r="Y173" t="s">
        <v>79</v>
      </c>
      <c r="Z173" t="s">
        <v>79</v>
      </c>
      <c r="AA173" t="s">
        <v>35</v>
      </c>
      <c r="AB173">
        <v>0</v>
      </c>
      <c r="AC173">
        <v>0</v>
      </c>
      <c r="AF173">
        <v>20062001</v>
      </c>
    </row>
    <row r="174" spans="1:32" x14ac:dyDescent="0.2">
      <c r="A174">
        <v>10188</v>
      </c>
      <c r="B174" t="s">
        <v>474</v>
      </c>
      <c r="C174" t="s">
        <v>474</v>
      </c>
      <c r="D174">
        <v>0</v>
      </c>
      <c r="H174" t="s">
        <v>128</v>
      </c>
      <c r="I174" t="s">
        <v>79</v>
      </c>
      <c r="K174">
        <v>0</v>
      </c>
      <c r="L174">
        <v>0</v>
      </c>
      <c r="M174">
        <v>0</v>
      </c>
      <c r="N174">
        <v>1</v>
      </c>
      <c r="O174">
        <v>1</v>
      </c>
      <c r="Q174">
        <v>0</v>
      </c>
      <c r="R174">
        <v>0</v>
      </c>
      <c r="S174" t="s">
        <v>34</v>
      </c>
      <c r="T174" t="s">
        <v>79</v>
      </c>
      <c r="U174">
        <v>0</v>
      </c>
      <c r="V174">
        <v>0</v>
      </c>
      <c r="W174">
        <v>800</v>
      </c>
      <c r="X174">
        <v>80</v>
      </c>
      <c r="Y174" t="s">
        <v>26</v>
      </c>
      <c r="Z174" t="s">
        <v>79</v>
      </c>
      <c r="AA174" t="s">
        <v>35</v>
      </c>
      <c r="AB174">
        <v>0</v>
      </c>
      <c r="AC174">
        <v>0</v>
      </c>
      <c r="AF174">
        <v>20063001</v>
      </c>
    </row>
    <row r="175" spans="1:32" x14ac:dyDescent="0.2">
      <c r="A175">
        <v>10189</v>
      </c>
      <c r="B175" t="s">
        <v>475</v>
      </c>
      <c r="C175" t="s">
        <v>475</v>
      </c>
      <c r="D175">
        <v>0</v>
      </c>
      <c r="H175" t="s">
        <v>128</v>
      </c>
      <c r="I175" t="s">
        <v>79</v>
      </c>
      <c r="K175">
        <v>0</v>
      </c>
      <c r="L175">
        <v>0</v>
      </c>
      <c r="M175">
        <v>0</v>
      </c>
      <c r="N175">
        <v>1</v>
      </c>
      <c r="O175">
        <v>1</v>
      </c>
      <c r="Q175">
        <v>0</v>
      </c>
      <c r="R175">
        <v>0</v>
      </c>
      <c r="S175" t="s">
        <v>34</v>
      </c>
      <c r="T175" t="s">
        <v>79</v>
      </c>
      <c r="U175">
        <v>0</v>
      </c>
      <c r="V175">
        <v>0</v>
      </c>
      <c r="W175">
        <v>800</v>
      </c>
      <c r="X175">
        <v>80</v>
      </c>
      <c r="Y175" t="s">
        <v>26</v>
      </c>
      <c r="Z175" t="s">
        <v>79</v>
      </c>
      <c r="AA175" t="s">
        <v>35</v>
      </c>
      <c r="AB175">
        <v>0</v>
      </c>
      <c r="AC175">
        <v>0</v>
      </c>
      <c r="AF175">
        <v>20064001</v>
      </c>
    </row>
    <row r="176" spans="1:32" x14ac:dyDescent="0.2">
      <c r="A176">
        <v>10190</v>
      </c>
      <c r="B176" t="s">
        <v>476</v>
      </c>
      <c r="C176" t="s">
        <v>476</v>
      </c>
      <c r="D176">
        <v>0</v>
      </c>
      <c r="H176" t="s">
        <v>128</v>
      </c>
      <c r="I176" t="s">
        <v>79</v>
      </c>
      <c r="K176">
        <v>0</v>
      </c>
      <c r="L176">
        <v>0</v>
      </c>
      <c r="M176">
        <v>0</v>
      </c>
      <c r="N176">
        <v>1</v>
      </c>
      <c r="O176">
        <v>1</v>
      </c>
      <c r="Q176">
        <v>0</v>
      </c>
      <c r="R176">
        <v>0</v>
      </c>
      <c r="S176" t="s">
        <v>34</v>
      </c>
      <c r="T176" t="s">
        <v>79</v>
      </c>
      <c r="U176">
        <v>0</v>
      </c>
      <c r="V176">
        <v>0</v>
      </c>
      <c r="W176">
        <v>800</v>
      </c>
      <c r="X176">
        <v>80</v>
      </c>
      <c r="Y176" t="s">
        <v>79</v>
      </c>
      <c r="Z176" t="s">
        <v>79</v>
      </c>
      <c r="AA176" t="s">
        <v>35</v>
      </c>
      <c r="AB176">
        <v>0</v>
      </c>
      <c r="AC176">
        <v>0</v>
      </c>
      <c r="AF176">
        <v>20065001</v>
      </c>
    </row>
    <row r="177" spans="1:32" x14ac:dyDescent="0.2">
      <c r="A177">
        <v>10191</v>
      </c>
      <c r="B177" t="s">
        <v>477</v>
      </c>
      <c r="C177" t="s">
        <v>477</v>
      </c>
      <c r="D177">
        <v>0</v>
      </c>
      <c r="H177" t="s">
        <v>128</v>
      </c>
      <c r="I177" t="s">
        <v>79</v>
      </c>
      <c r="K177">
        <v>0</v>
      </c>
      <c r="L177">
        <v>0</v>
      </c>
      <c r="M177">
        <v>0</v>
      </c>
      <c r="N177">
        <v>1</v>
      </c>
      <c r="O177">
        <v>1</v>
      </c>
      <c r="Q177">
        <v>0</v>
      </c>
      <c r="R177">
        <v>0</v>
      </c>
      <c r="S177" t="s">
        <v>34</v>
      </c>
      <c r="T177" t="s">
        <v>79</v>
      </c>
      <c r="U177">
        <v>0</v>
      </c>
      <c r="V177">
        <v>0</v>
      </c>
      <c r="W177">
        <v>800</v>
      </c>
      <c r="X177">
        <v>80</v>
      </c>
      <c r="Y177" t="s">
        <v>26</v>
      </c>
      <c r="Z177" t="s">
        <v>79</v>
      </c>
      <c r="AA177" t="s">
        <v>35</v>
      </c>
      <c r="AB177">
        <v>0</v>
      </c>
      <c r="AC177">
        <v>0</v>
      </c>
      <c r="AF177">
        <v>20066001</v>
      </c>
    </row>
    <row r="178" spans="1:32" x14ac:dyDescent="0.2">
      <c r="A178">
        <v>10192</v>
      </c>
      <c r="B178" t="s">
        <v>479</v>
      </c>
      <c r="C178" t="s">
        <v>521</v>
      </c>
      <c r="D178">
        <v>0</v>
      </c>
      <c r="H178" t="s">
        <v>128</v>
      </c>
      <c r="I178" t="s">
        <v>79</v>
      </c>
      <c r="K178">
        <v>0</v>
      </c>
      <c r="L178">
        <v>0</v>
      </c>
      <c r="M178">
        <v>0</v>
      </c>
      <c r="N178">
        <v>1</v>
      </c>
      <c r="O178">
        <v>1</v>
      </c>
      <c r="Q178">
        <v>0</v>
      </c>
      <c r="R178">
        <v>0</v>
      </c>
      <c r="S178" t="s">
        <v>34</v>
      </c>
      <c r="T178" t="s">
        <v>79</v>
      </c>
      <c r="U178">
        <v>0</v>
      </c>
      <c r="V178">
        <v>0</v>
      </c>
      <c r="W178">
        <v>800</v>
      </c>
      <c r="X178">
        <v>80</v>
      </c>
      <c r="Y178" t="s">
        <v>26</v>
      </c>
      <c r="Z178" t="s">
        <v>79</v>
      </c>
      <c r="AA178" t="s">
        <v>35</v>
      </c>
      <c r="AB178">
        <v>0</v>
      </c>
      <c r="AC178">
        <v>0</v>
      </c>
      <c r="AF178">
        <v>20067001</v>
      </c>
    </row>
    <row r="179" spans="1:32" x14ac:dyDescent="0.2">
      <c r="A179">
        <v>10193</v>
      </c>
      <c r="B179" t="s">
        <v>480</v>
      </c>
      <c r="C179" t="s">
        <v>480</v>
      </c>
      <c r="D179">
        <v>0</v>
      </c>
      <c r="H179" t="s">
        <v>128</v>
      </c>
      <c r="I179" t="s">
        <v>79</v>
      </c>
      <c r="K179">
        <v>0</v>
      </c>
      <c r="L179">
        <v>0</v>
      </c>
      <c r="M179">
        <v>0</v>
      </c>
      <c r="N179">
        <v>1</v>
      </c>
      <c r="O179">
        <v>1</v>
      </c>
      <c r="Q179">
        <v>0</v>
      </c>
      <c r="R179">
        <v>0</v>
      </c>
      <c r="S179" t="s">
        <v>34</v>
      </c>
      <c r="T179" t="s">
        <v>79</v>
      </c>
      <c r="U179">
        <v>0</v>
      </c>
      <c r="V179">
        <v>0</v>
      </c>
      <c r="W179">
        <v>800</v>
      </c>
      <c r="X179">
        <v>80</v>
      </c>
      <c r="Y179" t="s">
        <v>79</v>
      </c>
      <c r="Z179" t="s">
        <v>79</v>
      </c>
      <c r="AA179" t="s">
        <v>35</v>
      </c>
      <c r="AB179">
        <v>0</v>
      </c>
      <c r="AC179">
        <v>0</v>
      </c>
      <c r="AF179">
        <v>20068001</v>
      </c>
    </row>
    <row r="180" spans="1:32" x14ac:dyDescent="0.2">
      <c r="A180">
        <v>10194</v>
      </c>
      <c r="B180" t="s">
        <v>481</v>
      </c>
      <c r="C180" t="s">
        <v>481</v>
      </c>
      <c r="D180">
        <v>0</v>
      </c>
      <c r="H180" t="s">
        <v>128</v>
      </c>
      <c r="I180" t="s">
        <v>79</v>
      </c>
      <c r="K180">
        <v>0</v>
      </c>
      <c r="L180">
        <v>0</v>
      </c>
      <c r="M180">
        <v>0</v>
      </c>
      <c r="N180">
        <v>1</v>
      </c>
      <c r="O180">
        <v>1</v>
      </c>
      <c r="Q180">
        <v>0</v>
      </c>
      <c r="R180">
        <v>0</v>
      </c>
      <c r="S180" t="s">
        <v>34</v>
      </c>
      <c r="T180" t="s">
        <v>79</v>
      </c>
      <c r="U180">
        <v>0</v>
      </c>
      <c r="V180">
        <v>0</v>
      </c>
      <c r="W180">
        <v>800</v>
      </c>
      <c r="X180">
        <v>80</v>
      </c>
      <c r="Y180" t="s">
        <v>26</v>
      </c>
      <c r="Z180" t="s">
        <v>79</v>
      </c>
      <c r="AA180" t="s">
        <v>35</v>
      </c>
      <c r="AB180">
        <v>0</v>
      </c>
      <c r="AC180">
        <v>0</v>
      </c>
      <c r="AF180">
        <v>20069001</v>
      </c>
    </row>
    <row r="181" spans="1:32" x14ac:dyDescent="0.2">
      <c r="A181">
        <v>10195</v>
      </c>
      <c r="B181" t="s">
        <v>482</v>
      </c>
      <c r="C181" t="s">
        <v>482</v>
      </c>
      <c r="D181">
        <v>0</v>
      </c>
      <c r="H181" t="s">
        <v>128</v>
      </c>
      <c r="I181" t="s">
        <v>79</v>
      </c>
      <c r="K181">
        <v>0</v>
      </c>
      <c r="L181">
        <v>0</v>
      </c>
      <c r="M181">
        <v>0</v>
      </c>
      <c r="N181">
        <v>1</v>
      </c>
      <c r="O181">
        <v>1</v>
      </c>
      <c r="Q181">
        <v>0</v>
      </c>
      <c r="R181">
        <v>0</v>
      </c>
      <c r="S181" t="s">
        <v>34</v>
      </c>
      <c r="T181" t="s">
        <v>79</v>
      </c>
      <c r="U181">
        <v>0</v>
      </c>
      <c r="V181">
        <v>0</v>
      </c>
      <c r="W181">
        <v>800</v>
      </c>
      <c r="X181">
        <v>80</v>
      </c>
      <c r="Y181" t="s">
        <v>26</v>
      </c>
      <c r="Z181" t="s">
        <v>79</v>
      </c>
      <c r="AA181" t="s">
        <v>35</v>
      </c>
      <c r="AB181">
        <v>0</v>
      </c>
      <c r="AC181">
        <v>0</v>
      </c>
      <c r="AF181">
        <v>20070001</v>
      </c>
    </row>
    <row r="182" spans="1:32" x14ac:dyDescent="0.2">
      <c r="A182">
        <v>10196</v>
      </c>
      <c r="B182" t="s">
        <v>483</v>
      </c>
      <c r="C182" t="s">
        <v>483</v>
      </c>
      <c r="D182">
        <v>0</v>
      </c>
      <c r="H182" t="s">
        <v>128</v>
      </c>
      <c r="I182" t="s">
        <v>79</v>
      </c>
      <c r="K182">
        <v>0</v>
      </c>
      <c r="L182">
        <v>0</v>
      </c>
      <c r="M182">
        <v>0</v>
      </c>
      <c r="N182">
        <v>1</v>
      </c>
      <c r="O182">
        <v>1</v>
      </c>
      <c r="Q182">
        <v>0</v>
      </c>
      <c r="R182">
        <v>0</v>
      </c>
      <c r="S182" t="s">
        <v>34</v>
      </c>
      <c r="T182" t="s">
        <v>79</v>
      </c>
      <c r="U182">
        <v>0</v>
      </c>
      <c r="V182">
        <v>0</v>
      </c>
      <c r="W182">
        <v>800</v>
      </c>
      <c r="X182">
        <v>80</v>
      </c>
      <c r="Y182" t="s">
        <v>79</v>
      </c>
      <c r="Z182" t="s">
        <v>79</v>
      </c>
      <c r="AA182" t="s">
        <v>35</v>
      </c>
      <c r="AB182">
        <v>0</v>
      </c>
      <c r="AC182">
        <v>0</v>
      </c>
      <c r="AF182">
        <v>20071001</v>
      </c>
    </row>
    <row r="183" spans="1:32" x14ac:dyDescent="0.2">
      <c r="A183">
        <v>10197</v>
      </c>
      <c r="B183" t="s">
        <v>484</v>
      </c>
      <c r="C183" t="s">
        <v>484</v>
      </c>
      <c r="D183">
        <v>0</v>
      </c>
      <c r="H183" t="s">
        <v>128</v>
      </c>
      <c r="I183" t="s">
        <v>79</v>
      </c>
      <c r="K183">
        <v>0</v>
      </c>
      <c r="L183">
        <v>0</v>
      </c>
      <c r="M183">
        <v>0</v>
      </c>
      <c r="N183">
        <v>1</v>
      </c>
      <c r="O183">
        <v>1</v>
      </c>
      <c r="Q183">
        <v>0</v>
      </c>
      <c r="R183">
        <v>0</v>
      </c>
      <c r="S183" t="s">
        <v>34</v>
      </c>
      <c r="T183" t="s">
        <v>79</v>
      </c>
      <c r="U183">
        <v>0</v>
      </c>
      <c r="V183">
        <v>0</v>
      </c>
      <c r="W183">
        <v>800</v>
      </c>
      <c r="X183">
        <v>80</v>
      </c>
      <c r="Y183" t="s">
        <v>26</v>
      </c>
      <c r="Z183" t="s">
        <v>79</v>
      </c>
      <c r="AA183" t="s">
        <v>35</v>
      </c>
      <c r="AB183">
        <v>0</v>
      </c>
      <c r="AC183">
        <v>0</v>
      </c>
      <c r="AF183">
        <v>20072001</v>
      </c>
    </row>
    <row r="184" spans="1:32" x14ac:dyDescent="0.2">
      <c r="A184">
        <v>10198</v>
      </c>
      <c r="B184" t="s">
        <v>485</v>
      </c>
      <c r="C184" t="s">
        <v>522</v>
      </c>
      <c r="D184">
        <v>0</v>
      </c>
      <c r="H184" t="s">
        <v>128</v>
      </c>
      <c r="I184" t="s">
        <v>79</v>
      </c>
      <c r="K184">
        <v>0</v>
      </c>
      <c r="L184">
        <v>0</v>
      </c>
      <c r="M184">
        <v>0</v>
      </c>
      <c r="N184">
        <v>1</v>
      </c>
      <c r="O184">
        <v>1</v>
      </c>
      <c r="Q184">
        <v>0</v>
      </c>
      <c r="R184">
        <v>0</v>
      </c>
      <c r="S184" t="s">
        <v>34</v>
      </c>
      <c r="T184" t="s">
        <v>79</v>
      </c>
      <c r="U184">
        <v>0</v>
      </c>
      <c r="V184">
        <v>0</v>
      </c>
      <c r="W184">
        <v>800</v>
      </c>
      <c r="X184">
        <v>80</v>
      </c>
      <c r="Y184" t="s">
        <v>26</v>
      </c>
      <c r="Z184" t="s">
        <v>79</v>
      </c>
      <c r="AA184" t="s">
        <v>35</v>
      </c>
      <c r="AB184">
        <v>0</v>
      </c>
      <c r="AC184">
        <v>0</v>
      </c>
      <c r="AF184">
        <v>20073001</v>
      </c>
    </row>
    <row r="185" spans="1:32" x14ac:dyDescent="0.2">
      <c r="A185">
        <v>10199</v>
      </c>
      <c r="B185" t="s">
        <v>486</v>
      </c>
      <c r="C185" t="s">
        <v>486</v>
      </c>
      <c r="D185">
        <v>0</v>
      </c>
      <c r="H185" t="s">
        <v>128</v>
      </c>
      <c r="I185" t="s">
        <v>79</v>
      </c>
      <c r="K185">
        <v>0</v>
      </c>
      <c r="L185">
        <v>0</v>
      </c>
      <c r="M185">
        <v>0</v>
      </c>
      <c r="N185">
        <v>1</v>
      </c>
      <c r="O185">
        <v>1</v>
      </c>
      <c r="Q185">
        <v>0</v>
      </c>
      <c r="R185">
        <v>0</v>
      </c>
      <c r="S185" t="s">
        <v>34</v>
      </c>
      <c r="T185" t="s">
        <v>79</v>
      </c>
      <c r="U185">
        <v>0</v>
      </c>
      <c r="V185">
        <v>0</v>
      </c>
      <c r="W185">
        <v>800</v>
      </c>
      <c r="X185">
        <v>80</v>
      </c>
      <c r="Y185" t="s">
        <v>79</v>
      </c>
      <c r="Z185" t="s">
        <v>79</v>
      </c>
      <c r="AA185" t="s">
        <v>35</v>
      </c>
      <c r="AB185">
        <v>0</v>
      </c>
      <c r="AC185">
        <v>0</v>
      </c>
      <c r="AF185">
        <v>20074001</v>
      </c>
    </row>
    <row r="186" spans="1:32" x14ac:dyDescent="0.2">
      <c r="A186">
        <v>10200</v>
      </c>
      <c r="B186" t="s">
        <v>487</v>
      </c>
      <c r="C186" t="s">
        <v>487</v>
      </c>
      <c r="D186">
        <v>0</v>
      </c>
      <c r="H186" t="s">
        <v>128</v>
      </c>
      <c r="I186" t="s">
        <v>79</v>
      </c>
      <c r="K186">
        <v>0</v>
      </c>
      <c r="L186">
        <v>0</v>
      </c>
      <c r="M186">
        <v>0</v>
      </c>
      <c r="N186">
        <v>1</v>
      </c>
      <c r="O186">
        <v>1</v>
      </c>
      <c r="Q186">
        <v>0</v>
      </c>
      <c r="R186">
        <v>0</v>
      </c>
      <c r="S186" t="s">
        <v>34</v>
      </c>
      <c r="T186" t="s">
        <v>79</v>
      </c>
      <c r="U186">
        <v>0</v>
      </c>
      <c r="V186">
        <v>0</v>
      </c>
      <c r="W186">
        <v>800</v>
      </c>
      <c r="X186">
        <v>80</v>
      </c>
      <c r="Y186" t="s">
        <v>26</v>
      </c>
      <c r="Z186" t="s">
        <v>79</v>
      </c>
      <c r="AA186" t="s">
        <v>35</v>
      </c>
      <c r="AB186">
        <v>0</v>
      </c>
      <c r="AC186">
        <v>0</v>
      </c>
      <c r="AF186">
        <v>20075001</v>
      </c>
    </row>
    <row r="187" spans="1:32" x14ac:dyDescent="0.2">
      <c r="A187">
        <v>10201</v>
      </c>
      <c r="B187" t="s">
        <v>488</v>
      </c>
      <c r="C187" t="s">
        <v>488</v>
      </c>
      <c r="D187">
        <v>0</v>
      </c>
      <c r="H187" t="s">
        <v>128</v>
      </c>
      <c r="I187" t="s">
        <v>79</v>
      </c>
      <c r="K187">
        <v>0</v>
      </c>
      <c r="L187">
        <v>0</v>
      </c>
      <c r="M187">
        <v>0</v>
      </c>
      <c r="N187">
        <v>1</v>
      </c>
      <c r="O187">
        <v>1</v>
      </c>
      <c r="Q187">
        <v>0</v>
      </c>
      <c r="R187">
        <v>0</v>
      </c>
      <c r="S187" t="s">
        <v>34</v>
      </c>
      <c r="T187" t="s">
        <v>79</v>
      </c>
      <c r="U187">
        <v>0</v>
      </c>
      <c r="V187">
        <v>0</v>
      </c>
      <c r="W187">
        <v>800</v>
      </c>
      <c r="X187">
        <v>80</v>
      </c>
      <c r="Y187" t="s">
        <v>26</v>
      </c>
      <c r="Z187" t="s">
        <v>79</v>
      </c>
      <c r="AA187" t="s">
        <v>35</v>
      </c>
      <c r="AB187">
        <v>0</v>
      </c>
      <c r="AC187">
        <v>0</v>
      </c>
      <c r="AF187">
        <v>20076001</v>
      </c>
    </row>
    <row r="188" spans="1:32" x14ac:dyDescent="0.2">
      <c r="A188">
        <v>10202</v>
      </c>
      <c r="B188" t="s">
        <v>489</v>
      </c>
      <c r="C188" t="s">
        <v>489</v>
      </c>
      <c r="D188">
        <v>0</v>
      </c>
      <c r="H188" t="s">
        <v>128</v>
      </c>
      <c r="I188" t="s">
        <v>79</v>
      </c>
      <c r="K188">
        <v>0</v>
      </c>
      <c r="L188">
        <v>0</v>
      </c>
      <c r="M188">
        <v>0</v>
      </c>
      <c r="N188">
        <v>1</v>
      </c>
      <c r="O188">
        <v>1</v>
      </c>
      <c r="Q188">
        <v>0</v>
      </c>
      <c r="R188">
        <v>0</v>
      </c>
      <c r="S188" t="s">
        <v>34</v>
      </c>
      <c r="T188" t="s">
        <v>79</v>
      </c>
      <c r="U188">
        <v>0</v>
      </c>
      <c r="V188">
        <v>0</v>
      </c>
      <c r="W188">
        <v>800</v>
      </c>
      <c r="X188">
        <v>80</v>
      </c>
      <c r="Y188" t="s">
        <v>79</v>
      </c>
      <c r="Z188" t="s">
        <v>79</v>
      </c>
      <c r="AA188" t="s">
        <v>35</v>
      </c>
      <c r="AB188">
        <v>0</v>
      </c>
      <c r="AC188">
        <v>0</v>
      </c>
      <c r="AF188">
        <v>20077001</v>
      </c>
    </row>
    <row r="189" spans="1:32" x14ac:dyDescent="0.2">
      <c r="A189">
        <v>10203</v>
      </c>
      <c r="B189" t="s">
        <v>490</v>
      </c>
      <c r="C189" t="s">
        <v>490</v>
      </c>
      <c r="D189">
        <v>0</v>
      </c>
      <c r="H189" t="s">
        <v>128</v>
      </c>
      <c r="I189" t="s">
        <v>79</v>
      </c>
      <c r="K189">
        <v>0</v>
      </c>
      <c r="L189">
        <v>0</v>
      </c>
      <c r="M189">
        <v>0</v>
      </c>
      <c r="N189">
        <v>1</v>
      </c>
      <c r="O189">
        <v>1</v>
      </c>
      <c r="Q189">
        <v>0</v>
      </c>
      <c r="R189">
        <v>0</v>
      </c>
      <c r="S189" t="s">
        <v>34</v>
      </c>
      <c r="T189" t="s">
        <v>79</v>
      </c>
      <c r="U189">
        <v>0</v>
      </c>
      <c r="V189">
        <v>0</v>
      </c>
      <c r="W189">
        <v>800</v>
      </c>
      <c r="X189">
        <v>80</v>
      </c>
      <c r="Y189" t="s">
        <v>26</v>
      </c>
      <c r="Z189" t="s">
        <v>79</v>
      </c>
      <c r="AA189" t="s">
        <v>35</v>
      </c>
      <c r="AB189">
        <v>0</v>
      </c>
      <c r="AC189">
        <v>0</v>
      </c>
      <c r="AF189">
        <v>20078001</v>
      </c>
    </row>
    <row r="190" spans="1:32" x14ac:dyDescent="0.2">
      <c r="A190">
        <v>10204</v>
      </c>
      <c r="B190" t="s">
        <v>491</v>
      </c>
      <c r="C190" t="s">
        <v>523</v>
      </c>
      <c r="D190">
        <v>0</v>
      </c>
      <c r="H190" t="s">
        <v>128</v>
      </c>
      <c r="I190" t="s">
        <v>79</v>
      </c>
      <c r="K190">
        <v>0</v>
      </c>
      <c r="L190">
        <v>0</v>
      </c>
      <c r="M190">
        <v>0</v>
      </c>
      <c r="N190">
        <v>1</v>
      </c>
      <c r="O190">
        <v>1</v>
      </c>
      <c r="Q190">
        <v>0</v>
      </c>
      <c r="R190">
        <v>0</v>
      </c>
      <c r="S190" t="s">
        <v>34</v>
      </c>
      <c r="T190" t="s">
        <v>79</v>
      </c>
      <c r="U190">
        <v>0</v>
      </c>
      <c r="V190">
        <v>0</v>
      </c>
      <c r="W190">
        <v>800</v>
      </c>
      <c r="X190">
        <v>80</v>
      </c>
      <c r="Y190" t="s">
        <v>26</v>
      </c>
      <c r="Z190" t="s">
        <v>79</v>
      </c>
      <c r="AA190" t="s">
        <v>35</v>
      </c>
      <c r="AB190">
        <v>0</v>
      </c>
      <c r="AC190">
        <v>0</v>
      </c>
      <c r="AF190">
        <v>20079001</v>
      </c>
    </row>
    <row r="191" spans="1:32" x14ac:dyDescent="0.2">
      <c r="A191">
        <v>10205</v>
      </c>
      <c r="B191" t="s">
        <v>492</v>
      </c>
      <c r="C191" t="s">
        <v>492</v>
      </c>
      <c r="D191">
        <v>0</v>
      </c>
      <c r="H191" t="s">
        <v>128</v>
      </c>
      <c r="I191" t="s">
        <v>79</v>
      </c>
      <c r="K191">
        <v>0</v>
      </c>
      <c r="L191">
        <v>0</v>
      </c>
      <c r="M191">
        <v>0</v>
      </c>
      <c r="N191">
        <v>1</v>
      </c>
      <c r="O191">
        <v>1</v>
      </c>
      <c r="Q191">
        <v>0</v>
      </c>
      <c r="R191">
        <v>0</v>
      </c>
      <c r="S191" t="s">
        <v>34</v>
      </c>
      <c r="T191" t="s">
        <v>79</v>
      </c>
      <c r="U191">
        <v>0</v>
      </c>
      <c r="V191">
        <v>0</v>
      </c>
      <c r="W191">
        <v>800</v>
      </c>
      <c r="X191">
        <v>80</v>
      </c>
      <c r="Y191" t="s">
        <v>79</v>
      </c>
      <c r="Z191" t="s">
        <v>79</v>
      </c>
      <c r="AA191" t="s">
        <v>35</v>
      </c>
      <c r="AB191">
        <v>0</v>
      </c>
      <c r="AC191">
        <v>0</v>
      </c>
      <c r="AF191">
        <v>20080001</v>
      </c>
    </row>
    <row r="192" spans="1:32" x14ac:dyDescent="0.2">
      <c r="A192">
        <v>10206</v>
      </c>
      <c r="B192" t="s">
        <v>493</v>
      </c>
      <c r="C192" t="s">
        <v>493</v>
      </c>
      <c r="D192">
        <v>0</v>
      </c>
      <c r="H192" t="s">
        <v>128</v>
      </c>
      <c r="I192" t="s">
        <v>79</v>
      </c>
      <c r="K192">
        <v>0</v>
      </c>
      <c r="L192">
        <v>0</v>
      </c>
      <c r="M192">
        <v>0</v>
      </c>
      <c r="N192">
        <v>1</v>
      </c>
      <c r="O192">
        <v>1</v>
      </c>
      <c r="Q192">
        <v>0</v>
      </c>
      <c r="R192">
        <v>0</v>
      </c>
      <c r="S192" t="s">
        <v>34</v>
      </c>
      <c r="T192" t="s">
        <v>79</v>
      </c>
      <c r="U192">
        <v>0</v>
      </c>
      <c r="V192">
        <v>0</v>
      </c>
      <c r="W192">
        <v>800</v>
      </c>
      <c r="X192">
        <v>80</v>
      </c>
      <c r="Y192" t="s">
        <v>26</v>
      </c>
      <c r="Z192" t="s">
        <v>79</v>
      </c>
      <c r="AA192" t="s">
        <v>35</v>
      </c>
      <c r="AB192">
        <v>0</v>
      </c>
      <c r="AC192">
        <v>0</v>
      </c>
      <c r="AF192">
        <v>20081001</v>
      </c>
    </row>
    <row r="193" spans="1:32" x14ac:dyDescent="0.2">
      <c r="A193">
        <v>10207</v>
      </c>
      <c r="B193" t="s">
        <v>494</v>
      </c>
      <c r="C193" t="s">
        <v>494</v>
      </c>
      <c r="D193">
        <v>0</v>
      </c>
      <c r="H193" t="s">
        <v>128</v>
      </c>
      <c r="I193" t="s">
        <v>79</v>
      </c>
      <c r="K193">
        <v>0</v>
      </c>
      <c r="L193">
        <v>0</v>
      </c>
      <c r="M193">
        <v>0</v>
      </c>
      <c r="N193">
        <v>1</v>
      </c>
      <c r="O193">
        <v>1</v>
      </c>
      <c r="Q193">
        <v>0</v>
      </c>
      <c r="R193">
        <v>0</v>
      </c>
      <c r="S193" t="s">
        <v>34</v>
      </c>
      <c r="T193" t="s">
        <v>79</v>
      </c>
      <c r="U193">
        <v>0</v>
      </c>
      <c r="V193">
        <v>0</v>
      </c>
      <c r="W193">
        <v>800</v>
      </c>
      <c r="X193">
        <v>80</v>
      </c>
      <c r="Y193" t="s">
        <v>26</v>
      </c>
      <c r="Z193" t="s">
        <v>79</v>
      </c>
      <c r="AA193" t="s">
        <v>35</v>
      </c>
      <c r="AB193">
        <v>0</v>
      </c>
      <c r="AC193">
        <v>0</v>
      </c>
      <c r="AF193">
        <v>20082001</v>
      </c>
    </row>
    <row r="194" spans="1:32" x14ac:dyDescent="0.2">
      <c r="A194">
        <v>10208</v>
      </c>
      <c r="B194" t="s">
        <v>495</v>
      </c>
      <c r="C194" t="s">
        <v>495</v>
      </c>
      <c r="D194">
        <v>0</v>
      </c>
      <c r="H194" t="s">
        <v>128</v>
      </c>
      <c r="I194" t="s">
        <v>79</v>
      </c>
      <c r="K194">
        <v>0</v>
      </c>
      <c r="L194">
        <v>0</v>
      </c>
      <c r="M194">
        <v>0</v>
      </c>
      <c r="N194">
        <v>1</v>
      </c>
      <c r="O194">
        <v>1</v>
      </c>
      <c r="Q194">
        <v>0</v>
      </c>
      <c r="R194">
        <v>0</v>
      </c>
      <c r="S194" t="s">
        <v>34</v>
      </c>
      <c r="T194" t="s">
        <v>79</v>
      </c>
      <c r="U194">
        <v>0</v>
      </c>
      <c r="V194">
        <v>0</v>
      </c>
      <c r="W194">
        <v>800</v>
      </c>
      <c r="X194">
        <v>80</v>
      </c>
      <c r="Y194" t="s">
        <v>79</v>
      </c>
      <c r="Z194" t="s">
        <v>79</v>
      </c>
      <c r="AA194" t="s">
        <v>35</v>
      </c>
      <c r="AB194">
        <v>0</v>
      </c>
      <c r="AC194">
        <v>0</v>
      </c>
      <c r="AF194">
        <v>20083001</v>
      </c>
    </row>
    <row r="195" spans="1:32" x14ac:dyDescent="0.2">
      <c r="A195">
        <v>10209</v>
      </c>
      <c r="B195" t="s">
        <v>496</v>
      </c>
      <c r="C195" t="s">
        <v>496</v>
      </c>
      <c r="D195">
        <v>0</v>
      </c>
      <c r="H195" t="s">
        <v>128</v>
      </c>
      <c r="I195" t="s">
        <v>79</v>
      </c>
      <c r="K195">
        <v>0</v>
      </c>
      <c r="L195">
        <v>0</v>
      </c>
      <c r="M195">
        <v>0</v>
      </c>
      <c r="N195">
        <v>1</v>
      </c>
      <c r="O195">
        <v>1</v>
      </c>
      <c r="Q195">
        <v>0</v>
      </c>
      <c r="R195">
        <v>0</v>
      </c>
      <c r="S195" t="s">
        <v>34</v>
      </c>
      <c r="T195" t="s">
        <v>79</v>
      </c>
      <c r="U195">
        <v>0</v>
      </c>
      <c r="V195">
        <v>0</v>
      </c>
      <c r="W195">
        <v>800</v>
      </c>
      <c r="X195">
        <v>80</v>
      </c>
      <c r="Y195" t="s">
        <v>26</v>
      </c>
      <c r="Z195" t="s">
        <v>79</v>
      </c>
      <c r="AA195" t="s">
        <v>35</v>
      </c>
      <c r="AB195">
        <v>0</v>
      </c>
      <c r="AC195">
        <v>0</v>
      </c>
      <c r="AF195">
        <v>20084001</v>
      </c>
    </row>
    <row r="196" spans="1:32" x14ac:dyDescent="0.2">
      <c r="A196">
        <v>10210</v>
      </c>
      <c r="B196" t="s">
        <v>497</v>
      </c>
      <c r="C196" t="s">
        <v>524</v>
      </c>
      <c r="D196">
        <v>0</v>
      </c>
      <c r="H196" t="s">
        <v>128</v>
      </c>
      <c r="I196" t="s">
        <v>79</v>
      </c>
      <c r="K196">
        <v>0</v>
      </c>
      <c r="L196">
        <v>0</v>
      </c>
      <c r="M196">
        <v>0</v>
      </c>
      <c r="N196">
        <v>1</v>
      </c>
      <c r="O196">
        <v>1</v>
      </c>
      <c r="Q196">
        <v>0</v>
      </c>
      <c r="R196">
        <v>0</v>
      </c>
      <c r="S196" t="s">
        <v>34</v>
      </c>
      <c r="T196" t="s">
        <v>79</v>
      </c>
      <c r="U196">
        <v>0</v>
      </c>
      <c r="V196">
        <v>0</v>
      </c>
      <c r="W196">
        <v>800</v>
      </c>
      <c r="X196">
        <v>80</v>
      </c>
      <c r="Y196" t="s">
        <v>26</v>
      </c>
      <c r="Z196" t="s">
        <v>79</v>
      </c>
      <c r="AA196" t="s">
        <v>35</v>
      </c>
      <c r="AB196">
        <v>0</v>
      </c>
      <c r="AC196">
        <v>0</v>
      </c>
      <c r="AF196">
        <v>20085001</v>
      </c>
    </row>
    <row r="197" spans="1:32" x14ac:dyDescent="0.2">
      <c r="A197">
        <v>10211</v>
      </c>
      <c r="B197" t="s">
        <v>498</v>
      </c>
      <c r="C197" t="s">
        <v>498</v>
      </c>
      <c r="D197">
        <v>0</v>
      </c>
      <c r="H197" t="s">
        <v>128</v>
      </c>
      <c r="I197" t="s">
        <v>79</v>
      </c>
      <c r="K197">
        <v>0</v>
      </c>
      <c r="L197">
        <v>0</v>
      </c>
      <c r="M197">
        <v>0</v>
      </c>
      <c r="N197">
        <v>1</v>
      </c>
      <c r="O197">
        <v>1</v>
      </c>
      <c r="Q197">
        <v>0</v>
      </c>
      <c r="R197">
        <v>0</v>
      </c>
      <c r="S197" t="s">
        <v>34</v>
      </c>
      <c r="T197" t="s">
        <v>79</v>
      </c>
      <c r="U197">
        <v>0</v>
      </c>
      <c r="V197">
        <v>0</v>
      </c>
      <c r="W197">
        <v>800</v>
      </c>
      <c r="X197">
        <v>80</v>
      </c>
      <c r="Y197" t="s">
        <v>79</v>
      </c>
      <c r="Z197" t="s">
        <v>79</v>
      </c>
      <c r="AA197" t="s">
        <v>35</v>
      </c>
      <c r="AB197">
        <v>0</v>
      </c>
      <c r="AC197">
        <v>0</v>
      </c>
      <c r="AF197">
        <v>20086001</v>
      </c>
    </row>
    <row r="198" spans="1:32" x14ac:dyDescent="0.2">
      <c r="A198">
        <v>10212</v>
      </c>
      <c r="B198" t="s">
        <v>499</v>
      </c>
      <c r="C198" t="s">
        <v>499</v>
      </c>
      <c r="D198">
        <v>0</v>
      </c>
      <c r="H198" t="s">
        <v>128</v>
      </c>
      <c r="I198" t="s">
        <v>79</v>
      </c>
      <c r="K198">
        <v>0</v>
      </c>
      <c r="L198">
        <v>0</v>
      </c>
      <c r="M198">
        <v>0</v>
      </c>
      <c r="N198">
        <v>1</v>
      </c>
      <c r="O198">
        <v>1</v>
      </c>
      <c r="Q198">
        <v>0</v>
      </c>
      <c r="R198">
        <v>0</v>
      </c>
      <c r="S198" t="s">
        <v>34</v>
      </c>
      <c r="T198" t="s">
        <v>79</v>
      </c>
      <c r="U198">
        <v>0</v>
      </c>
      <c r="V198">
        <v>0</v>
      </c>
      <c r="W198">
        <v>800</v>
      </c>
      <c r="X198">
        <v>80</v>
      </c>
      <c r="Y198" t="s">
        <v>26</v>
      </c>
      <c r="Z198" t="s">
        <v>79</v>
      </c>
      <c r="AA198" t="s">
        <v>35</v>
      </c>
      <c r="AB198">
        <v>0</v>
      </c>
      <c r="AC198">
        <v>0</v>
      </c>
      <c r="AF198">
        <v>20087001</v>
      </c>
    </row>
    <row r="199" spans="1:32" x14ac:dyDescent="0.2">
      <c r="A199">
        <v>10213</v>
      </c>
      <c r="B199" t="s">
        <v>500</v>
      </c>
      <c r="C199" t="s">
        <v>500</v>
      </c>
      <c r="D199">
        <v>0</v>
      </c>
      <c r="H199" t="s">
        <v>128</v>
      </c>
      <c r="I199" t="s">
        <v>79</v>
      </c>
      <c r="K199">
        <v>0</v>
      </c>
      <c r="L199">
        <v>0</v>
      </c>
      <c r="M199">
        <v>0</v>
      </c>
      <c r="N199">
        <v>1</v>
      </c>
      <c r="O199">
        <v>1</v>
      </c>
      <c r="Q199">
        <v>0</v>
      </c>
      <c r="R199">
        <v>0</v>
      </c>
      <c r="S199" t="s">
        <v>34</v>
      </c>
      <c r="T199" t="s">
        <v>79</v>
      </c>
      <c r="U199">
        <v>0</v>
      </c>
      <c r="V199">
        <v>0</v>
      </c>
      <c r="W199">
        <v>800</v>
      </c>
      <c r="X199">
        <v>80</v>
      </c>
      <c r="Y199" t="s">
        <v>26</v>
      </c>
      <c r="Z199" t="s">
        <v>79</v>
      </c>
      <c r="AA199" t="s">
        <v>35</v>
      </c>
      <c r="AB199">
        <v>0</v>
      </c>
      <c r="AC199">
        <v>0</v>
      </c>
      <c r="AF199">
        <v>20088001</v>
      </c>
    </row>
    <row r="200" spans="1:32" x14ac:dyDescent="0.2">
      <c r="A200">
        <v>10214</v>
      </c>
      <c r="B200" t="s">
        <v>501</v>
      </c>
      <c r="C200" t="s">
        <v>501</v>
      </c>
      <c r="D200">
        <v>0</v>
      </c>
      <c r="H200" t="s">
        <v>128</v>
      </c>
      <c r="I200" t="s">
        <v>79</v>
      </c>
      <c r="K200">
        <v>0</v>
      </c>
      <c r="L200">
        <v>0</v>
      </c>
      <c r="M200">
        <v>0</v>
      </c>
      <c r="N200">
        <v>1</v>
      </c>
      <c r="O200">
        <v>1</v>
      </c>
      <c r="Q200">
        <v>0</v>
      </c>
      <c r="R200">
        <v>0</v>
      </c>
      <c r="S200" t="s">
        <v>34</v>
      </c>
      <c r="T200" t="s">
        <v>79</v>
      </c>
      <c r="U200">
        <v>0</v>
      </c>
      <c r="V200">
        <v>0</v>
      </c>
      <c r="W200">
        <v>800</v>
      </c>
      <c r="X200">
        <v>80</v>
      </c>
      <c r="Y200" t="s">
        <v>79</v>
      </c>
      <c r="Z200" t="s">
        <v>79</v>
      </c>
      <c r="AA200" t="s">
        <v>35</v>
      </c>
      <c r="AB200">
        <v>0</v>
      </c>
      <c r="AC200">
        <v>0</v>
      </c>
      <c r="AF200">
        <v>20089001</v>
      </c>
    </row>
    <row r="201" spans="1:32" x14ac:dyDescent="0.2">
      <c r="A201">
        <v>10215</v>
      </c>
      <c r="B201" t="s">
        <v>502</v>
      </c>
      <c r="C201" t="s">
        <v>502</v>
      </c>
      <c r="D201">
        <v>0</v>
      </c>
      <c r="H201" t="s">
        <v>128</v>
      </c>
      <c r="I201" t="s">
        <v>79</v>
      </c>
      <c r="K201">
        <v>0</v>
      </c>
      <c r="L201">
        <v>0</v>
      </c>
      <c r="M201">
        <v>0</v>
      </c>
      <c r="N201">
        <v>1</v>
      </c>
      <c r="O201">
        <v>1</v>
      </c>
      <c r="Q201">
        <v>0</v>
      </c>
      <c r="R201">
        <v>0</v>
      </c>
      <c r="S201" t="s">
        <v>34</v>
      </c>
      <c r="T201" t="s">
        <v>79</v>
      </c>
      <c r="U201">
        <v>0</v>
      </c>
      <c r="V201">
        <v>0</v>
      </c>
      <c r="W201">
        <v>800</v>
      </c>
      <c r="X201">
        <v>80</v>
      </c>
      <c r="Y201" t="s">
        <v>26</v>
      </c>
      <c r="Z201" t="s">
        <v>79</v>
      </c>
      <c r="AA201" t="s">
        <v>35</v>
      </c>
      <c r="AB201">
        <v>0</v>
      </c>
      <c r="AC201">
        <v>0</v>
      </c>
      <c r="AF201">
        <v>20090001</v>
      </c>
    </row>
    <row r="202" spans="1:32" x14ac:dyDescent="0.2">
      <c r="A202">
        <v>10216</v>
      </c>
      <c r="B202" t="s">
        <v>503</v>
      </c>
      <c r="C202" t="s">
        <v>525</v>
      </c>
      <c r="D202">
        <v>0</v>
      </c>
      <c r="H202" t="s">
        <v>128</v>
      </c>
      <c r="I202" t="s">
        <v>79</v>
      </c>
      <c r="K202">
        <v>0</v>
      </c>
      <c r="L202">
        <v>0</v>
      </c>
      <c r="M202">
        <v>0</v>
      </c>
      <c r="N202">
        <v>1</v>
      </c>
      <c r="O202">
        <v>1</v>
      </c>
      <c r="Q202">
        <v>0</v>
      </c>
      <c r="R202">
        <v>0</v>
      </c>
      <c r="S202" t="s">
        <v>34</v>
      </c>
      <c r="T202" t="s">
        <v>79</v>
      </c>
      <c r="U202">
        <v>0</v>
      </c>
      <c r="V202">
        <v>0</v>
      </c>
      <c r="W202">
        <v>800</v>
      </c>
      <c r="X202">
        <v>80</v>
      </c>
      <c r="Y202" t="s">
        <v>26</v>
      </c>
      <c r="Z202" t="s">
        <v>79</v>
      </c>
      <c r="AA202" t="s">
        <v>35</v>
      </c>
      <c r="AB202">
        <v>0</v>
      </c>
      <c r="AC202">
        <v>0</v>
      </c>
      <c r="AF202">
        <v>20091001</v>
      </c>
    </row>
    <row r="203" spans="1:32" x14ac:dyDescent="0.2">
      <c r="A203">
        <v>10217</v>
      </c>
      <c r="B203" t="s">
        <v>504</v>
      </c>
      <c r="C203" t="s">
        <v>504</v>
      </c>
      <c r="D203">
        <v>0</v>
      </c>
      <c r="H203" t="s">
        <v>128</v>
      </c>
      <c r="I203" t="s">
        <v>79</v>
      </c>
      <c r="K203">
        <v>0</v>
      </c>
      <c r="L203">
        <v>0</v>
      </c>
      <c r="M203">
        <v>0</v>
      </c>
      <c r="N203">
        <v>1</v>
      </c>
      <c r="O203">
        <v>1</v>
      </c>
      <c r="Q203">
        <v>0</v>
      </c>
      <c r="R203">
        <v>0</v>
      </c>
      <c r="S203" t="s">
        <v>34</v>
      </c>
      <c r="T203" t="s">
        <v>79</v>
      </c>
      <c r="U203">
        <v>0</v>
      </c>
      <c r="V203">
        <v>0</v>
      </c>
      <c r="W203">
        <v>800</v>
      </c>
      <c r="X203">
        <v>80</v>
      </c>
      <c r="Y203" t="s">
        <v>79</v>
      </c>
      <c r="Z203" t="s">
        <v>79</v>
      </c>
      <c r="AA203" t="s">
        <v>35</v>
      </c>
      <c r="AB203">
        <v>0</v>
      </c>
      <c r="AC203">
        <v>0</v>
      </c>
      <c r="AF203">
        <v>20092001</v>
      </c>
    </row>
    <row r="204" spans="1:32" x14ac:dyDescent="0.2">
      <c r="A204">
        <v>10218</v>
      </c>
      <c r="B204" t="s">
        <v>505</v>
      </c>
      <c r="C204" t="s">
        <v>505</v>
      </c>
      <c r="D204">
        <v>0</v>
      </c>
      <c r="H204" t="s">
        <v>128</v>
      </c>
      <c r="I204" t="s">
        <v>79</v>
      </c>
      <c r="K204">
        <v>0</v>
      </c>
      <c r="L204">
        <v>0</v>
      </c>
      <c r="M204">
        <v>0</v>
      </c>
      <c r="N204">
        <v>1</v>
      </c>
      <c r="O204">
        <v>1</v>
      </c>
      <c r="Q204">
        <v>0</v>
      </c>
      <c r="R204">
        <v>0</v>
      </c>
      <c r="S204" t="s">
        <v>34</v>
      </c>
      <c r="T204" t="s">
        <v>79</v>
      </c>
      <c r="U204">
        <v>0</v>
      </c>
      <c r="V204">
        <v>0</v>
      </c>
      <c r="W204">
        <v>800</v>
      </c>
      <c r="X204">
        <v>80</v>
      </c>
      <c r="Y204" t="s">
        <v>26</v>
      </c>
      <c r="Z204" t="s">
        <v>79</v>
      </c>
      <c r="AA204" t="s">
        <v>35</v>
      </c>
      <c r="AB204">
        <v>0</v>
      </c>
      <c r="AC204">
        <v>0</v>
      </c>
      <c r="AF204">
        <v>20093001</v>
      </c>
    </row>
    <row r="205" spans="1:32" x14ac:dyDescent="0.2">
      <c r="A205">
        <v>10219</v>
      </c>
      <c r="B205" t="s">
        <v>506</v>
      </c>
      <c r="C205" t="s">
        <v>506</v>
      </c>
      <c r="D205">
        <v>0</v>
      </c>
      <c r="H205" t="s">
        <v>128</v>
      </c>
      <c r="I205" t="s">
        <v>79</v>
      </c>
      <c r="K205">
        <v>0</v>
      </c>
      <c r="L205">
        <v>0</v>
      </c>
      <c r="M205">
        <v>0</v>
      </c>
      <c r="N205">
        <v>1</v>
      </c>
      <c r="O205">
        <v>1</v>
      </c>
      <c r="Q205">
        <v>0</v>
      </c>
      <c r="R205">
        <v>0</v>
      </c>
      <c r="S205" t="s">
        <v>34</v>
      </c>
      <c r="T205" t="s">
        <v>79</v>
      </c>
      <c r="U205">
        <v>0</v>
      </c>
      <c r="V205">
        <v>0</v>
      </c>
      <c r="W205">
        <v>800</v>
      </c>
      <c r="X205">
        <v>80</v>
      </c>
      <c r="Y205" t="s">
        <v>26</v>
      </c>
      <c r="Z205" t="s">
        <v>79</v>
      </c>
      <c r="AA205" t="s">
        <v>35</v>
      </c>
      <c r="AB205">
        <v>0</v>
      </c>
      <c r="AC205">
        <v>0</v>
      </c>
      <c r="AF205">
        <v>20094001</v>
      </c>
    </row>
    <row r="206" spans="1:32" x14ac:dyDescent="0.2">
      <c r="A206">
        <v>10220</v>
      </c>
      <c r="B206" t="s">
        <v>507</v>
      </c>
      <c r="C206" t="s">
        <v>507</v>
      </c>
      <c r="D206">
        <v>0</v>
      </c>
      <c r="H206" t="s">
        <v>128</v>
      </c>
      <c r="I206" t="s">
        <v>79</v>
      </c>
      <c r="K206">
        <v>0</v>
      </c>
      <c r="L206">
        <v>0</v>
      </c>
      <c r="M206">
        <v>0</v>
      </c>
      <c r="N206">
        <v>1</v>
      </c>
      <c r="O206">
        <v>1</v>
      </c>
      <c r="Q206">
        <v>0</v>
      </c>
      <c r="R206">
        <v>0</v>
      </c>
      <c r="S206" t="s">
        <v>34</v>
      </c>
      <c r="T206" t="s">
        <v>79</v>
      </c>
      <c r="U206">
        <v>0</v>
      </c>
      <c r="V206">
        <v>0</v>
      </c>
      <c r="W206">
        <v>800</v>
      </c>
      <c r="X206">
        <v>80</v>
      </c>
      <c r="Y206" t="s">
        <v>79</v>
      </c>
      <c r="Z206" t="s">
        <v>79</v>
      </c>
      <c r="AA206" t="s">
        <v>35</v>
      </c>
      <c r="AB206">
        <v>0</v>
      </c>
      <c r="AC206">
        <v>0</v>
      </c>
      <c r="AF206">
        <v>20095001</v>
      </c>
    </row>
    <row r="207" spans="1:32" x14ac:dyDescent="0.2">
      <c r="A207">
        <v>10221</v>
      </c>
      <c r="B207" t="s">
        <v>508</v>
      </c>
      <c r="C207" t="s">
        <v>508</v>
      </c>
      <c r="D207">
        <v>0</v>
      </c>
      <c r="H207" t="s">
        <v>128</v>
      </c>
      <c r="I207" t="s">
        <v>79</v>
      </c>
      <c r="K207">
        <v>0</v>
      </c>
      <c r="L207">
        <v>0</v>
      </c>
      <c r="M207">
        <v>0</v>
      </c>
      <c r="N207">
        <v>1</v>
      </c>
      <c r="O207">
        <v>1</v>
      </c>
      <c r="Q207">
        <v>0</v>
      </c>
      <c r="R207">
        <v>0</v>
      </c>
      <c r="S207" t="s">
        <v>34</v>
      </c>
      <c r="T207" t="s">
        <v>79</v>
      </c>
      <c r="U207">
        <v>0</v>
      </c>
      <c r="V207">
        <v>0</v>
      </c>
      <c r="W207">
        <v>800</v>
      </c>
      <c r="X207">
        <v>80</v>
      </c>
      <c r="Y207" t="s">
        <v>26</v>
      </c>
      <c r="Z207" t="s">
        <v>79</v>
      </c>
      <c r="AA207" t="s">
        <v>35</v>
      </c>
      <c r="AB207">
        <v>0</v>
      </c>
      <c r="AC207">
        <v>0</v>
      </c>
      <c r="AF207">
        <v>20096001</v>
      </c>
    </row>
    <row r="208" spans="1:32" x14ac:dyDescent="0.2">
      <c r="A208">
        <v>10222</v>
      </c>
      <c r="B208" t="s">
        <v>511</v>
      </c>
      <c r="C208" t="s">
        <v>511</v>
      </c>
      <c r="D208">
        <v>0</v>
      </c>
      <c r="G208" t="s">
        <v>92</v>
      </c>
      <c r="H208" t="s">
        <v>126</v>
      </c>
      <c r="I208" t="s">
        <v>79</v>
      </c>
      <c r="K208">
        <v>0</v>
      </c>
      <c r="L208">
        <v>0</v>
      </c>
      <c r="M208">
        <v>0</v>
      </c>
      <c r="N208">
        <v>1</v>
      </c>
      <c r="O208">
        <v>1</v>
      </c>
      <c r="Q208">
        <v>0</v>
      </c>
      <c r="R208">
        <v>2000</v>
      </c>
      <c r="S208" t="s">
        <v>34</v>
      </c>
      <c r="T208" t="s">
        <v>79</v>
      </c>
      <c r="U208">
        <v>0</v>
      </c>
      <c r="V208">
        <v>0</v>
      </c>
      <c r="W208">
        <v>800</v>
      </c>
      <c r="X208">
        <v>80</v>
      </c>
      <c r="Y208" t="s">
        <v>799</v>
      </c>
      <c r="Z208" t="s">
        <v>79</v>
      </c>
      <c r="AA208" t="s">
        <v>35</v>
      </c>
      <c r="AB208">
        <v>0</v>
      </c>
      <c r="AC208">
        <v>0</v>
      </c>
    </row>
    <row r="209" spans="1:31" x14ac:dyDescent="0.2">
      <c r="A209">
        <v>10223</v>
      </c>
      <c r="B209" t="s">
        <v>513</v>
      </c>
      <c r="C209" t="s">
        <v>513</v>
      </c>
      <c r="D209">
        <v>0</v>
      </c>
      <c r="G209" t="s">
        <v>537</v>
      </c>
      <c r="H209" t="s">
        <v>128</v>
      </c>
      <c r="I209" t="s">
        <v>79</v>
      </c>
      <c r="K209">
        <v>0</v>
      </c>
      <c r="L209">
        <v>0</v>
      </c>
      <c r="M209">
        <v>0</v>
      </c>
      <c r="N209">
        <v>1</v>
      </c>
      <c r="O209">
        <v>1</v>
      </c>
      <c r="Q209">
        <v>0</v>
      </c>
      <c r="R209">
        <v>0</v>
      </c>
      <c r="S209" t="s">
        <v>34</v>
      </c>
      <c r="T209" t="s">
        <v>79</v>
      </c>
      <c r="U209">
        <v>0</v>
      </c>
      <c r="V209">
        <v>0</v>
      </c>
      <c r="W209">
        <v>800</v>
      </c>
      <c r="X209">
        <v>80</v>
      </c>
      <c r="Y209" t="s">
        <v>797</v>
      </c>
      <c r="Z209" t="s">
        <v>79</v>
      </c>
      <c r="AA209" t="s">
        <v>35</v>
      </c>
      <c r="AB209">
        <v>0</v>
      </c>
      <c r="AC209">
        <v>0</v>
      </c>
    </row>
    <row r="210" spans="1:31" x14ac:dyDescent="0.2">
      <c r="A210">
        <v>10226</v>
      </c>
      <c r="B210" t="s">
        <v>712</v>
      </c>
      <c r="C210" t="s">
        <v>534</v>
      </c>
      <c r="D210">
        <v>0</v>
      </c>
      <c r="G210" t="s">
        <v>713</v>
      </c>
      <c r="H210" t="s">
        <v>128</v>
      </c>
      <c r="I210" t="s">
        <v>79</v>
      </c>
      <c r="K210">
        <v>0</v>
      </c>
      <c r="L210">
        <v>0</v>
      </c>
      <c r="M210">
        <v>0</v>
      </c>
      <c r="N210">
        <v>1</v>
      </c>
      <c r="O210">
        <v>1</v>
      </c>
      <c r="Q210">
        <v>0</v>
      </c>
      <c r="R210">
        <f>effect!C126</f>
        <v>300</v>
      </c>
      <c r="S210" t="s">
        <v>34</v>
      </c>
      <c r="T210" t="s">
        <v>79</v>
      </c>
      <c r="U210">
        <v>0</v>
      </c>
      <c r="V210">
        <v>0</v>
      </c>
      <c r="W210">
        <v>800</v>
      </c>
      <c r="X210">
        <v>80</v>
      </c>
      <c r="Y210" t="s">
        <v>797</v>
      </c>
      <c r="Z210" t="s">
        <v>79</v>
      </c>
      <c r="AA210" t="s">
        <v>35</v>
      </c>
      <c r="AB210">
        <v>0</v>
      </c>
      <c r="AC210">
        <v>0</v>
      </c>
      <c r="AE210" t="s">
        <v>715</v>
      </c>
    </row>
    <row r="211" spans="1:31" x14ac:dyDescent="0.2">
      <c r="A211">
        <v>10227</v>
      </c>
      <c r="B211" t="s">
        <v>528</v>
      </c>
      <c r="C211" t="s">
        <v>528</v>
      </c>
      <c r="D211">
        <v>0</v>
      </c>
      <c r="G211" t="s">
        <v>193</v>
      </c>
      <c r="H211" t="s">
        <v>128</v>
      </c>
      <c r="I211" t="s">
        <v>79</v>
      </c>
      <c r="K211">
        <v>0</v>
      </c>
      <c r="L211">
        <v>0</v>
      </c>
      <c r="M211">
        <v>0</v>
      </c>
      <c r="N211">
        <v>1</v>
      </c>
      <c r="O211">
        <v>1</v>
      </c>
      <c r="Q211">
        <v>0</v>
      </c>
      <c r="R211">
        <v>0</v>
      </c>
      <c r="S211" t="s">
        <v>34</v>
      </c>
      <c r="T211" t="s">
        <v>79</v>
      </c>
      <c r="U211">
        <v>0</v>
      </c>
      <c r="V211">
        <v>0</v>
      </c>
      <c r="W211">
        <v>800</v>
      </c>
      <c r="X211">
        <v>80</v>
      </c>
      <c r="Y211" t="s">
        <v>797</v>
      </c>
      <c r="Z211" t="s">
        <v>79</v>
      </c>
      <c r="AA211" t="s">
        <v>35</v>
      </c>
      <c r="AB211">
        <v>0</v>
      </c>
      <c r="AC211">
        <v>0</v>
      </c>
    </row>
    <row r="212" spans="1:31" x14ac:dyDescent="0.2">
      <c r="A212">
        <v>10228</v>
      </c>
      <c r="B212" t="s">
        <v>530</v>
      </c>
      <c r="C212" t="s">
        <v>530</v>
      </c>
      <c r="D212">
        <v>0</v>
      </c>
      <c r="G212" t="s">
        <v>539</v>
      </c>
      <c r="H212" t="s">
        <v>128</v>
      </c>
      <c r="I212" t="s">
        <v>79</v>
      </c>
      <c r="K212">
        <v>0</v>
      </c>
      <c r="L212">
        <v>0</v>
      </c>
      <c r="M212">
        <v>0</v>
      </c>
      <c r="N212">
        <v>1</v>
      </c>
      <c r="O212">
        <v>1</v>
      </c>
      <c r="Q212">
        <v>0</v>
      </c>
      <c r="R212">
        <f>effect!C122</f>
        <v>4700</v>
      </c>
      <c r="S212" t="s">
        <v>34</v>
      </c>
      <c r="T212" t="s">
        <v>79</v>
      </c>
      <c r="U212">
        <v>0</v>
      </c>
      <c r="V212">
        <v>0</v>
      </c>
      <c r="W212">
        <v>800</v>
      </c>
      <c r="X212">
        <v>80</v>
      </c>
      <c r="Y212" t="s">
        <v>797</v>
      </c>
      <c r="Z212" t="s">
        <v>79</v>
      </c>
      <c r="AA212" t="s">
        <v>35</v>
      </c>
      <c r="AB212">
        <v>0</v>
      </c>
      <c r="AC212">
        <v>0</v>
      </c>
      <c r="AE212" t="s">
        <v>719</v>
      </c>
    </row>
    <row r="213" spans="1:31" x14ac:dyDescent="0.2">
      <c r="A213">
        <v>10229</v>
      </c>
      <c r="B213" t="s">
        <v>532</v>
      </c>
      <c r="C213" t="s">
        <v>532</v>
      </c>
      <c r="D213">
        <v>0</v>
      </c>
      <c r="G213" t="s">
        <v>538</v>
      </c>
      <c r="H213" t="s">
        <v>128</v>
      </c>
      <c r="I213" t="s">
        <v>79</v>
      </c>
      <c r="K213">
        <v>0</v>
      </c>
      <c r="L213">
        <v>0</v>
      </c>
      <c r="M213">
        <v>0</v>
      </c>
      <c r="N213">
        <v>1</v>
      </c>
      <c r="O213">
        <v>1</v>
      </c>
      <c r="Q213">
        <v>0</v>
      </c>
      <c r="R213">
        <f>effect!C123</f>
        <v>1200</v>
      </c>
      <c r="S213" t="s">
        <v>34</v>
      </c>
      <c r="T213" t="s">
        <v>79</v>
      </c>
      <c r="U213">
        <v>0</v>
      </c>
      <c r="V213">
        <v>0</v>
      </c>
      <c r="W213">
        <v>800</v>
      </c>
      <c r="X213">
        <v>80</v>
      </c>
      <c r="Y213" t="s">
        <v>797</v>
      </c>
      <c r="Z213" t="s">
        <v>79</v>
      </c>
      <c r="AA213" t="s">
        <v>35</v>
      </c>
      <c r="AB213">
        <v>0</v>
      </c>
      <c r="AC213">
        <v>0</v>
      </c>
      <c r="AE213" t="s">
        <v>546</v>
      </c>
    </row>
    <row r="214" spans="1:31" x14ac:dyDescent="0.2">
      <c r="A214">
        <v>10230</v>
      </c>
      <c r="B214" t="s">
        <v>534</v>
      </c>
      <c r="C214" t="s">
        <v>534</v>
      </c>
      <c r="D214">
        <v>0</v>
      </c>
      <c r="G214" t="s">
        <v>92</v>
      </c>
      <c r="H214" t="s">
        <v>128</v>
      </c>
      <c r="I214" t="s">
        <v>79</v>
      </c>
      <c r="K214">
        <v>0</v>
      </c>
      <c r="L214">
        <v>0</v>
      </c>
      <c r="M214">
        <v>0</v>
      </c>
      <c r="N214">
        <v>1</v>
      </c>
      <c r="O214">
        <v>1</v>
      </c>
      <c r="Q214">
        <v>0</v>
      </c>
      <c r="R214">
        <f>effect!C124</f>
        <v>700</v>
      </c>
      <c r="S214" t="s">
        <v>34</v>
      </c>
      <c r="T214" t="s">
        <v>79</v>
      </c>
      <c r="U214">
        <v>0</v>
      </c>
      <c r="V214">
        <v>0</v>
      </c>
      <c r="W214">
        <v>800</v>
      </c>
      <c r="X214">
        <v>80</v>
      </c>
      <c r="Y214" t="s">
        <v>797</v>
      </c>
      <c r="Z214" t="s">
        <v>79</v>
      </c>
      <c r="AA214" t="s">
        <v>35</v>
      </c>
      <c r="AB214">
        <v>0</v>
      </c>
      <c r="AC214">
        <v>0</v>
      </c>
      <c r="AE214" t="s">
        <v>545</v>
      </c>
    </row>
    <row r="215" spans="1:31" x14ac:dyDescent="0.2">
      <c r="A215">
        <v>10231</v>
      </c>
      <c r="B215" t="s">
        <v>555</v>
      </c>
      <c r="C215" t="s">
        <v>554</v>
      </c>
      <c r="D215">
        <v>0</v>
      </c>
      <c r="G215" t="s">
        <v>556</v>
      </c>
      <c r="H215" t="s">
        <v>126</v>
      </c>
      <c r="I215" t="s">
        <v>79</v>
      </c>
      <c r="K215">
        <v>0</v>
      </c>
      <c r="L215">
        <v>0</v>
      </c>
      <c r="M215">
        <v>0</v>
      </c>
      <c r="N215">
        <v>1</v>
      </c>
      <c r="O215">
        <v>1</v>
      </c>
      <c r="Q215">
        <v>0</v>
      </c>
      <c r="R215">
        <f>effect!C127</f>
        <v>500</v>
      </c>
      <c r="S215" t="s">
        <v>34</v>
      </c>
      <c r="T215" t="s">
        <v>79</v>
      </c>
      <c r="U215">
        <v>0</v>
      </c>
      <c r="V215">
        <v>0</v>
      </c>
      <c r="W215">
        <v>800</v>
      </c>
      <c r="X215">
        <v>80</v>
      </c>
      <c r="Y215" t="s">
        <v>797</v>
      </c>
      <c r="Z215" t="s">
        <v>79</v>
      </c>
      <c r="AA215" t="s">
        <v>35</v>
      </c>
      <c r="AB215">
        <v>0</v>
      </c>
      <c r="AC215">
        <v>0</v>
      </c>
      <c r="AE215">
        <v>206</v>
      </c>
    </row>
    <row r="216" spans="1:31" x14ac:dyDescent="0.2">
      <c r="A216">
        <v>10232</v>
      </c>
      <c r="B216" t="s">
        <v>781</v>
      </c>
      <c r="C216" t="s">
        <v>766</v>
      </c>
      <c r="D216">
        <v>0</v>
      </c>
      <c r="G216" t="s">
        <v>121</v>
      </c>
      <c r="H216" t="s">
        <v>128</v>
      </c>
      <c r="I216" t="s">
        <v>79</v>
      </c>
      <c r="K216">
        <v>0</v>
      </c>
      <c r="L216">
        <v>0</v>
      </c>
      <c r="M216">
        <v>0</v>
      </c>
      <c r="N216">
        <v>1</v>
      </c>
      <c r="O216">
        <v>1</v>
      </c>
      <c r="Q216">
        <v>0</v>
      </c>
      <c r="R216">
        <v>1000</v>
      </c>
      <c r="S216" t="s">
        <v>34</v>
      </c>
      <c r="T216" t="s">
        <v>79</v>
      </c>
      <c r="U216">
        <v>0</v>
      </c>
      <c r="V216">
        <v>0</v>
      </c>
      <c r="W216">
        <v>1500</v>
      </c>
      <c r="X216">
        <v>80</v>
      </c>
      <c r="Y216" t="s">
        <v>797</v>
      </c>
      <c r="Z216" t="s">
        <v>79</v>
      </c>
      <c r="AA216" t="s">
        <v>35</v>
      </c>
      <c r="AB216">
        <v>0</v>
      </c>
      <c r="AC216">
        <v>0</v>
      </c>
      <c r="AE216">
        <v>269</v>
      </c>
    </row>
    <row r="217" spans="1:31" x14ac:dyDescent="0.2">
      <c r="A217">
        <v>10233</v>
      </c>
      <c r="B217" t="s">
        <v>783</v>
      </c>
      <c r="C217" t="s">
        <v>768</v>
      </c>
      <c r="D217">
        <v>0</v>
      </c>
      <c r="G217" t="s">
        <v>243</v>
      </c>
      <c r="H217" t="s">
        <v>128</v>
      </c>
      <c r="I217" t="s">
        <v>79</v>
      </c>
      <c r="K217">
        <v>0</v>
      </c>
      <c r="L217">
        <v>0</v>
      </c>
      <c r="M217">
        <v>0</v>
      </c>
      <c r="N217">
        <v>1</v>
      </c>
      <c r="O217">
        <v>1</v>
      </c>
      <c r="Q217">
        <v>0</v>
      </c>
      <c r="R217">
        <v>1000</v>
      </c>
      <c r="S217" t="s">
        <v>34</v>
      </c>
      <c r="T217" t="s">
        <v>79</v>
      </c>
      <c r="U217">
        <v>0</v>
      </c>
      <c r="V217">
        <v>0</v>
      </c>
      <c r="W217">
        <v>1500</v>
      </c>
      <c r="X217">
        <v>80</v>
      </c>
      <c r="Y217" t="s">
        <v>797</v>
      </c>
      <c r="Z217" t="s">
        <v>79</v>
      </c>
      <c r="AA217" t="s">
        <v>35</v>
      </c>
      <c r="AB217">
        <v>0</v>
      </c>
      <c r="AC217">
        <v>0</v>
      </c>
      <c r="AE217" t="s">
        <v>771</v>
      </c>
    </row>
    <row r="218" spans="1:31" x14ac:dyDescent="0.2">
      <c r="A218">
        <v>10234</v>
      </c>
      <c r="B218" t="s">
        <v>785</v>
      </c>
      <c r="C218" t="s">
        <v>769</v>
      </c>
      <c r="D218">
        <v>0</v>
      </c>
      <c r="G218" t="s">
        <v>192</v>
      </c>
      <c r="H218" t="s">
        <v>128</v>
      </c>
      <c r="I218" t="s">
        <v>79</v>
      </c>
      <c r="K218">
        <v>0</v>
      </c>
      <c r="L218">
        <v>0</v>
      </c>
      <c r="M218">
        <v>0</v>
      </c>
      <c r="N218">
        <v>1</v>
      </c>
      <c r="O218">
        <v>1</v>
      </c>
      <c r="Q218">
        <v>0</v>
      </c>
      <c r="R218">
        <v>7000</v>
      </c>
      <c r="S218" t="s">
        <v>34</v>
      </c>
      <c r="T218" t="s">
        <v>79</v>
      </c>
      <c r="U218">
        <v>0</v>
      </c>
      <c r="V218">
        <v>0</v>
      </c>
      <c r="W218">
        <v>1500</v>
      </c>
      <c r="X218">
        <v>80</v>
      </c>
      <c r="Y218" t="s">
        <v>797</v>
      </c>
      <c r="Z218" t="s">
        <v>79</v>
      </c>
      <c r="AA218" t="s">
        <v>35</v>
      </c>
      <c r="AB218">
        <v>0</v>
      </c>
      <c r="AC218">
        <v>0</v>
      </c>
      <c r="AE218" t="s">
        <v>801</v>
      </c>
    </row>
    <row r="219" spans="1:31" x14ac:dyDescent="0.2">
      <c r="A219">
        <v>10235</v>
      </c>
      <c r="B219" t="s">
        <v>773</v>
      </c>
      <c r="C219" t="s">
        <v>773</v>
      </c>
      <c r="D219">
        <v>0</v>
      </c>
      <c r="G219" t="s">
        <v>774</v>
      </c>
      <c r="H219" t="s">
        <v>128</v>
      </c>
      <c r="I219" t="s">
        <v>79</v>
      </c>
      <c r="K219">
        <v>0</v>
      </c>
      <c r="L219">
        <v>0</v>
      </c>
      <c r="M219">
        <v>0</v>
      </c>
      <c r="N219">
        <v>1</v>
      </c>
      <c r="O219">
        <v>1</v>
      </c>
      <c r="Q219">
        <v>16000</v>
      </c>
      <c r="R219">
        <v>2000</v>
      </c>
      <c r="S219" t="s">
        <v>821</v>
      </c>
      <c r="T219" t="s">
        <v>79</v>
      </c>
      <c r="U219">
        <v>0</v>
      </c>
      <c r="V219">
        <v>0</v>
      </c>
      <c r="W219">
        <v>1000</v>
      </c>
      <c r="X219">
        <v>80</v>
      </c>
      <c r="Y219" t="s">
        <v>797</v>
      </c>
      <c r="Z219" t="s">
        <v>79</v>
      </c>
      <c r="AA219" t="s">
        <v>35</v>
      </c>
      <c r="AB219">
        <v>0</v>
      </c>
      <c r="AC219">
        <v>0</v>
      </c>
    </row>
    <row r="220" spans="1:31" x14ac:dyDescent="0.2">
      <c r="A220">
        <v>10236</v>
      </c>
      <c r="B220" t="s">
        <v>777</v>
      </c>
      <c r="C220" t="s">
        <v>777</v>
      </c>
      <c r="D220">
        <v>0</v>
      </c>
      <c r="G220" t="s">
        <v>775</v>
      </c>
      <c r="H220" t="s">
        <v>128</v>
      </c>
      <c r="I220" t="s">
        <v>79</v>
      </c>
      <c r="K220">
        <v>0</v>
      </c>
      <c r="L220">
        <v>0</v>
      </c>
      <c r="M220">
        <v>0</v>
      </c>
      <c r="N220">
        <v>1</v>
      </c>
      <c r="O220">
        <v>1</v>
      </c>
      <c r="Q220">
        <v>9000</v>
      </c>
      <c r="R220">
        <v>5000</v>
      </c>
      <c r="S220" t="s">
        <v>89</v>
      </c>
      <c r="T220" t="s">
        <v>79</v>
      </c>
      <c r="U220">
        <v>0</v>
      </c>
      <c r="V220">
        <v>0</v>
      </c>
      <c r="W220">
        <v>1000</v>
      </c>
      <c r="X220">
        <v>80</v>
      </c>
      <c r="Y220" t="s">
        <v>797</v>
      </c>
      <c r="Z220" t="s">
        <v>79</v>
      </c>
      <c r="AA220" t="s">
        <v>35</v>
      </c>
      <c r="AB220">
        <v>0</v>
      </c>
      <c r="AC220">
        <v>0</v>
      </c>
      <c r="AE220" t="s">
        <v>827</v>
      </c>
    </row>
    <row r="221" spans="1:31" x14ac:dyDescent="0.2">
      <c r="A221">
        <v>10237</v>
      </c>
      <c r="B221" t="s">
        <v>807</v>
      </c>
      <c r="C221" t="s">
        <v>807</v>
      </c>
      <c r="D221">
        <v>0</v>
      </c>
      <c r="G221" t="s">
        <v>121</v>
      </c>
      <c r="H221" t="s">
        <v>128</v>
      </c>
      <c r="I221" t="s">
        <v>79</v>
      </c>
      <c r="K221">
        <v>0</v>
      </c>
      <c r="L221">
        <v>0</v>
      </c>
      <c r="M221">
        <v>0</v>
      </c>
      <c r="N221">
        <v>1</v>
      </c>
      <c r="O221">
        <v>1</v>
      </c>
      <c r="Q221">
        <v>0</v>
      </c>
      <c r="R221">
        <v>1000</v>
      </c>
      <c r="S221" t="s">
        <v>34</v>
      </c>
      <c r="T221" t="s">
        <v>79</v>
      </c>
      <c r="U221">
        <v>0</v>
      </c>
      <c r="V221">
        <v>0</v>
      </c>
      <c r="W221">
        <v>1500</v>
      </c>
      <c r="X221">
        <v>80</v>
      </c>
      <c r="Y221" t="s">
        <v>797</v>
      </c>
      <c r="Z221" t="s">
        <v>79</v>
      </c>
      <c r="AA221" t="s">
        <v>35</v>
      </c>
      <c r="AB221">
        <v>0</v>
      </c>
      <c r="AC221">
        <v>0</v>
      </c>
      <c r="AE221">
        <v>277</v>
      </c>
    </row>
    <row r="222" spans="1:31" x14ac:dyDescent="0.2">
      <c r="A222">
        <v>10238</v>
      </c>
      <c r="B222" t="s">
        <v>808</v>
      </c>
      <c r="C222" t="s">
        <v>808</v>
      </c>
      <c r="D222">
        <v>0</v>
      </c>
      <c r="G222" t="s">
        <v>192</v>
      </c>
      <c r="H222" t="s">
        <v>128</v>
      </c>
      <c r="I222" t="s">
        <v>79</v>
      </c>
      <c r="K222">
        <v>0</v>
      </c>
      <c r="L222">
        <v>0</v>
      </c>
      <c r="M222">
        <v>0</v>
      </c>
      <c r="N222">
        <v>1</v>
      </c>
      <c r="O222">
        <v>1</v>
      </c>
      <c r="Q222">
        <v>0</v>
      </c>
      <c r="R222">
        <v>1000</v>
      </c>
      <c r="S222" t="s">
        <v>34</v>
      </c>
      <c r="T222" t="s">
        <v>79</v>
      </c>
      <c r="U222">
        <v>0</v>
      </c>
      <c r="V222">
        <v>0</v>
      </c>
      <c r="W222">
        <v>1500</v>
      </c>
      <c r="X222">
        <v>80</v>
      </c>
      <c r="Y222" t="s">
        <v>797</v>
      </c>
      <c r="Z222" t="s">
        <v>79</v>
      </c>
      <c r="AA222" t="s">
        <v>35</v>
      </c>
      <c r="AB222">
        <v>0</v>
      </c>
      <c r="AC222">
        <v>0</v>
      </c>
      <c r="AE222" t="s">
        <v>809</v>
      </c>
    </row>
    <row r="223" spans="1:31" x14ac:dyDescent="0.2">
      <c r="A223">
        <v>10239</v>
      </c>
      <c r="B223" t="s">
        <v>810</v>
      </c>
      <c r="C223" t="s">
        <v>810</v>
      </c>
      <c r="D223">
        <v>0</v>
      </c>
      <c r="G223" t="s">
        <v>243</v>
      </c>
      <c r="H223" t="s">
        <v>128</v>
      </c>
      <c r="I223" t="s">
        <v>79</v>
      </c>
      <c r="K223">
        <v>0</v>
      </c>
      <c r="L223">
        <v>0</v>
      </c>
      <c r="M223">
        <v>0</v>
      </c>
      <c r="N223">
        <v>1</v>
      </c>
      <c r="O223">
        <v>1</v>
      </c>
      <c r="Q223">
        <v>0</v>
      </c>
      <c r="R223">
        <v>6000</v>
      </c>
      <c r="S223" t="s">
        <v>34</v>
      </c>
      <c r="T223" t="s">
        <v>79</v>
      </c>
      <c r="U223">
        <v>0</v>
      </c>
      <c r="V223">
        <v>0</v>
      </c>
      <c r="W223">
        <v>1500</v>
      </c>
      <c r="X223">
        <v>80</v>
      </c>
      <c r="Y223" t="s">
        <v>797</v>
      </c>
      <c r="Z223" t="s">
        <v>79</v>
      </c>
      <c r="AA223" t="s">
        <v>35</v>
      </c>
      <c r="AB223">
        <v>0</v>
      </c>
      <c r="AC223">
        <v>0</v>
      </c>
      <c r="AE223" t="s">
        <v>811</v>
      </c>
    </row>
    <row r="224" spans="1:31" s="35" customFormat="1" x14ac:dyDescent="0.2">
      <c r="A224" s="35">
        <v>11011</v>
      </c>
      <c r="B224" s="35" t="s">
        <v>560</v>
      </c>
      <c r="C224" s="35" t="s">
        <v>560</v>
      </c>
      <c r="D224">
        <v>0</v>
      </c>
      <c r="E224"/>
      <c r="F224" s="35" t="s">
        <v>191</v>
      </c>
      <c r="G224" s="35" t="s">
        <v>192</v>
      </c>
      <c r="H224" s="35" t="s">
        <v>128</v>
      </c>
      <c r="I224" s="35" t="s">
        <v>79</v>
      </c>
      <c r="K224" s="35">
        <v>0</v>
      </c>
      <c r="L224">
        <v>0</v>
      </c>
      <c r="M224">
        <v>0</v>
      </c>
      <c r="N224" s="35">
        <v>1</v>
      </c>
      <c r="O224" s="35">
        <v>1</v>
      </c>
      <c r="P224" s="35">
        <v>101</v>
      </c>
      <c r="Q224" s="35">
        <v>8000</v>
      </c>
      <c r="R224" s="35">
        <v>0</v>
      </c>
      <c r="S224" s="35" t="s">
        <v>34</v>
      </c>
      <c r="T224" t="s">
        <v>79</v>
      </c>
      <c r="U224">
        <v>0</v>
      </c>
      <c r="V224">
        <v>0</v>
      </c>
      <c r="W224" s="35">
        <v>700</v>
      </c>
      <c r="X224" s="35">
        <v>80</v>
      </c>
      <c r="Y224" s="35" t="s">
        <v>79</v>
      </c>
      <c r="Z224" t="s">
        <v>79</v>
      </c>
      <c r="AA224" s="35" t="s">
        <v>35</v>
      </c>
      <c r="AB224" s="35">
        <v>200</v>
      </c>
      <c r="AC224" s="35">
        <v>-200</v>
      </c>
      <c r="AE224" s="35" t="s">
        <v>586</v>
      </c>
    </row>
    <row r="225" spans="1:31" s="35" customFormat="1" x14ac:dyDescent="0.2">
      <c r="A225" s="35">
        <v>11012</v>
      </c>
      <c r="B225" s="35" t="s">
        <v>561</v>
      </c>
      <c r="C225" s="35" t="s">
        <v>561</v>
      </c>
      <c r="D225">
        <v>0</v>
      </c>
      <c r="E225"/>
      <c r="F225" s="35" t="s">
        <v>191</v>
      </c>
      <c r="G225" s="35" t="s">
        <v>192</v>
      </c>
      <c r="H225" s="35" t="s">
        <v>128</v>
      </c>
      <c r="I225" s="35" t="s">
        <v>79</v>
      </c>
      <c r="K225" s="35">
        <v>0</v>
      </c>
      <c r="L225">
        <v>0</v>
      </c>
      <c r="M225">
        <v>0</v>
      </c>
      <c r="N225" s="35">
        <v>1</v>
      </c>
      <c r="O225" s="35">
        <v>1</v>
      </c>
      <c r="P225" s="35">
        <v>101</v>
      </c>
      <c r="Q225" s="35">
        <v>8000</v>
      </c>
      <c r="R225" s="35">
        <v>0</v>
      </c>
      <c r="S225" s="35" t="s">
        <v>34</v>
      </c>
      <c r="T225" t="s">
        <v>79</v>
      </c>
      <c r="U225">
        <v>0</v>
      </c>
      <c r="V225">
        <v>0</v>
      </c>
      <c r="W225" s="35">
        <v>700</v>
      </c>
      <c r="X225" s="35">
        <v>80</v>
      </c>
      <c r="Y225" s="35" t="s">
        <v>79</v>
      </c>
      <c r="Z225" t="s">
        <v>79</v>
      </c>
      <c r="AA225" s="35" t="s">
        <v>35</v>
      </c>
      <c r="AB225" s="35">
        <v>200</v>
      </c>
      <c r="AC225" s="35">
        <v>-200</v>
      </c>
      <c r="AE225" s="35" t="s">
        <v>587</v>
      </c>
    </row>
    <row r="226" spans="1:31" s="35" customFormat="1" x14ac:dyDescent="0.2">
      <c r="A226" s="35">
        <v>11013</v>
      </c>
      <c r="B226" s="35" t="s">
        <v>562</v>
      </c>
      <c r="C226" s="35" t="s">
        <v>562</v>
      </c>
      <c r="D226">
        <v>0</v>
      </c>
      <c r="E226"/>
      <c r="F226" s="35" t="s">
        <v>191</v>
      </c>
      <c r="G226" s="35" t="s">
        <v>241</v>
      </c>
      <c r="H226" s="35" t="s">
        <v>128</v>
      </c>
      <c r="I226" s="35" t="s">
        <v>79</v>
      </c>
      <c r="K226" s="35">
        <v>0</v>
      </c>
      <c r="L226">
        <v>0</v>
      </c>
      <c r="M226">
        <v>0</v>
      </c>
      <c r="N226" s="35">
        <v>1</v>
      </c>
      <c r="O226" s="35">
        <v>1</v>
      </c>
      <c r="P226" s="35">
        <v>101</v>
      </c>
      <c r="Q226" s="35">
        <v>8000</v>
      </c>
      <c r="R226" s="35">
        <v>0</v>
      </c>
      <c r="S226" s="35" t="s">
        <v>34</v>
      </c>
      <c r="T226" t="s">
        <v>79</v>
      </c>
      <c r="U226">
        <v>0</v>
      </c>
      <c r="V226">
        <v>0</v>
      </c>
      <c r="W226" s="35">
        <v>700</v>
      </c>
      <c r="X226" s="35">
        <v>80</v>
      </c>
      <c r="Y226" s="35" t="s">
        <v>79</v>
      </c>
      <c r="Z226" t="s">
        <v>79</v>
      </c>
      <c r="AA226" s="35" t="s">
        <v>35</v>
      </c>
      <c r="AB226" s="35">
        <v>200</v>
      </c>
      <c r="AC226" s="35">
        <v>-200</v>
      </c>
      <c r="AE226" s="35" t="s">
        <v>588</v>
      </c>
    </row>
    <row r="227" spans="1:31" s="35" customFormat="1" x14ac:dyDescent="0.2">
      <c r="A227" s="35">
        <v>11014</v>
      </c>
      <c r="B227" s="35" t="s">
        <v>563</v>
      </c>
      <c r="C227" s="35" t="s">
        <v>563</v>
      </c>
      <c r="D227">
        <v>0</v>
      </c>
      <c r="E227"/>
      <c r="F227" s="35" t="s">
        <v>191</v>
      </c>
      <c r="G227" s="35" t="s">
        <v>241</v>
      </c>
      <c r="H227" s="35" t="s">
        <v>128</v>
      </c>
      <c r="I227" s="35" t="s">
        <v>79</v>
      </c>
      <c r="K227" s="35">
        <v>0</v>
      </c>
      <c r="L227">
        <v>0</v>
      </c>
      <c r="M227">
        <v>0</v>
      </c>
      <c r="N227" s="35">
        <v>1</v>
      </c>
      <c r="O227" s="35">
        <v>1</v>
      </c>
      <c r="P227" s="35">
        <v>101</v>
      </c>
      <c r="Q227" s="35">
        <v>8000</v>
      </c>
      <c r="R227" s="35">
        <v>0</v>
      </c>
      <c r="S227" s="35" t="s">
        <v>34</v>
      </c>
      <c r="T227" t="s">
        <v>79</v>
      </c>
      <c r="U227">
        <v>0</v>
      </c>
      <c r="V227">
        <v>0</v>
      </c>
      <c r="W227" s="35">
        <v>700</v>
      </c>
      <c r="X227" s="35">
        <v>80</v>
      </c>
      <c r="Y227" s="35" t="s">
        <v>79</v>
      </c>
      <c r="Z227" t="s">
        <v>79</v>
      </c>
      <c r="AA227" s="35" t="s">
        <v>35</v>
      </c>
      <c r="AB227" s="35">
        <v>200</v>
      </c>
      <c r="AC227" s="35">
        <v>-200</v>
      </c>
      <c r="AE227" s="35" t="s">
        <v>589</v>
      </c>
    </row>
    <row r="228" spans="1:31" s="35" customFormat="1" x14ac:dyDescent="0.2">
      <c r="A228" s="35">
        <v>11015</v>
      </c>
      <c r="B228" s="35" t="s">
        <v>564</v>
      </c>
      <c r="C228" s="35" t="s">
        <v>564</v>
      </c>
      <c r="D228">
        <v>0</v>
      </c>
      <c r="E228"/>
      <c r="F228" s="35" t="s">
        <v>191</v>
      </c>
      <c r="G228" s="35" t="s">
        <v>241</v>
      </c>
      <c r="H228" s="35" t="s">
        <v>128</v>
      </c>
      <c r="I228" s="35" t="s">
        <v>79</v>
      </c>
      <c r="K228" s="35">
        <v>0</v>
      </c>
      <c r="L228">
        <v>0</v>
      </c>
      <c r="M228">
        <v>0</v>
      </c>
      <c r="N228" s="35">
        <v>1</v>
      </c>
      <c r="O228" s="35">
        <v>1</v>
      </c>
      <c r="P228" s="35">
        <v>101</v>
      </c>
      <c r="Q228" s="35">
        <v>8000</v>
      </c>
      <c r="R228" s="35">
        <v>0</v>
      </c>
      <c r="S228" s="35" t="s">
        <v>34</v>
      </c>
      <c r="T228" t="s">
        <v>79</v>
      </c>
      <c r="U228">
        <v>0</v>
      </c>
      <c r="V228">
        <v>0</v>
      </c>
      <c r="W228" s="35">
        <v>700</v>
      </c>
      <c r="X228" s="35">
        <v>80</v>
      </c>
      <c r="Y228" s="35" t="s">
        <v>79</v>
      </c>
      <c r="Z228" t="s">
        <v>79</v>
      </c>
      <c r="AA228" s="35" t="s">
        <v>35</v>
      </c>
      <c r="AB228" s="35">
        <v>200</v>
      </c>
      <c r="AC228" s="35">
        <v>-200</v>
      </c>
      <c r="AE228" s="35" t="s">
        <v>590</v>
      </c>
    </row>
    <row r="229" spans="1:31" s="35" customFormat="1" x14ac:dyDescent="0.2">
      <c r="A229" s="35">
        <v>11021</v>
      </c>
      <c r="B229" s="35" t="s">
        <v>566</v>
      </c>
      <c r="C229" s="35" t="s">
        <v>566</v>
      </c>
      <c r="D229">
        <v>0</v>
      </c>
      <c r="E229"/>
      <c r="F229" s="35" t="s">
        <v>191</v>
      </c>
      <c r="G229" s="35" t="s">
        <v>599</v>
      </c>
      <c r="H229" s="35" t="s">
        <v>128</v>
      </c>
      <c r="I229" s="35" t="s">
        <v>79</v>
      </c>
      <c r="K229" s="35">
        <v>0</v>
      </c>
      <c r="L229">
        <v>0</v>
      </c>
      <c r="M229">
        <v>0</v>
      </c>
      <c r="N229" s="35">
        <v>1</v>
      </c>
      <c r="O229" s="35">
        <v>1</v>
      </c>
      <c r="Q229" s="35">
        <v>11000</v>
      </c>
      <c r="R229" s="35">
        <v>0</v>
      </c>
      <c r="S229" s="35" t="s">
        <v>34</v>
      </c>
      <c r="T229" t="s">
        <v>79</v>
      </c>
      <c r="U229">
        <v>0</v>
      </c>
      <c r="V229">
        <v>0</v>
      </c>
      <c r="W229" s="35">
        <v>400</v>
      </c>
      <c r="X229" s="35">
        <v>80</v>
      </c>
      <c r="Y229" s="35" t="s">
        <v>79</v>
      </c>
      <c r="Z229" t="s">
        <v>79</v>
      </c>
      <c r="AA229" s="35" t="s">
        <v>35</v>
      </c>
      <c r="AB229" s="35">
        <v>350</v>
      </c>
      <c r="AC229" s="35">
        <v>-350</v>
      </c>
      <c r="AE229" s="36">
        <v>217</v>
      </c>
    </row>
    <row r="230" spans="1:31" s="35" customFormat="1" x14ac:dyDescent="0.2">
      <c r="A230" s="35">
        <v>11022</v>
      </c>
      <c r="B230" s="35" t="s">
        <v>567</v>
      </c>
      <c r="C230" s="35" t="s">
        <v>567</v>
      </c>
      <c r="D230">
        <v>0</v>
      </c>
      <c r="E230"/>
      <c r="F230" s="35" t="s">
        <v>191</v>
      </c>
      <c r="G230" s="35" t="s">
        <v>193</v>
      </c>
      <c r="H230" s="35" t="s">
        <v>128</v>
      </c>
      <c r="I230" s="35" t="s">
        <v>79</v>
      </c>
      <c r="K230" s="35">
        <v>0</v>
      </c>
      <c r="L230">
        <v>0</v>
      </c>
      <c r="M230">
        <v>0</v>
      </c>
      <c r="N230" s="35">
        <v>1</v>
      </c>
      <c r="O230" s="35">
        <v>1</v>
      </c>
      <c r="Q230" s="35">
        <v>11000</v>
      </c>
      <c r="R230" s="35">
        <v>0</v>
      </c>
      <c r="S230" s="35" t="s">
        <v>34</v>
      </c>
      <c r="T230" t="s">
        <v>79</v>
      </c>
      <c r="U230">
        <v>0</v>
      </c>
      <c r="V230">
        <v>0</v>
      </c>
      <c r="W230" s="35">
        <v>400</v>
      </c>
      <c r="X230" s="35">
        <v>80</v>
      </c>
      <c r="Y230" s="35" t="s">
        <v>79</v>
      </c>
      <c r="Z230" t="s">
        <v>79</v>
      </c>
      <c r="AA230" s="35" t="s">
        <v>35</v>
      </c>
      <c r="AB230" s="35">
        <v>350</v>
      </c>
      <c r="AC230" s="35">
        <v>-350</v>
      </c>
      <c r="AE230" s="36">
        <v>218</v>
      </c>
    </row>
    <row r="231" spans="1:31" s="35" customFormat="1" x14ac:dyDescent="0.2">
      <c r="A231" s="35">
        <v>11023</v>
      </c>
      <c r="B231" s="35" t="s">
        <v>568</v>
      </c>
      <c r="C231" s="35" t="s">
        <v>568</v>
      </c>
      <c r="D231">
        <v>0</v>
      </c>
      <c r="E231"/>
      <c r="F231" s="35" t="s">
        <v>191</v>
      </c>
      <c r="G231" s="35" t="s">
        <v>193</v>
      </c>
      <c r="H231" s="35" t="s">
        <v>128</v>
      </c>
      <c r="I231" s="35" t="s">
        <v>79</v>
      </c>
      <c r="K231" s="35">
        <v>0</v>
      </c>
      <c r="L231">
        <v>0</v>
      </c>
      <c r="M231">
        <v>0</v>
      </c>
      <c r="N231" s="35">
        <v>1</v>
      </c>
      <c r="O231" s="35">
        <v>1</v>
      </c>
      <c r="Q231" s="35">
        <v>11000</v>
      </c>
      <c r="R231" s="35">
        <v>0</v>
      </c>
      <c r="S231" s="35" t="s">
        <v>34</v>
      </c>
      <c r="T231" t="s">
        <v>79</v>
      </c>
      <c r="U231">
        <v>0</v>
      </c>
      <c r="V231">
        <v>0</v>
      </c>
      <c r="W231" s="35">
        <v>400</v>
      </c>
      <c r="X231" s="35">
        <v>80</v>
      </c>
      <c r="Y231" s="35" t="s">
        <v>79</v>
      </c>
      <c r="Z231" t="s">
        <v>79</v>
      </c>
      <c r="AA231" s="35" t="s">
        <v>35</v>
      </c>
      <c r="AB231" s="35">
        <v>350</v>
      </c>
      <c r="AC231" s="35">
        <v>-350</v>
      </c>
      <c r="AE231" s="36">
        <v>219</v>
      </c>
    </row>
    <row r="232" spans="1:31" s="35" customFormat="1" x14ac:dyDescent="0.2">
      <c r="A232" s="35">
        <v>11024</v>
      </c>
      <c r="B232" s="35" t="s">
        <v>569</v>
      </c>
      <c r="C232" s="35" t="s">
        <v>569</v>
      </c>
      <c r="D232">
        <v>0</v>
      </c>
      <c r="E232"/>
      <c r="F232" s="35" t="s">
        <v>191</v>
      </c>
      <c r="G232" s="35" t="s">
        <v>193</v>
      </c>
      <c r="H232" s="35" t="s">
        <v>128</v>
      </c>
      <c r="I232" s="35" t="s">
        <v>79</v>
      </c>
      <c r="K232" s="35">
        <v>0</v>
      </c>
      <c r="L232">
        <v>0</v>
      </c>
      <c r="M232">
        <v>0</v>
      </c>
      <c r="N232" s="35">
        <v>1</v>
      </c>
      <c r="O232" s="35">
        <v>1</v>
      </c>
      <c r="Q232" s="35">
        <v>11000</v>
      </c>
      <c r="R232" s="35">
        <v>0</v>
      </c>
      <c r="S232" s="35" t="s">
        <v>34</v>
      </c>
      <c r="T232" t="s">
        <v>79</v>
      </c>
      <c r="U232">
        <v>0</v>
      </c>
      <c r="V232">
        <v>0</v>
      </c>
      <c r="W232" s="35">
        <v>400</v>
      </c>
      <c r="X232" s="35">
        <v>80</v>
      </c>
      <c r="Y232" s="35" t="s">
        <v>79</v>
      </c>
      <c r="Z232" t="s">
        <v>79</v>
      </c>
      <c r="AA232" s="35" t="s">
        <v>35</v>
      </c>
      <c r="AB232" s="35">
        <v>350</v>
      </c>
      <c r="AC232" s="35">
        <v>-350</v>
      </c>
      <c r="AE232" s="36">
        <v>220</v>
      </c>
    </row>
    <row r="233" spans="1:31" s="35" customFormat="1" x14ac:dyDescent="0.2">
      <c r="A233" s="35">
        <v>11025</v>
      </c>
      <c r="B233" s="35" t="s">
        <v>570</v>
      </c>
      <c r="C233" s="35" t="s">
        <v>570</v>
      </c>
      <c r="D233">
        <v>0</v>
      </c>
      <c r="E233"/>
      <c r="F233" s="35" t="s">
        <v>191</v>
      </c>
      <c r="G233" s="35" t="s">
        <v>193</v>
      </c>
      <c r="H233" s="35" t="s">
        <v>128</v>
      </c>
      <c r="I233" s="35" t="s">
        <v>79</v>
      </c>
      <c r="K233" s="35">
        <v>0</v>
      </c>
      <c r="L233">
        <v>0</v>
      </c>
      <c r="M233">
        <v>0</v>
      </c>
      <c r="N233" s="35">
        <v>1</v>
      </c>
      <c r="O233" s="35">
        <v>1</v>
      </c>
      <c r="Q233" s="35">
        <v>11000</v>
      </c>
      <c r="R233" s="35">
        <v>0</v>
      </c>
      <c r="S233" s="35" t="s">
        <v>34</v>
      </c>
      <c r="T233" t="s">
        <v>79</v>
      </c>
      <c r="U233">
        <v>0</v>
      </c>
      <c r="V233">
        <v>0</v>
      </c>
      <c r="W233" s="35">
        <v>400</v>
      </c>
      <c r="X233" s="35">
        <v>80</v>
      </c>
      <c r="Y233" s="35" t="s">
        <v>79</v>
      </c>
      <c r="Z233" t="s">
        <v>79</v>
      </c>
      <c r="AA233" s="35" t="s">
        <v>35</v>
      </c>
      <c r="AB233" s="35">
        <v>350</v>
      </c>
      <c r="AC233" s="35">
        <v>-350</v>
      </c>
      <c r="AE233" s="36">
        <v>221</v>
      </c>
    </row>
    <row r="234" spans="1:31" s="35" customFormat="1" x14ac:dyDescent="0.2">
      <c r="A234" s="35">
        <v>11031</v>
      </c>
      <c r="B234" s="35" t="s">
        <v>592</v>
      </c>
      <c r="C234" s="35" t="s">
        <v>592</v>
      </c>
      <c r="D234">
        <v>0</v>
      </c>
      <c r="E234"/>
      <c r="F234" s="35" t="s">
        <v>711</v>
      </c>
      <c r="G234" s="35" t="s">
        <v>205</v>
      </c>
      <c r="H234" s="35" t="s">
        <v>128</v>
      </c>
      <c r="I234" s="35" t="s">
        <v>79</v>
      </c>
      <c r="K234" s="35">
        <v>0</v>
      </c>
      <c r="L234">
        <v>0</v>
      </c>
      <c r="M234">
        <v>0</v>
      </c>
      <c r="N234" s="35">
        <v>1</v>
      </c>
      <c r="O234" s="35">
        <v>1</v>
      </c>
      <c r="Q234" s="35">
        <v>13000</v>
      </c>
      <c r="R234" s="35">
        <v>0</v>
      </c>
      <c r="S234" s="35" t="s">
        <v>34</v>
      </c>
      <c r="T234" t="s">
        <v>79</v>
      </c>
      <c r="U234">
        <v>0</v>
      </c>
      <c r="V234">
        <v>0</v>
      </c>
      <c r="W234" s="35">
        <v>700</v>
      </c>
      <c r="X234" s="35">
        <v>80</v>
      </c>
      <c r="Y234" s="35" t="s">
        <v>79</v>
      </c>
      <c r="Z234" t="s">
        <v>79</v>
      </c>
      <c r="AA234" s="35" t="s">
        <v>35</v>
      </c>
      <c r="AB234" s="35">
        <v>450</v>
      </c>
      <c r="AC234" s="35">
        <v>-450</v>
      </c>
      <c r="AE234" s="36">
        <v>222</v>
      </c>
    </row>
    <row r="235" spans="1:31" s="35" customFormat="1" x14ac:dyDescent="0.2">
      <c r="A235" s="35">
        <v>11032</v>
      </c>
      <c r="B235" s="35" t="s">
        <v>593</v>
      </c>
      <c r="C235" s="35" t="s">
        <v>593</v>
      </c>
      <c r="D235">
        <v>0</v>
      </c>
      <c r="E235"/>
      <c r="F235" s="35" t="s">
        <v>711</v>
      </c>
      <c r="G235" s="35" t="s">
        <v>205</v>
      </c>
      <c r="H235" s="35" t="s">
        <v>128</v>
      </c>
      <c r="I235" s="35" t="s">
        <v>79</v>
      </c>
      <c r="K235" s="35">
        <v>0</v>
      </c>
      <c r="L235">
        <v>0</v>
      </c>
      <c r="M235">
        <v>0</v>
      </c>
      <c r="N235" s="35">
        <v>1</v>
      </c>
      <c r="O235" s="35">
        <v>1</v>
      </c>
      <c r="Q235" s="35">
        <v>13000</v>
      </c>
      <c r="R235" s="35">
        <v>0</v>
      </c>
      <c r="S235" s="35" t="s">
        <v>34</v>
      </c>
      <c r="T235" t="s">
        <v>79</v>
      </c>
      <c r="U235">
        <v>0</v>
      </c>
      <c r="V235">
        <v>0</v>
      </c>
      <c r="W235" s="35">
        <v>700</v>
      </c>
      <c r="X235" s="35">
        <v>80</v>
      </c>
      <c r="Y235" s="35" t="s">
        <v>79</v>
      </c>
      <c r="Z235" t="s">
        <v>79</v>
      </c>
      <c r="AA235" s="35" t="s">
        <v>35</v>
      </c>
      <c r="AB235" s="35">
        <v>450</v>
      </c>
      <c r="AC235" s="35">
        <v>-450</v>
      </c>
      <c r="AE235" s="36">
        <v>223</v>
      </c>
    </row>
    <row r="236" spans="1:31" s="35" customFormat="1" x14ac:dyDescent="0.2">
      <c r="A236" s="35">
        <v>11033</v>
      </c>
      <c r="B236" s="35" t="s">
        <v>594</v>
      </c>
      <c r="C236" s="35" t="s">
        <v>594</v>
      </c>
      <c r="D236">
        <v>0</v>
      </c>
      <c r="E236"/>
      <c r="F236" s="35" t="s">
        <v>710</v>
      </c>
      <c r="G236" s="35" t="s">
        <v>205</v>
      </c>
      <c r="H236" s="35" t="s">
        <v>128</v>
      </c>
      <c r="I236" s="35" t="s">
        <v>79</v>
      </c>
      <c r="K236" s="35">
        <v>0</v>
      </c>
      <c r="L236">
        <v>0</v>
      </c>
      <c r="M236">
        <v>0</v>
      </c>
      <c r="N236" s="35">
        <v>1</v>
      </c>
      <c r="O236" s="35">
        <v>1</v>
      </c>
      <c r="Q236" s="35">
        <v>13000</v>
      </c>
      <c r="R236" s="35">
        <v>0</v>
      </c>
      <c r="S236" s="35" t="s">
        <v>34</v>
      </c>
      <c r="T236" t="s">
        <v>79</v>
      </c>
      <c r="U236">
        <v>0</v>
      </c>
      <c r="V236">
        <v>0</v>
      </c>
      <c r="W236" s="35">
        <v>700</v>
      </c>
      <c r="X236" s="35">
        <v>80</v>
      </c>
      <c r="Y236" s="35" t="s">
        <v>79</v>
      </c>
      <c r="Z236" t="s">
        <v>79</v>
      </c>
      <c r="AA236" s="35" t="s">
        <v>35</v>
      </c>
      <c r="AB236" s="35">
        <v>450</v>
      </c>
      <c r="AC236" s="35">
        <v>-450</v>
      </c>
      <c r="AE236" s="36">
        <v>224</v>
      </c>
    </row>
    <row r="237" spans="1:31" s="35" customFormat="1" x14ac:dyDescent="0.2">
      <c r="A237" s="35">
        <v>11034</v>
      </c>
      <c r="B237" s="35" t="s">
        <v>595</v>
      </c>
      <c r="C237" s="35" t="s">
        <v>595</v>
      </c>
      <c r="D237">
        <v>0</v>
      </c>
      <c r="E237"/>
      <c r="F237" s="35" t="s">
        <v>710</v>
      </c>
      <c r="G237" s="35" t="s">
        <v>205</v>
      </c>
      <c r="H237" s="35" t="s">
        <v>128</v>
      </c>
      <c r="I237" s="35" t="s">
        <v>79</v>
      </c>
      <c r="K237" s="35">
        <v>0</v>
      </c>
      <c r="L237">
        <v>0</v>
      </c>
      <c r="M237">
        <v>0</v>
      </c>
      <c r="N237" s="35">
        <v>1</v>
      </c>
      <c r="O237" s="35">
        <v>1</v>
      </c>
      <c r="Q237" s="35">
        <v>13000</v>
      </c>
      <c r="R237" s="35">
        <v>0</v>
      </c>
      <c r="S237" s="35" t="s">
        <v>34</v>
      </c>
      <c r="T237" t="s">
        <v>79</v>
      </c>
      <c r="U237">
        <v>0</v>
      </c>
      <c r="V237">
        <v>0</v>
      </c>
      <c r="W237" s="35">
        <v>700</v>
      </c>
      <c r="X237" s="35">
        <v>80</v>
      </c>
      <c r="Y237" s="35" t="s">
        <v>79</v>
      </c>
      <c r="Z237" t="s">
        <v>79</v>
      </c>
      <c r="AA237" s="35" t="s">
        <v>35</v>
      </c>
      <c r="AB237" s="35">
        <v>450</v>
      </c>
      <c r="AC237" s="35">
        <v>-450</v>
      </c>
      <c r="AE237" s="36">
        <v>225</v>
      </c>
    </row>
    <row r="238" spans="1:31" s="35" customFormat="1" x14ac:dyDescent="0.2">
      <c r="A238" s="35">
        <v>11035</v>
      </c>
      <c r="B238" s="35" t="s">
        <v>596</v>
      </c>
      <c r="C238" s="35" t="s">
        <v>596</v>
      </c>
      <c r="D238">
        <v>0</v>
      </c>
      <c r="E238"/>
      <c r="F238" s="35" t="s">
        <v>710</v>
      </c>
      <c r="G238" s="35" t="s">
        <v>205</v>
      </c>
      <c r="H238" s="35" t="s">
        <v>128</v>
      </c>
      <c r="I238" s="35" t="s">
        <v>79</v>
      </c>
      <c r="K238" s="35">
        <v>0</v>
      </c>
      <c r="L238">
        <v>0</v>
      </c>
      <c r="M238">
        <v>0</v>
      </c>
      <c r="N238" s="35">
        <v>1</v>
      </c>
      <c r="O238" s="35">
        <v>1</v>
      </c>
      <c r="Q238" s="35">
        <v>13000</v>
      </c>
      <c r="R238" s="35">
        <v>0</v>
      </c>
      <c r="S238" s="35" t="s">
        <v>34</v>
      </c>
      <c r="T238" t="s">
        <v>79</v>
      </c>
      <c r="U238">
        <v>0</v>
      </c>
      <c r="V238">
        <v>0</v>
      </c>
      <c r="W238" s="35">
        <v>700</v>
      </c>
      <c r="X238" s="35">
        <v>80</v>
      </c>
      <c r="Y238" s="35" t="s">
        <v>79</v>
      </c>
      <c r="Z238" t="s">
        <v>79</v>
      </c>
      <c r="AA238" s="35" t="s">
        <v>35</v>
      </c>
      <c r="AB238" s="35">
        <v>450</v>
      </c>
      <c r="AC238" s="35">
        <v>-450</v>
      </c>
      <c r="AE238" s="36">
        <v>226</v>
      </c>
    </row>
    <row r="239" spans="1:31" x14ac:dyDescent="0.2">
      <c r="A239">
        <v>11041</v>
      </c>
      <c r="B239" t="s">
        <v>899</v>
      </c>
      <c r="C239" t="s">
        <v>600</v>
      </c>
      <c r="D239">
        <v>0</v>
      </c>
      <c r="F239" t="s">
        <v>726</v>
      </c>
      <c r="G239" t="s">
        <v>803</v>
      </c>
      <c r="H239" t="s">
        <v>128</v>
      </c>
      <c r="I239" t="s">
        <v>49</v>
      </c>
      <c r="K239">
        <v>0</v>
      </c>
      <c r="L239">
        <v>0</v>
      </c>
      <c r="M239">
        <v>0</v>
      </c>
      <c r="N239">
        <v>1</v>
      </c>
      <c r="O239">
        <v>1</v>
      </c>
      <c r="Q239">
        <v>5000</v>
      </c>
      <c r="R239">
        <v>0</v>
      </c>
      <c r="S239" t="s">
        <v>34</v>
      </c>
      <c r="T239" t="s">
        <v>79</v>
      </c>
      <c r="U239">
        <v>0</v>
      </c>
      <c r="V239">
        <v>0</v>
      </c>
      <c r="W239">
        <v>400</v>
      </c>
      <c r="X239">
        <v>80</v>
      </c>
      <c r="Y239" t="s">
        <v>79</v>
      </c>
      <c r="Z239" t="s">
        <v>79</v>
      </c>
      <c r="AA239" t="s">
        <v>35</v>
      </c>
      <c r="AB239">
        <v>220</v>
      </c>
      <c r="AC239">
        <v>-220</v>
      </c>
      <c r="AE239" t="s">
        <v>834</v>
      </c>
    </row>
    <row r="240" spans="1:31" x14ac:dyDescent="0.2">
      <c r="A240">
        <v>11042</v>
      </c>
      <c r="B240" t="s">
        <v>900</v>
      </c>
      <c r="C240" t="s">
        <v>601</v>
      </c>
      <c r="D240">
        <v>0</v>
      </c>
      <c r="F240" t="s">
        <v>726</v>
      </c>
      <c r="G240" t="s">
        <v>803</v>
      </c>
      <c r="H240" t="s">
        <v>128</v>
      </c>
      <c r="I240" t="s">
        <v>49</v>
      </c>
      <c r="K240">
        <v>0</v>
      </c>
      <c r="L240">
        <v>0</v>
      </c>
      <c r="M240">
        <v>0</v>
      </c>
      <c r="N240">
        <v>1</v>
      </c>
      <c r="O240">
        <v>1</v>
      </c>
      <c r="Q240">
        <v>5000</v>
      </c>
      <c r="R240">
        <v>0</v>
      </c>
      <c r="S240" t="s">
        <v>34</v>
      </c>
      <c r="T240" t="s">
        <v>79</v>
      </c>
      <c r="U240">
        <v>0</v>
      </c>
      <c r="V240">
        <v>0</v>
      </c>
      <c r="W240">
        <v>400</v>
      </c>
      <c r="X240">
        <v>80</v>
      </c>
      <c r="Y240" t="s">
        <v>79</v>
      </c>
      <c r="Z240" t="s">
        <v>79</v>
      </c>
      <c r="AA240" t="s">
        <v>35</v>
      </c>
      <c r="AB240">
        <v>220</v>
      </c>
      <c r="AC240">
        <v>-220</v>
      </c>
      <c r="AE240" t="s">
        <v>732</v>
      </c>
    </row>
    <row r="241" spans="1:31" x14ac:dyDescent="0.2">
      <c r="A241">
        <v>11043</v>
      </c>
      <c r="B241" t="s">
        <v>901</v>
      </c>
      <c r="C241" t="s">
        <v>602</v>
      </c>
      <c r="D241">
        <v>0</v>
      </c>
      <c r="F241" t="s">
        <v>726</v>
      </c>
      <c r="G241" t="s">
        <v>803</v>
      </c>
      <c r="H241" t="s">
        <v>128</v>
      </c>
      <c r="I241" t="s">
        <v>49</v>
      </c>
      <c r="K241">
        <v>0</v>
      </c>
      <c r="L241">
        <v>0</v>
      </c>
      <c r="M241">
        <v>0</v>
      </c>
      <c r="N241">
        <v>1</v>
      </c>
      <c r="O241">
        <v>1</v>
      </c>
      <c r="Q241">
        <v>5000</v>
      </c>
      <c r="R241">
        <v>0</v>
      </c>
      <c r="S241" t="s">
        <v>34</v>
      </c>
      <c r="T241" t="s">
        <v>79</v>
      </c>
      <c r="U241">
        <v>0</v>
      </c>
      <c r="V241">
        <v>0</v>
      </c>
      <c r="W241">
        <v>400</v>
      </c>
      <c r="X241">
        <v>80</v>
      </c>
      <c r="Y241" t="s">
        <v>79</v>
      </c>
      <c r="Z241" t="s">
        <v>79</v>
      </c>
      <c r="AA241" t="s">
        <v>35</v>
      </c>
      <c r="AB241">
        <v>220</v>
      </c>
      <c r="AC241">
        <v>-220</v>
      </c>
      <c r="AE241" t="s">
        <v>733</v>
      </c>
    </row>
    <row r="242" spans="1:31" x14ac:dyDescent="0.2">
      <c r="A242">
        <v>11044</v>
      </c>
      <c r="B242" t="s">
        <v>902</v>
      </c>
      <c r="C242" t="s">
        <v>603</v>
      </c>
      <c r="D242">
        <v>0</v>
      </c>
      <c r="F242" t="s">
        <v>726</v>
      </c>
      <c r="G242" t="s">
        <v>803</v>
      </c>
      <c r="H242" t="s">
        <v>128</v>
      </c>
      <c r="I242" t="s">
        <v>49</v>
      </c>
      <c r="K242">
        <v>0</v>
      </c>
      <c r="L242">
        <v>0</v>
      </c>
      <c r="M242">
        <v>0</v>
      </c>
      <c r="N242">
        <v>1</v>
      </c>
      <c r="O242">
        <v>1</v>
      </c>
      <c r="Q242">
        <v>5000</v>
      </c>
      <c r="R242">
        <v>0</v>
      </c>
      <c r="S242" t="s">
        <v>34</v>
      </c>
      <c r="T242" t="s">
        <v>79</v>
      </c>
      <c r="U242">
        <v>0</v>
      </c>
      <c r="V242">
        <v>0</v>
      </c>
      <c r="W242">
        <v>400</v>
      </c>
      <c r="X242">
        <v>80</v>
      </c>
      <c r="Y242" t="s">
        <v>79</v>
      </c>
      <c r="Z242" t="s">
        <v>79</v>
      </c>
      <c r="AA242" t="s">
        <v>35</v>
      </c>
      <c r="AB242">
        <v>220</v>
      </c>
      <c r="AC242">
        <v>-220</v>
      </c>
      <c r="AE242" t="s">
        <v>734</v>
      </c>
    </row>
    <row r="243" spans="1:31" s="35" customFormat="1" x14ac:dyDescent="0.2">
      <c r="A243" s="35">
        <v>11051</v>
      </c>
      <c r="B243" s="35" t="s">
        <v>606</v>
      </c>
      <c r="C243" s="35" t="s">
        <v>606</v>
      </c>
      <c r="D243">
        <v>0</v>
      </c>
      <c r="E243"/>
      <c r="F243" s="35" t="s">
        <v>727</v>
      </c>
      <c r="G243" s="35" t="s">
        <v>193</v>
      </c>
      <c r="H243" s="35" t="s">
        <v>128</v>
      </c>
      <c r="I243" s="35" t="s">
        <v>716</v>
      </c>
      <c r="K243" s="35">
        <v>0</v>
      </c>
      <c r="L243">
        <v>0</v>
      </c>
      <c r="M243">
        <v>0</v>
      </c>
      <c r="N243" s="35">
        <v>1</v>
      </c>
      <c r="O243" s="35">
        <v>1</v>
      </c>
      <c r="Q243" s="35">
        <v>11000</v>
      </c>
      <c r="R243" s="35">
        <v>0</v>
      </c>
      <c r="S243" s="35" t="s">
        <v>34</v>
      </c>
      <c r="T243" t="s">
        <v>79</v>
      </c>
      <c r="U243">
        <v>0</v>
      </c>
      <c r="V243">
        <v>0</v>
      </c>
      <c r="W243" s="35">
        <v>800</v>
      </c>
      <c r="X243" s="35">
        <v>80</v>
      </c>
      <c r="Y243" s="35" t="s">
        <v>79</v>
      </c>
      <c r="Z243" t="s">
        <v>79</v>
      </c>
      <c r="AA243" s="35" t="s">
        <v>35</v>
      </c>
      <c r="AB243" s="35">
        <v>420</v>
      </c>
      <c r="AC243" s="35">
        <v>-420</v>
      </c>
      <c r="AE243" s="36">
        <v>238</v>
      </c>
    </row>
    <row r="244" spans="1:31" s="35" customFormat="1" x14ac:dyDescent="0.2">
      <c r="A244" s="35">
        <v>11052</v>
      </c>
      <c r="B244" s="35" t="s">
        <v>607</v>
      </c>
      <c r="C244" s="35" t="s">
        <v>607</v>
      </c>
      <c r="D244">
        <v>0</v>
      </c>
      <c r="E244"/>
      <c r="F244" s="35" t="s">
        <v>727</v>
      </c>
      <c r="G244" s="35" t="s">
        <v>193</v>
      </c>
      <c r="H244" s="35" t="s">
        <v>128</v>
      </c>
      <c r="I244" s="35" t="s">
        <v>716</v>
      </c>
      <c r="K244" s="35">
        <v>0</v>
      </c>
      <c r="L244">
        <v>0</v>
      </c>
      <c r="M244">
        <v>0</v>
      </c>
      <c r="N244" s="35">
        <v>1</v>
      </c>
      <c r="O244" s="35">
        <v>1</v>
      </c>
      <c r="Q244" s="35">
        <v>11000</v>
      </c>
      <c r="R244" s="35">
        <v>0</v>
      </c>
      <c r="S244" s="35" t="s">
        <v>34</v>
      </c>
      <c r="T244" t="s">
        <v>79</v>
      </c>
      <c r="U244">
        <v>0</v>
      </c>
      <c r="V244">
        <v>0</v>
      </c>
      <c r="W244" s="35">
        <v>800</v>
      </c>
      <c r="X244" s="35">
        <v>80</v>
      </c>
      <c r="Y244" s="35" t="s">
        <v>79</v>
      </c>
      <c r="Z244" t="s">
        <v>79</v>
      </c>
      <c r="AA244" s="35" t="s">
        <v>35</v>
      </c>
      <c r="AB244" s="35">
        <v>420</v>
      </c>
      <c r="AC244" s="35">
        <v>-420</v>
      </c>
      <c r="AE244" s="36">
        <v>239</v>
      </c>
    </row>
    <row r="245" spans="1:31" s="35" customFormat="1" x14ac:dyDescent="0.2">
      <c r="A245" s="35">
        <v>11053</v>
      </c>
      <c r="B245" s="35" t="s">
        <v>608</v>
      </c>
      <c r="C245" s="35" t="s">
        <v>608</v>
      </c>
      <c r="D245">
        <v>0</v>
      </c>
      <c r="E245"/>
      <c r="F245" s="35" t="s">
        <v>727</v>
      </c>
      <c r="G245" s="35" t="s">
        <v>193</v>
      </c>
      <c r="H245" s="35" t="s">
        <v>128</v>
      </c>
      <c r="I245" s="35" t="s">
        <v>716</v>
      </c>
      <c r="K245" s="35">
        <v>0</v>
      </c>
      <c r="L245">
        <v>0</v>
      </c>
      <c r="M245">
        <v>0</v>
      </c>
      <c r="N245" s="35">
        <v>1</v>
      </c>
      <c r="O245" s="35">
        <v>1</v>
      </c>
      <c r="Q245" s="35">
        <v>11000</v>
      </c>
      <c r="R245" s="35">
        <v>0</v>
      </c>
      <c r="S245" s="35" t="s">
        <v>34</v>
      </c>
      <c r="T245" t="s">
        <v>79</v>
      </c>
      <c r="U245">
        <v>0</v>
      </c>
      <c r="V245">
        <v>0</v>
      </c>
      <c r="W245" s="35">
        <v>800</v>
      </c>
      <c r="X245" s="35">
        <v>80</v>
      </c>
      <c r="Y245" s="35" t="s">
        <v>79</v>
      </c>
      <c r="Z245" t="s">
        <v>79</v>
      </c>
      <c r="AA245" s="35" t="s">
        <v>35</v>
      </c>
      <c r="AB245" s="35">
        <v>420</v>
      </c>
      <c r="AC245" s="35">
        <v>-420</v>
      </c>
      <c r="AE245" s="36">
        <v>240</v>
      </c>
    </row>
    <row r="246" spans="1:31" s="35" customFormat="1" x14ac:dyDescent="0.2">
      <c r="A246" s="35">
        <v>11054</v>
      </c>
      <c r="B246" s="35" t="s">
        <v>609</v>
      </c>
      <c r="C246" s="35" t="s">
        <v>609</v>
      </c>
      <c r="D246">
        <v>0</v>
      </c>
      <c r="E246"/>
      <c r="F246" s="35" t="s">
        <v>860</v>
      </c>
      <c r="G246" s="35" t="s">
        <v>193</v>
      </c>
      <c r="H246" s="35" t="s">
        <v>128</v>
      </c>
      <c r="I246" s="35" t="s">
        <v>716</v>
      </c>
      <c r="K246" s="35">
        <v>0</v>
      </c>
      <c r="L246">
        <v>0</v>
      </c>
      <c r="M246">
        <v>0</v>
      </c>
      <c r="N246" s="35">
        <v>1</v>
      </c>
      <c r="O246" s="35">
        <v>1</v>
      </c>
      <c r="Q246" s="35">
        <v>11000</v>
      </c>
      <c r="R246" s="35">
        <v>0</v>
      </c>
      <c r="S246" s="35" t="s">
        <v>34</v>
      </c>
      <c r="T246" t="s">
        <v>79</v>
      </c>
      <c r="U246">
        <v>0</v>
      </c>
      <c r="V246">
        <v>0</v>
      </c>
      <c r="W246" s="35">
        <v>800</v>
      </c>
      <c r="X246" s="35">
        <v>80</v>
      </c>
      <c r="Y246" s="35" t="s">
        <v>79</v>
      </c>
      <c r="Z246" t="s">
        <v>79</v>
      </c>
      <c r="AA246" s="35" t="s">
        <v>35</v>
      </c>
      <c r="AB246" s="35">
        <v>420</v>
      </c>
      <c r="AC246" s="35">
        <v>-420</v>
      </c>
      <c r="AE246" s="36">
        <v>241</v>
      </c>
    </row>
    <row r="247" spans="1:31" s="35" customFormat="1" x14ac:dyDescent="0.2">
      <c r="A247" s="35">
        <v>11055</v>
      </c>
      <c r="B247" s="35" t="s">
        <v>610</v>
      </c>
      <c r="C247" s="35" t="s">
        <v>610</v>
      </c>
      <c r="D247">
        <v>0</v>
      </c>
      <c r="E247"/>
      <c r="F247" s="35" t="s">
        <v>727</v>
      </c>
      <c r="G247" s="35" t="s">
        <v>193</v>
      </c>
      <c r="H247" s="35" t="s">
        <v>128</v>
      </c>
      <c r="I247" s="35" t="s">
        <v>716</v>
      </c>
      <c r="K247" s="35">
        <v>0</v>
      </c>
      <c r="L247">
        <v>0</v>
      </c>
      <c r="M247">
        <v>0</v>
      </c>
      <c r="N247" s="35">
        <v>1</v>
      </c>
      <c r="O247" s="35">
        <v>1</v>
      </c>
      <c r="Q247" s="35">
        <v>11000</v>
      </c>
      <c r="R247" s="35">
        <v>0</v>
      </c>
      <c r="S247" s="35" t="s">
        <v>34</v>
      </c>
      <c r="T247" t="s">
        <v>79</v>
      </c>
      <c r="U247">
        <v>0</v>
      </c>
      <c r="V247">
        <v>0</v>
      </c>
      <c r="W247" s="35">
        <v>800</v>
      </c>
      <c r="X247" s="35">
        <v>80</v>
      </c>
      <c r="Y247" s="35" t="s">
        <v>79</v>
      </c>
      <c r="Z247" t="s">
        <v>79</v>
      </c>
      <c r="AA247" s="35" t="s">
        <v>35</v>
      </c>
      <c r="AB247" s="35">
        <v>420</v>
      </c>
      <c r="AC247" s="35">
        <v>-420</v>
      </c>
      <c r="AE247" s="36">
        <v>242</v>
      </c>
    </row>
    <row r="248" spans="1:31" s="35" customFormat="1" x14ac:dyDescent="0.2">
      <c r="A248" s="35">
        <v>11061</v>
      </c>
      <c r="B248" s="35" t="s">
        <v>618</v>
      </c>
      <c r="C248" s="35" t="s">
        <v>618</v>
      </c>
      <c r="D248">
        <v>0</v>
      </c>
      <c r="E248"/>
      <c r="F248" s="35" t="s">
        <v>552</v>
      </c>
      <c r="G248" s="35" t="s">
        <v>194</v>
      </c>
      <c r="H248" s="35" t="s">
        <v>126</v>
      </c>
      <c r="I248" s="35" t="s">
        <v>79</v>
      </c>
      <c r="J248" s="35">
        <v>11071</v>
      </c>
      <c r="K248" s="35">
        <v>1</v>
      </c>
      <c r="L248">
        <v>0</v>
      </c>
      <c r="M248">
        <v>0</v>
      </c>
      <c r="N248" s="35">
        <v>1</v>
      </c>
      <c r="O248" s="35">
        <v>1</v>
      </c>
      <c r="P248" s="35">
        <v>201</v>
      </c>
      <c r="Q248" s="35">
        <v>0</v>
      </c>
      <c r="R248" s="35">
        <v>0</v>
      </c>
      <c r="S248" s="35" t="s">
        <v>34</v>
      </c>
      <c r="T248" t="s">
        <v>79</v>
      </c>
      <c r="U248">
        <v>0</v>
      </c>
      <c r="V248">
        <v>0</v>
      </c>
      <c r="W248" s="35">
        <v>400</v>
      </c>
      <c r="X248" s="35">
        <v>80</v>
      </c>
      <c r="Y248" s="35" t="s">
        <v>79</v>
      </c>
      <c r="Z248" t="s">
        <v>79</v>
      </c>
      <c r="AA248" s="35" t="s">
        <v>35</v>
      </c>
      <c r="AB248" s="35">
        <v>0</v>
      </c>
      <c r="AC248" s="35">
        <v>0</v>
      </c>
      <c r="AE248" s="35" t="s">
        <v>640</v>
      </c>
    </row>
    <row r="249" spans="1:31" s="35" customFormat="1" x14ac:dyDescent="0.2">
      <c r="A249" s="35">
        <v>11062</v>
      </c>
      <c r="B249" s="35" t="s">
        <v>619</v>
      </c>
      <c r="C249" s="35" t="s">
        <v>619</v>
      </c>
      <c r="D249">
        <v>0</v>
      </c>
      <c r="E249"/>
      <c r="F249" s="35" t="s">
        <v>552</v>
      </c>
      <c r="G249" s="35" t="s">
        <v>194</v>
      </c>
      <c r="H249" s="35" t="s">
        <v>126</v>
      </c>
      <c r="I249" s="35" t="s">
        <v>79</v>
      </c>
      <c r="J249" s="35">
        <v>11072</v>
      </c>
      <c r="K249" s="35">
        <v>1</v>
      </c>
      <c r="L249">
        <v>0</v>
      </c>
      <c r="M249">
        <v>0</v>
      </c>
      <c r="N249" s="35">
        <v>1</v>
      </c>
      <c r="O249" s="35">
        <v>1</v>
      </c>
      <c r="P249" s="35">
        <v>201</v>
      </c>
      <c r="Q249" s="35">
        <v>0</v>
      </c>
      <c r="R249" s="35">
        <v>0</v>
      </c>
      <c r="S249" s="35" t="s">
        <v>34</v>
      </c>
      <c r="T249" t="s">
        <v>79</v>
      </c>
      <c r="U249">
        <v>0</v>
      </c>
      <c r="V249">
        <v>0</v>
      </c>
      <c r="W249" s="35">
        <v>400</v>
      </c>
      <c r="X249" s="35">
        <v>80</v>
      </c>
      <c r="Y249" s="35" t="s">
        <v>79</v>
      </c>
      <c r="Z249" t="s">
        <v>79</v>
      </c>
      <c r="AA249" s="35" t="s">
        <v>35</v>
      </c>
      <c r="AB249" s="35">
        <v>0</v>
      </c>
      <c r="AC249" s="35">
        <v>0</v>
      </c>
      <c r="AE249" s="35" t="s">
        <v>641</v>
      </c>
    </row>
    <row r="250" spans="1:31" s="35" customFormat="1" x14ac:dyDescent="0.2">
      <c r="A250" s="35">
        <v>11063</v>
      </c>
      <c r="B250" s="35" t="s">
        <v>620</v>
      </c>
      <c r="C250" s="35" t="s">
        <v>620</v>
      </c>
      <c r="D250">
        <v>0</v>
      </c>
      <c r="E250"/>
      <c r="F250" s="35" t="s">
        <v>552</v>
      </c>
      <c r="G250" s="35" t="s">
        <v>330</v>
      </c>
      <c r="H250" s="35" t="s">
        <v>126</v>
      </c>
      <c r="I250" s="35" t="s">
        <v>79</v>
      </c>
      <c r="J250" s="35">
        <v>11073</v>
      </c>
      <c r="K250" s="35">
        <v>1</v>
      </c>
      <c r="L250">
        <v>0</v>
      </c>
      <c r="M250">
        <v>0</v>
      </c>
      <c r="N250" s="35">
        <v>1</v>
      </c>
      <c r="O250" s="35">
        <v>1</v>
      </c>
      <c r="P250" s="35">
        <v>201</v>
      </c>
      <c r="Q250" s="35">
        <v>0</v>
      </c>
      <c r="R250" s="35">
        <v>0</v>
      </c>
      <c r="S250" s="35" t="s">
        <v>34</v>
      </c>
      <c r="T250" t="s">
        <v>79</v>
      </c>
      <c r="U250">
        <v>0</v>
      </c>
      <c r="V250">
        <v>0</v>
      </c>
      <c r="W250" s="35">
        <v>400</v>
      </c>
      <c r="X250" s="35">
        <v>80</v>
      </c>
      <c r="Y250" s="35" t="s">
        <v>79</v>
      </c>
      <c r="Z250" t="s">
        <v>79</v>
      </c>
      <c r="AA250" s="35" t="s">
        <v>35</v>
      </c>
      <c r="AB250" s="35">
        <v>0</v>
      </c>
      <c r="AC250" s="35">
        <v>0</v>
      </c>
      <c r="AE250" s="35" t="s">
        <v>642</v>
      </c>
    </row>
    <row r="251" spans="1:31" s="35" customFormat="1" x14ac:dyDescent="0.2">
      <c r="A251" s="35">
        <v>11064</v>
      </c>
      <c r="B251" s="35" t="s">
        <v>621</v>
      </c>
      <c r="C251" s="35" t="s">
        <v>621</v>
      </c>
      <c r="D251">
        <v>0</v>
      </c>
      <c r="E251"/>
      <c r="F251" s="35" t="s">
        <v>552</v>
      </c>
      <c r="G251" s="35" t="s">
        <v>330</v>
      </c>
      <c r="H251" s="35" t="s">
        <v>126</v>
      </c>
      <c r="I251" s="35" t="s">
        <v>79</v>
      </c>
      <c r="J251" s="35">
        <v>11074</v>
      </c>
      <c r="K251" s="35">
        <v>1</v>
      </c>
      <c r="L251">
        <v>0</v>
      </c>
      <c r="M251">
        <v>0</v>
      </c>
      <c r="N251" s="35">
        <v>1</v>
      </c>
      <c r="O251" s="35">
        <v>1</v>
      </c>
      <c r="P251" s="35">
        <v>201</v>
      </c>
      <c r="Q251" s="35">
        <v>0</v>
      </c>
      <c r="R251" s="35">
        <v>0</v>
      </c>
      <c r="S251" s="35" t="s">
        <v>34</v>
      </c>
      <c r="T251" t="s">
        <v>79</v>
      </c>
      <c r="U251">
        <v>0</v>
      </c>
      <c r="V251">
        <v>0</v>
      </c>
      <c r="W251" s="35">
        <v>400</v>
      </c>
      <c r="X251" s="35">
        <v>80</v>
      </c>
      <c r="Y251" s="35" t="s">
        <v>79</v>
      </c>
      <c r="Z251" t="s">
        <v>79</v>
      </c>
      <c r="AA251" s="35" t="s">
        <v>35</v>
      </c>
      <c r="AB251" s="35">
        <v>0</v>
      </c>
      <c r="AC251" s="35">
        <v>0</v>
      </c>
      <c r="AE251" s="35" t="s">
        <v>643</v>
      </c>
    </row>
    <row r="252" spans="1:31" s="35" customFormat="1" x14ac:dyDescent="0.2">
      <c r="A252" s="35">
        <v>11065</v>
      </c>
      <c r="B252" s="35" t="s">
        <v>622</v>
      </c>
      <c r="C252" s="35" t="s">
        <v>622</v>
      </c>
      <c r="D252">
        <v>0</v>
      </c>
      <c r="E252"/>
      <c r="F252" s="35" t="s">
        <v>552</v>
      </c>
      <c r="G252" s="35" t="s">
        <v>330</v>
      </c>
      <c r="H252" s="35" t="s">
        <v>126</v>
      </c>
      <c r="I252" s="35" t="s">
        <v>79</v>
      </c>
      <c r="J252" s="35">
        <v>11075</v>
      </c>
      <c r="K252" s="35">
        <v>1</v>
      </c>
      <c r="L252">
        <v>0</v>
      </c>
      <c r="M252">
        <v>0</v>
      </c>
      <c r="N252" s="35">
        <v>1</v>
      </c>
      <c r="O252" s="35">
        <v>1</v>
      </c>
      <c r="P252" s="35">
        <v>201</v>
      </c>
      <c r="Q252" s="35">
        <v>0</v>
      </c>
      <c r="R252" s="35">
        <v>0</v>
      </c>
      <c r="S252" s="35" t="s">
        <v>34</v>
      </c>
      <c r="T252" t="s">
        <v>79</v>
      </c>
      <c r="U252">
        <v>0</v>
      </c>
      <c r="V252">
        <v>0</v>
      </c>
      <c r="W252" s="35">
        <v>400</v>
      </c>
      <c r="X252" s="35">
        <v>80</v>
      </c>
      <c r="Y252" s="35" t="s">
        <v>79</v>
      </c>
      <c r="Z252" t="s">
        <v>79</v>
      </c>
      <c r="AA252" s="35" t="s">
        <v>35</v>
      </c>
      <c r="AB252" s="35">
        <v>0</v>
      </c>
      <c r="AC252" s="35">
        <v>0</v>
      </c>
      <c r="AE252" s="35" t="s">
        <v>644</v>
      </c>
    </row>
    <row r="253" spans="1:31" s="35" customFormat="1" x14ac:dyDescent="0.2">
      <c r="A253" s="35">
        <v>11071</v>
      </c>
      <c r="B253" s="35" t="s">
        <v>623</v>
      </c>
      <c r="C253" s="35" t="s">
        <v>623</v>
      </c>
      <c r="D253">
        <v>0</v>
      </c>
      <c r="E253"/>
      <c r="F253" s="35" t="s">
        <v>552</v>
      </c>
      <c r="G253" s="35" t="s">
        <v>195</v>
      </c>
      <c r="H253" s="35" t="s">
        <v>126</v>
      </c>
      <c r="I253" s="35" t="s">
        <v>79</v>
      </c>
      <c r="J253" s="35">
        <v>11081</v>
      </c>
      <c r="K253" s="35">
        <v>2</v>
      </c>
      <c r="L253">
        <v>0</v>
      </c>
      <c r="M253">
        <v>0</v>
      </c>
      <c r="N253" s="35">
        <v>1</v>
      </c>
      <c r="O253" s="35">
        <v>1</v>
      </c>
      <c r="P253" s="35">
        <v>201</v>
      </c>
      <c r="Q253" s="35">
        <v>0</v>
      </c>
      <c r="R253" s="35">
        <v>0</v>
      </c>
      <c r="S253" s="35" t="s">
        <v>34</v>
      </c>
      <c r="T253" t="s">
        <v>79</v>
      </c>
      <c r="U253">
        <v>0</v>
      </c>
      <c r="V253">
        <v>0</v>
      </c>
      <c r="W253" s="35">
        <v>400</v>
      </c>
      <c r="X253" s="35">
        <v>80</v>
      </c>
      <c r="Y253" s="35" t="s">
        <v>79</v>
      </c>
      <c r="Z253" t="s">
        <v>79</v>
      </c>
      <c r="AA253" s="35" t="s">
        <v>35</v>
      </c>
      <c r="AB253" s="35">
        <v>0</v>
      </c>
      <c r="AC253" s="35">
        <v>0</v>
      </c>
      <c r="AE253" s="35" t="s">
        <v>640</v>
      </c>
    </row>
    <row r="254" spans="1:31" s="35" customFormat="1" x14ac:dyDescent="0.2">
      <c r="A254" s="35">
        <v>11072</v>
      </c>
      <c r="B254" s="35" t="s">
        <v>624</v>
      </c>
      <c r="C254" s="35" t="s">
        <v>624</v>
      </c>
      <c r="D254">
        <v>0</v>
      </c>
      <c r="E254"/>
      <c r="F254" s="35" t="s">
        <v>552</v>
      </c>
      <c r="G254" s="35" t="s">
        <v>195</v>
      </c>
      <c r="H254" s="35" t="s">
        <v>126</v>
      </c>
      <c r="I254" s="35" t="s">
        <v>79</v>
      </c>
      <c r="J254" s="35">
        <v>11082</v>
      </c>
      <c r="K254" s="35">
        <v>2</v>
      </c>
      <c r="L254">
        <v>0</v>
      </c>
      <c r="M254">
        <v>0</v>
      </c>
      <c r="N254" s="35">
        <v>1</v>
      </c>
      <c r="O254" s="35">
        <v>1</v>
      </c>
      <c r="P254" s="35">
        <v>201</v>
      </c>
      <c r="Q254" s="35">
        <v>0</v>
      </c>
      <c r="R254" s="35">
        <v>0</v>
      </c>
      <c r="S254" s="35" t="s">
        <v>34</v>
      </c>
      <c r="T254" t="s">
        <v>79</v>
      </c>
      <c r="U254">
        <v>0</v>
      </c>
      <c r="V254">
        <v>0</v>
      </c>
      <c r="W254" s="35">
        <v>400</v>
      </c>
      <c r="X254" s="35">
        <v>80</v>
      </c>
      <c r="Y254" s="35" t="s">
        <v>79</v>
      </c>
      <c r="Z254" t="s">
        <v>79</v>
      </c>
      <c r="AA254" s="35" t="s">
        <v>35</v>
      </c>
      <c r="AB254" s="35">
        <v>0</v>
      </c>
      <c r="AC254" s="35">
        <v>0</v>
      </c>
      <c r="AE254" s="35" t="s">
        <v>641</v>
      </c>
    </row>
    <row r="255" spans="1:31" s="35" customFormat="1" x14ac:dyDescent="0.2">
      <c r="A255" s="35">
        <v>11073</v>
      </c>
      <c r="B255" s="35" t="s">
        <v>625</v>
      </c>
      <c r="C255" s="35" t="s">
        <v>625</v>
      </c>
      <c r="D255">
        <v>0</v>
      </c>
      <c r="E255"/>
      <c r="F255" s="35" t="s">
        <v>552</v>
      </c>
      <c r="G255" s="35" t="s">
        <v>723</v>
      </c>
      <c r="H255" s="35" t="s">
        <v>126</v>
      </c>
      <c r="I255" s="35" t="s">
        <v>79</v>
      </c>
      <c r="J255" s="35">
        <v>11083</v>
      </c>
      <c r="K255" s="35">
        <v>2</v>
      </c>
      <c r="L255">
        <v>0</v>
      </c>
      <c r="M255">
        <v>0</v>
      </c>
      <c r="N255" s="35">
        <v>1</v>
      </c>
      <c r="O255" s="35">
        <v>1</v>
      </c>
      <c r="P255" s="35">
        <v>201</v>
      </c>
      <c r="Q255" s="35">
        <v>0</v>
      </c>
      <c r="R255" s="35">
        <v>0</v>
      </c>
      <c r="S255" s="35" t="s">
        <v>34</v>
      </c>
      <c r="T255" t="s">
        <v>79</v>
      </c>
      <c r="U255">
        <v>0</v>
      </c>
      <c r="V255">
        <v>0</v>
      </c>
      <c r="W255" s="35">
        <v>400</v>
      </c>
      <c r="X255" s="35">
        <v>80</v>
      </c>
      <c r="Y255" s="35" t="s">
        <v>79</v>
      </c>
      <c r="Z255" t="s">
        <v>79</v>
      </c>
      <c r="AA255" s="35" t="s">
        <v>35</v>
      </c>
      <c r="AB255" s="35">
        <v>0</v>
      </c>
      <c r="AC255" s="35">
        <v>0</v>
      </c>
      <c r="AE255" s="35" t="s">
        <v>642</v>
      </c>
    </row>
    <row r="256" spans="1:31" s="35" customFormat="1" x14ac:dyDescent="0.2">
      <c r="A256" s="35">
        <v>11074</v>
      </c>
      <c r="B256" s="35" t="s">
        <v>626</v>
      </c>
      <c r="C256" s="35" t="s">
        <v>626</v>
      </c>
      <c r="D256">
        <v>0</v>
      </c>
      <c r="E256"/>
      <c r="F256" s="35" t="s">
        <v>552</v>
      </c>
      <c r="G256" s="35" t="s">
        <v>723</v>
      </c>
      <c r="H256" s="35" t="s">
        <v>126</v>
      </c>
      <c r="I256" s="35" t="s">
        <v>79</v>
      </c>
      <c r="J256" s="35">
        <v>11084</v>
      </c>
      <c r="K256" s="35">
        <v>2</v>
      </c>
      <c r="L256">
        <v>0</v>
      </c>
      <c r="M256">
        <v>0</v>
      </c>
      <c r="N256" s="35">
        <v>1</v>
      </c>
      <c r="O256" s="35">
        <v>1</v>
      </c>
      <c r="P256" s="35">
        <v>201</v>
      </c>
      <c r="Q256" s="35">
        <v>0</v>
      </c>
      <c r="R256" s="35">
        <v>0</v>
      </c>
      <c r="S256" s="35" t="s">
        <v>34</v>
      </c>
      <c r="T256" t="s">
        <v>79</v>
      </c>
      <c r="U256">
        <v>0</v>
      </c>
      <c r="V256">
        <v>0</v>
      </c>
      <c r="W256" s="35">
        <v>400</v>
      </c>
      <c r="X256" s="35">
        <v>80</v>
      </c>
      <c r="Y256" s="35" t="s">
        <v>79</v>
      </c>
      <c r="Z256" t="s">
        <v>79</v>
      </c>
      <c r="AA256" s="35" t="s">
        <v>35</v>
      </c>
      <c r="AB256" s="35">
        <v>0</v>
      </c>
      <c r="AC256" s="35">
        <v>0</v>
      </c>
      <c r="AE256" s="35" t="s">
        <v>643</v>
      </c>
    </row>
    <row r="257" spans="1:31" s="35" customFormat="1" x14ac:dyDescent="0.2">
      <c r="A257" s="35">
        <v>11075</v>
      </c>
      <c r="B257" s="35" t="s">
        <v>627</v>
      </c>
      <c r="C257" s="35" t="s">
        <v>627</v>
      </c>
      <c r="D257">
        <v>0</v>
      </c>
      <c r="E257"/>
      <c r="F257" s="35" t="s">
        <v>552</v>
      </c>
      <c r="G257" s="35" t="s">
        <v>723</v>
      </c>
      <c r="H257" s="35" t="s">
        <v>126</v>
      </c>
      <c r="I257" s="35" t="s">
        <v>79</v>
      </c>
      <c r="J257" s="35">
        <v>11085</v>
      </c>
      <c r="K257" s="35">
        <v>2</v>
      </c>
      <c r="L257">
        <v>0</v>
      </c>
      <c r="M257">
        <v>0</v>
      </c>
      <c r="N257" s="35">
        <v>1</v>
      </c>
      <c r="O257" s="35">
        <v>1</v>
      </c>
      <c r="P257" s="35">
        <v>201</v>
      </c>
      <c r="Q257" s="35">
        <v>0</v>
      </c>
      <c r="R257" s="35">
        <v>0</v>
      </c>
      <c r="S257" s="35" t="s">
        <v>34</v>
      </c>
      <c r="T257" t="s">
        <v>79</v>
      </c>
      <c r="U257">
        <v>0</v>
      </c>
      <c r="V257">
        <v>0</v>
      </c>
      <c r="W257" s="35">
        <v>400</v>
      </c>
      <c r="X257" s="35">
        <v>80</v>
      </c>
      <c r="Y257" s="35" t="s">
        <v>79</v>
      </c>
      <c r="Z257" t="s">
        <v>79</v>
      </c>
      <c r="AA257" s="35" t="s">
        <v>35</v>
      </c>
      <c r="AB257" s="35">
        <v>0</v>
      </c>
      <c r="AC257" s="35">
        <v>0</v>
      </c>
      <c r="AE257" s="35" t="s">
        <v>644</v>
      </c>
    </row>
    <row r="258" spans="1:31" s="35" customFormat="1" x14ac:dyDescent="0.2">
      <c r="A258" s="35">
        <v>11081</v>
      </c>
      <c r="B258" s="35" t="s">
        <v>628</v>
      </c>
      <c r="C258" s="35" t="s">
        <v>628</v>
      </c>
      <c r="D258">
        <v>0</v>
      </c>
      <c r="E258"/>
      <c r="F258" s="35" t="s">
        <v>552</v>
      </c>
      <c r="G258" s="35" t="s">
        <v>196</v>
      </c>
      <c r="H258" s="35" t="s">
        <v>126</v>
      </c>
      <c r="I258" s="35" t="s">
        <v>79</v>
      </c>
      <c r="K258" s="35">
        <v>3</v>
      </c>
      <c r="L258">
        <v>0</v>
      </c>
      <c r="M258">
        <v>0</v>
      </c>
      <c r="N258" s="35">
        <v>1</v>
      </c>
      <c r="O258" s="35">
        <v>1</v>
      </c>
      <c r="P258" s="35">
        <v>201</v>
      </c>
      <c r="Q258" s="35">
        <v>0</v>
      </c>
      <c r="R258" s="35">
        <v>0</v>
      </c>
      <c r="S258" s="35" t="s">
        <v>34</v>
      </c>
      <c r="T258" t="s">
        <v>79</v>
      </c>
      <c r="U258">
        <v>0</v>
      </c>
      <c r="V258">
        <v>0</v>
      </c>
      <c r="W258" s="35">
        <v>400</v>
      </c>
      <c r="X258" s="35">
        <v>80</v>
      </c>
      <c r="Y258" s="35" t="s">
        <v>79</v>
      </c>
      <c r="Z258" t="s">
        <v>79</v>
      </c>
      <c r="AA258" s="35" t="s">
        <v>35</v>
      </c>
      <c r="AB258" s="35">
        <v>0</v>
      </c>
      <c r="AC258" s="35">
        <v>0</v>
      </c>
      <c r="AE258" s="35" t="s">
        <v>640</v>
      </c>
    </row>
    <row r="259" spans="1:31" s="35" customFormat="1" x14ac:dyDescent="0.2">
      <c r="A259" s="35">
        <v>11082</v>
      </c>
      <c r="B259" s="35" t="s">
        <v>629</v>
      </c>
      <c r="C259" s="35" t="s">
        <v>629</v>
      </c>
      <c r="D259">
        <v>0</v>
      </c>
      <c r="E259"/>
      <c r="F259" s="35" t="s">
        <v>552</v>
      </c>
      <c r="G259" s="35" t="s">
        <v>196</v>
      </c>
      <c r="H259" s="35" t="s">
        <v>126</v>
      </c>
      <c r="I259" s="35" t="s">
        <v>79</v>
      </c>
      <c r="K259" s="35">
        <v>3</v>
      </c>
      <c r="L259">
        <v>0</v>
      </c>
      <c r="M259">
        <v>0</v>
      </c>
      <c r="N259" s="35">
        <v>1</v>
      </c>
      <c r="O259" s="35">
        <v>1</v>
      </c>
      <c r="P259" s="35">
        <v>201</v>
      </c>
      <c r="Q259" s="35">
        <v>0</v>
      </c>
      <c r="R259" s="35">
        <v>0</v>
      </c>
      <c r="S259" s="35" t="s">
        <v>34</v>
      </c>
      <c r="T259" t="s">
        <v>79</v>
      </c>
      <c r="U259">
        <v>0</v>
      </c>
      <c r="V259">
        <v>0</v>
      </c>
      <c r="W259" s="35">
        <v>400</v>
      </c>
      <c r="X259" s="35">
        <v>80</v>
      </c>
      <c r="Y259" s="35" t="s">
        <v>79</v>
      </c>
      <c r="Z259" t="s">
        <v>79</v>
      </c>
      <c r="AA259" s="35" t="s">
        <v>35</v>
      </c>
      <c r="AB259" s="35">
        <v>0</v>
      </c>
      <c r="AC259" s="35">
        <v>0</v>
      </c>
      <c r="AE259" s="35" t="s">
        <v>653</v>
      </c>
    </row>
    <row r="260" spans="1:31" s="35" customFormat="1" x14ac:dyDescent="0.2">
      <c r="A260" s="35">
        <v>11083</v>
      </c>
      <c r="B260" s="35" t="s">
        <v>630</v>
      </c>
      <c r="C260" s="35" t="s">
        <v>630</v>
      </c>
      <c r="D260">
        <v>0</v>
      </c>
      <c r="E260"/>
      <c r="F260" s="35" t="s">
        <v>552</v>
      </c>
      <c r="G260" s="35" t="s">
        <v>724</v>
      </c>
      <c r="H260" s="35" t="s">
        <v>126</v>
      </c>
      <c r="I260" s="35" t="s">
        <v>79</v>
      </c>
      <c r="K260" s="35">
        <v>3</v>
      </c>
      <c r="L260">
        <v>0</v>
      </c>
      <c r="M260">
        <v>0</v>
      </c>
      <c r="N260" s="35">
        <v>1</v>
      </c>
      <c r="O260" s="35">
        <v>1</v>
      </c>
      <c r="P260" s="35">
        <v>201</v>
      </c>
      <c r="Q260" s="35">
        <v>0</v>
      </c>
      <c r="R260" s="35">
        <v>0</v>
      </c>
      <c r="S260" s="35" t="s">
        <v>34</v>
      </c>
      <c r="T260" t="s">
        <v>79</v>
      </c>
      <c r="U260">
        <v>0</v>
      </c>
      <c r="V260">
        <v>0</v>
      </c>
      <c r="W260" s="35">
        <v>400</v>
      </c>
      <c r="X260" s="35">
        <v>80</v>
      </c>
      <c r="Y260" s="35" t="s">
        <v>79</v>
      </c>
      <c r="Z260" t="s">
        <v>79</v>
      </c>
      <c r="AA260" s="35" t="s">
        <v>35</v>
      </c>
      <c r="AB260" s="35">
        <v>0</v>
      </c>
      <c r="AC260" s="35">
        <v>0</v>
      </c>
      <c r="AE260" s="35" t="s">
        <v>642</v>
      </c>
    </row>
    <row r="261" spans="1:31" s="35" customFormat="1" x14ac:dyDescent="0.2">
      <c r="A261" s="35">
        <v>11084</v>
      </c>
      <c r="B261" s="35" t="s">
        <v>631</v>
      </c>
      <c r="C261" s="35" t="s">
        <v>631</v>
      </c>
      <c r="D261">
        <v>0</v>
      </c>
      <c r="E261"/>
      <c r="F261" s="35" t="s">
        <v>552</v>
      </c>
      <c r="G261" s="35" t="s">
        <v>724</v>
      </c>
      <c r="H261" s="35" t="s">
        <v>126</v>
      </c>
      <c r="I261" s="35" t="s">
        <v>79</v>
      </c>
      <c r="K261" s="35">
        <v>3</v>
      </c>
      <c r="L261">
        <v>0</v>
      </c>
      <c r="M261">
        <v>0</v>
      </c>
      <c r="N261" s="35">
        <v>1</v>
      </c>
      <c r="O261" s="35">
        <v>1</v>
      </c>
      <c r="P261" s="35">
        <v>201</v>
      </c>
      <c r="Q261" s="35">
        <v>0</v>
      </c>
      <c r="R261" s="35">
        <v>0</v>
      </c>
      <c r="S261" s="35" t="s">
        <v>34</v>
      </c>
      <c r="T261" t="s">
        <v>79</v>
      </c>
      <c r="U261">
        <v>0</v>
      </c>
      <c r="V261">
        <v>0</v>
      </c>
      <c r="W261" s="35">
        <v>400</v>
      </c>
      <c r="X261" s="35">
        <v>80</v>
      </c>
      <c r="Y261" s="35" t="s">
        <v>79</v>
      </c>
      <c r="Z261" t="s">
        <v>79</v>
      </c>
      <c r="AA261" s="35" t="s">
        <v>35</v>
      </c>
      <c r="AB261" s="35">
        <v>0</v>
      </c>
      <c r="AC261" s="35">
        <v>0</v>
      </c>
      <c r="AE261" s="35" t="s">
        <v>643</v>
      </c>
    </row>
    <row r="262" spans="1:31" s="35" customFormat="1" x14ac:dyDescent="0.2">
      <c r="A262" s="35">
        <v>11085</v>
      </c>
      <c r="B262" s="35" t="s">
        <v>632</v>
      </c>
      <c r="C262" s="35" t="s">
        <v>632</v>
      </c>
      <c r="D262">
        <v>0</v>
      </c>
      <c r="E262"/>
      <c r="F262" s="35" t="s">
        <v>552</v>
      </c>
      <c r="G262" s="35" t="s">
        <v>724</v>
      </c>
      <c r="H262" s="35" t="s">
        <v>126</v>
      </c>
      <c r="I262" s="35" t="s">
        <v>79</v>
      </c>
      <c r="K262" s="35">
        <v>3</v>
      </c>
      <c r="L262">
        <v>0</v>
      </c>
      <c r="M262">
        <v>0</v>
      </c>
      <c r="N262" s="35">
        <v>1</v>
      </c>
      <c r="O262" s="35">
        <v>1</v>
      </c>
      <c r="P262" s="35">
        <v>201</v>
      </c>
      <c r="Q262" s="35">
        <v>0</v>
      </c>
      <c r="R262" s="35">
        <v>0</v>
      </c>
      <c r="S262" s="35" t="s">
        <v>652</v>
      </c>
      <c r="T262" t="s">
        <v>79</v>
      </c>
      <c r="U262">
        <v>0</v>
      </c>
      <c r="V262">
        <v>0</v>
      </c>
      <c r="W262" s="35">
        <v>400</v>
      </c>
      <c r="X262" s="35">
        <v>80</v>
      </c>
      <c r="Y262" s="35" t="s">
        <v>79</v>
      </c>
      <c r="Z262" t="s">
        <v>79</v>
      </c>
      <c r="AA262" s="35" t="s">
        <v>35</v>
      </c>
      <c r="AB262" s="35">
        <v>0</v>
      </c>
      <c r="AC262" s="35">
        <v>0</v>
      </c>
      <c r="AE262" s="35" t="s">
        <v>644</v>
      </c>
    </row>
    <row r="263" spans="1:31" s="42" customFormat="1" x14ac:dyDescent="0.2">
      <c r="A263" s="42">
        <v>11091</v>
      </c>
      <c r="B263" s="42" t="s">
        <v>646</v>
      </c>
      <c r="C263" s="42" t="s">
        <v>646</v>
      </c>
      <c r="D263">
        <v>0</v>
      </c>
      <c r="E263"/>
      <c r="F263" s="42" t="s">
        <v>728</v>
      </c>
      <c r="G263" s="42" t="s">
        <v>300</v>
      </c>
      <c r="H263" s="42" t="s">
        <v>128</v>
      </c>
      <c r="I263" s="42" t="s">
        <v>671</v>
      </c>
      <c r="K263" s="42">
        <v>0</v>
      </c>
      <c r="L263">
        <v>0</v>
      </c>
      <c r="M263">
        <v>0</v>
      </c>
      <c r="N263" s="42">
        <v>1</v>
      </c>
      <c r="O263" s="42">
        <v>1</v>
      </c>
      <c r="Q263" s="42">
        <v>7000</v>
      </c>
      <c r="R263" s="42">
        <v>0</v>
      </c>
      <c r="S263" s="42" t="s">
        <v>34</v>
      </c>
      <c r="T263" t="s">
        <v>79</v>
      </c>
      <c r="U263">
        <v>0</v>
      </c>
      <c r="V263">
        <v>0</v>
      </c>
      <c r="W263" s="42">
        <v>400</v>
      </c>
      <c r="X263" s="42">
        <v>80</v>
      </c>
      <c r="Y263" s="42" t="s">
        <v>79</v>
      </c>
      <c r="Z263" t="s">
        <v>79</v>
      </c>
      <c r="AA263" s="42" t="s">
        <v>35</v>
      </c>
      <c r="AB263" s="42">
        <v>290</v>
      </c>
      <c r="AC263" s="42">
        <v>-290</v>
      </c>
      <c r="AE263" s="43">
        <v>253</v>
      </c>
    </row>
    <row r="264" spans="1:31" s="42" customFormat="1" x14ac:dyDescent="0.2">
      <c r="A264" s="42">
        <v>11092</v>
      </c>
      <c r="B264" s="42" t="s">
        <v>647</v>
      </c>
      <c r="C264" s="42" t="s">
        <v>647</v>
      </c>
      <c r="D264">
        <v>0</v>
      </c>
      <c r="E264"/>
      <c r="F264" s="42" t="s">
        <v>728</v>
      </c>
      <c r="G264" s="42" t="s">
        <v>300</v>
      </c>
      <c r="H264" s="42" t="s">
        <v>128</v>
      </c>
      <c r="I264" s="42" t="s">
        <v>671</v>
      </c>
      <c r="K264" s="42">
        <v>0</v>
      </c>
      <c r="L264">
        <v>0</v>
      </c>
      <c r="M264">
        <v>0</v>
      </c>
      <c r="N264" s="42">
        <v>1</v>
      </c>
      <c r="O264" s="42">
        <v>1</v>
      </c>
      <c r="Q264" s="42">
        <v>7000</v>
      </c>
      <c r="R264" s="42">
        <v>0</v>
      </c>
      <c r="S264" s="42" t="s">
        <v>652</v>
      </c>
      <c r="T264" t="s">
        <v>79</v>
      </c>
      <c r="U264">
        <v>0</v>
      </c>
      <c r="V264">
        <v>0</v>
      </c>
      <c r="W264" s="42">
        <v>400</v>
      </c>
      <c r="X264" s="42">
        <v>80</v>
      </c>
      <c r="Y264" s="42" t="s">
        <v>79</v>
      </c>
      <c r="Z264" t="s">
        <v>79</v>
      </c>
      <c r="AA264" s="42" t="s">
        <v>35</v>
      </c>
      <c r="AB264" s="42">
        <v>290</v>
      </c>
      <c r="AC264" s="42">
        <v>-290</v>
      </c>
      <c r="AE264" s="43">
        <v>254</v>
      </c>
    </row>
    <row r="265" spans="1:31" s="42" customFormat="1" x14ac:dyDescent="0.2">
      <c r="A265" s="42">
        <v>11093</v>
      </c>
      <c r="B265" s="42" t="s">
        <v>648</v>
      </c>
      <c r="C265" s="42" t="s">
        <v>648</v>
      </c>
      <c r="D265">
        <v>0</v>
      </c>
      <c r="E265"/>
      <c r="F265" s="42" t="s">
        <v>728</v>
      </c>
      <c r="G265" s="42" t="s">
        <v>674</v>
      </c>
      <c r="H265" s="42" t="s">
        <v>128</v>
      </c>
      <c r="I265" s="42" t="s">
        <v>671</v>
      </c>
      <c r="K265" s="42">
        <v>0</v>
      </c>
      <c r="L265">
        <v>0</v>
      </c>
      <c r="M265">
        <v>0</v>
      </c>
      <c r="N265" s="42">
        <v>1</v>
      </c>
      <c r="O265" s="42">
        <v>1</v>
      </c>
      <c r="Q265" s="42">
        <v>7000</v>
      </c>
      <c r="R265" s="42">
        <v>0</v>
      </c>
      <c r="S265" s="42" t="s">
        <v>34</v>
      </c>
      <c r="T265" t="s">
        <v>79</v>
      </c>
      <c r="U265">
        <v>0</v>
      </c>
      <c r="V265">
        <v>0</v>
      </c>
      <c r="W265" s="42">
        <v>400</v>
      </c>
      <c r="X265" s="42">
        <v>80</v>
      </c>
      <c r="Y265" s="42" t="s">
        <v>79</v>
      </c>
      <c r="Z265" t="s">
        <v>79</v>
      </c>
      <c r="AA265" s="42" t="s">
        <v>35</v>
      </c>
      <c r="AB265" s="42">
        <v>290</v>
      </c>
      <c r="AC265" s="42">
        <v>-290</v>
      </c>
      <c r="AE265" s="43">
        <v>255</v>
      </c>
    </row>
    <row r="266" spans="1:31" s="42" customFormat="1" x14ac:dyDescent="0.2">
      <c r="A266" s="42">
        <v>11094</v>
      </c>
      <c r="B266" s="42" t="s">
        <v>649</v>
      </c>
      <c r="C266" s="42" t="s">
        <v>649</v>
      </c>
      <c r="D266">
        <v>0</v>
      </c>
      <c r="E266"/>
      <c r="F266" s="42" t="s">
        <v>728</v>
      </c>
      <c r="G266" s="42" t="s">
        <v>674</v>
      </c>
      <c r="H266" s="42" t="s">
        <v>128</v>
      </c>
      <c r="I266" s="42" t="s">
        <v>671</v>
      </c>
      <c r="K266" s="42">
        <v>0</v>
      </c>
      <c r="L266">
        <v>0</v>
      </c>
      <c r="M266">
        <v>0</v>
      </c>
      <c r="N266" s="42">
        <v>1</v>
      </c>
      <c r="O266" s="42">
        <v>1</v>
      </c>
      <c r="Q266" s="42">
        <v>7000</v>
      </c>
      <c r="R266" s="42">
        <v>0</v>
      </c>
      <c r="S266" s="42" t="s">
        <v>652</v>
      </c>
      <c r="T266" t="s">
        <v>79</v>
      </c>
      <c r="U266">
        <v>0</v>
      </c>
      <c r="V266">
        <v>0</v>
      </c>
      <c r="W266" s="42">
        <v>400</v>
      </c>
      <c r="X266" s="42">
        <v>80</v>
      </c>
      <c r="Y266" s="42" t="s">
        <v>79</v>
      </c>
      <c r="Z266" t="s">
        <v>79</v>
      </c>
      <c r="AA266" s="42" t="s">
        <v>35</v>
      </c>
      <c r="AB266" s="42">
        <v>290</v>
      </c>
      <c r="AC266" s="42">
        <v>-290</v>
      </c>
      <c r="AE266" s="43">
        <v>256</v>
      </c>
    </row>
    <row r="267" spans="1:31" s="42" customFormat="1" x14ac:dyDescent="0.2">
      <c r="A267" s="42">
        <v>11095</v>
      </c>
      <c r="B267" s="42" t="s">
        <v>650</v>
      </c>
      <c r="C267" s="42" t="s">
        <v>650</v>
      </c>
      <c r="D267">
        <v>0</v>
      </c>
      <c r="E267"/>
      <c r="F267" s="42" t="s">
        <v>728</v>
      </c>
      <c r="G267" s="42" t="s">
        <v>674</v>
      </c>
      <c r="H267" s="42" t="s">
        <v>128</v>
      </c>
      <c r="I267" s="42" t="s">
        <v>671</v>
      </c>
      <c r="K267" s="42">
        <v>0</v>
      </c>
      <c r="L267">
        <v>0</v>
      </c>
      <c r="M267">
        <v>0</v>
      </c>
      <c r="N267" s="42">
        <v>1</v>
      </c>
      <c r="O267" s="42">
        <v>1</v>
      </c>
      <c r="Q267" s="42">
        <v>7000</v>
      </c>
      <c r="R267" s="42">
        <v>0</v>
      </c>
      <c r="S267" s="42" t="s">
        <v>34</v>
      </c>
      <c r="T267" t="s">
        <v>79</v>
      </c>
      <c r="U267">
        <v>0</v>
      </c>
      <c r="V267">
        <v>0</v>
      </c>
      <c r="W267" s="42">
        <v>400</v>
      </c>
      <c r="X267" s="42">
        <v>80</v>
      </c>
      <c r="Y267" s="42" t="s">
        <v>79</v>
      </c>
      <c r="Z267" t="s">
        <v>79</v>
      </c>
      <c r="AA267" s="42" t="s">
        <v>35</v>
      </c>
      <c r="AB267" s="42">
        <v>290</v>
      </c>
      <c r="AC267" s="42">
        <v>-290</v>
      </c>
      <c r="AE267" s="43">
        <v>257</v>
      </c>
    </row>
    <row r="268" spans="1:31" s="42" customFormat="1" x14ac:dyDescent="0.2">
      <c r="A268" s="42">
        <v>11101</v>
      </c>
      <c r="B268" s="42" t="s">
        <v>740</v>
      </c>
      <c r="C268" s="42" t="s">
        <v>740</v>
      </c>
      <c r="D268">
        <v>0</v>
      </c>
      <c r="E268"/>
      <c r="F268" s="42" t="s">
        <v>820</v>
      </c>
      <c r="G268" s="42" t="s">
        <v>806</v>
      </c>
      <c r="H268" s="42" t="s">
        <v>128</v>
      </c>
      <c r="I268" s="42" t="s">
        <v>716</v>
      </c>
      <c r="K268" s="42">
        <v>0</v>
      </c>
      <c r="L268">
        <v>0</v>
      </c>
      <c r="M268">
        <v>0</v>
      </c>
      <c r="N268" s="42">
        <v>1</v>
      </c>
      <c r="O268" s="42">
        <v>1</v>
      </c>
      <c r="Q268" s="42">
        <v>1000</v>
      </c>
      <c r="R268" s="42">
        <v>0</v>
      </c>
      <c r="S268" s="42" t="s">
        <v>34</v>
      </c>
      <c r="T268" t="s">
        <v>79</v>
      </c>
      <c r="U268">
        <v>0</v>
      </c>
      <c r="V268">
        <v>0</v>
      </c>
      <c r="W268" s="42">
        <v>400</v>
      </c>
      <c r="X268" s="42">
        <v>80</v>
      </c>
      <c r="Y268" s="42" t="s">
        <v>79</v>
      </c>
      <c r="Z268" t="s">
        <v>79</v>
      </c>
      <c r="AA268" s="42" t="s">
        <v>35</v>
      </c>
      <c r="AB268" s="42">
        <v>0</v>
      </c>
      <c r="AC268" s="42">
        <v>0</v>
      </c>
      <c r="AE268" s="43">
        <v>259</v>
      </c>
    </row>
    <row r="269" spans="1:31" s="42" customFormat="1" x14ac:dyDescent="0.2">
      <c r="A269" s="42">
        <v>11102</v>
      </c>
      <c r="B269" s="42" t="s">
        <v>741</v>
      </c>
      <c r="C269" s="42" t="s">
        <v>740</v>
      </c>
      <c r="D269">
        <v>0</v>
      </c>
      <c r="E269"/>
      <c r="F269" s="42" t="s">
        <v>816</v>
      </c>
      <c r="G269" s="42" t="s">
        <v>806</v>
      </c>
      <c r="H269" s="42" t="s">
        <v>128</v>
      </c>
      <c r="I269" s="42" t="s">
        <v>716</v>
      </c>
      <c r="K269" s="42">
        <v>0</v>
      </c>
      <c r="L269">
        <v>0</v>
      </c>
      <c r="M269">
        <v>0</v>
      </c>
      <c r="N269" s="42">
        <v>1</v>
      </c>
      <c r="O269" s="42">
        <v>1</v>
      </c>
      <c r="Q269" s="42">
        <v>1000</v>
      </c>
      <c r="R269" s="42">
        <v>0</v>
      </c>
      <c r="S269" s="42" t="s">
        <v>34</v>
      </c>
      <c r="T269" t="s">
        <v>79</v>
      </c>
      <c r="U269">
        <v>0</v>
      </c>
      <c r="V269">
        <v>0</v>
      </c>
      <c r="W269" s="42">
        <v>400</v>
      </c>
      <c r="X269" s="42">
        <v>80</v>
      </c>
      <c r="Y269" s="42" t="s">
        <v>79</v>
      </c>
      <c r="Z269" t="s">
        <v>79</v>
      </c>
      <c r="AA269" s="42" t="s">
        <v>35</v>
      </c>
      <c r="AB269" s="42">
        <v>0</v>
      </c>
      <c r="AC269" s="42">
        <v>0</v>
      </c>
      <c r="AE269" s="43">
        <v>260</v>
      </c>
    </row>
    <row r="270" spans="1:31" s="42" customFormat="1" x14ac:dyDescent="0.2">
      <c r="A270" s="42">
        <v>11103</v>
      </c>
      <c r="B270" s="42" t="s">
        <v>742</v>
      </c>
      <c r="C270" s="42" t="s">
        <v>740</v>
      </c>
      <c r="D270">
        <v>0</v>
      </c>
      <c r="E270"/>
      <c r="F270" s="42" t="s">
        <v>816</v>
      </c>
      <c r="G270" s="42" t="s">
        <v>806</v>
      </c>
      <c r="H270" s="42" t="s">
        <v>128</v>
      </c>
      <c r="I270" s="42" t="s">
        <v>716</v>
      </c>
      <c r="K270" s="42">
        <v>0</v>
      </c>
      <c r="L270">
        <v>0</v>
      </c>
      <c r="M270">
        <v>0</v>
      </c>
      <c r="N270" s="42">
        <v>1</v>
      </c>
      <c r="O270" s="42">
        <v>1</v>
      </c>
      <c r="Q270" s="42">
        <v>1000</v>
      </c>
      <c r="R270" s="42">
        <v>0</v>
      </c>
      <c r="S270" s="42" t="s">
        <v>34</v>
      </c>
      <c r="T270" t="s">
        <v>79</v>
      </c>
      <c r="U270">
        <v>0</v>
      </c>
      <c r="V270">
        <v>0</v>
      </c>
      <c r="W270" s="42">
        <v>400</v>
      </c>
      <c r="X270" s="42">
        <v>80</v>
      </c>
      <c r="Y270" s="42" t="s">
        <v>79</v>
      </c>
      <c r="Z270" t="s">
        <v>79</v>
      </c>
      <c r="AA270" s="42" t="s">
        <v>35</v>
      </c>
      <c r="AB270" s="42">
        <v>0</v>
      </c>
      <c r="AC270" s="42">
        <v>0</v>
      </c>
      <c r="AE270" s="43">
        <v>261</v>
      </c>
    </row>
    <row r="271" spans="1:31" s="42" customFormat="1" x14ac:dyDescent="0.2">
      <c r="A271" s="42">
        <v>11104</v>
      </c>
      <c r="B271" s="42" t="s">
        <v>743</v>
      </c>
      <c r="C271" s="42" t="s">
        <v>740</v>
      </c>
      <c r="D271">
        <v>0</v>
      </c>
      <c r="E271"/>
      <c r="F271" s="42" t="s">
        <v>816</v>
      </c>
      <c r="G271" s="42" t="s">
        <v>806</v>
      </c>
      <c r="H271" s="42" t="s">
        <v>128</v>
      </c>
      <c r="I271" s="42" t="s">
        <v>716</v>
      </c>
      <c r="K271" s="42">
        <v>0</v>
      </c>
      <c r="L271">
        <v>0</v>
      </c>
      <c r="M271">
        <v>0</v>
      </c>
      <c r="N271" s="42">
        <v>1</v>
      </c>
      <c r="O271" s="42">
        <v>1</v>
      </c>
      <c r="Q271" s="42">
        <v>1000</v>
      </c>
      <c r="R271" s="42">
        <v>0</v>
      </c>
      <c r="S271" s="42" t="s">
        <v>34</v>
      </c>
      <c r="T271" t="s">
        <v>79</v>
      </c>
      <c r="U271">
        <v>0</v>
      </c>
      <c r="V271">
        <v>0</v>
      </c>
      <c r="W271" s="42">
        <v>400</v>
      </c>
      <c r="X271" s="42">
        <v>80</v>
      </c>
      <c r="Y271" s="42" t="s">
        <v>79</v>
      </c>
      <c r="Z271" t="s">
        <v>79</v>
      </c>
      <c r="AA271" s="42" t="s">
        <v>35</v>
      </c>
      <c r="AB271" s="42">
        <v>0</v>
      </c>
      <c r="AC271" s="42">
        <v>0</v>
      </c>
      <c r="AE271" s="43">
        <v>262</v>
      </c>
    </row>
    <row r="272" spans="1:31" s="42" customFormat="1" x14ac:dyDescent="0.2">
      <c r="A272" s="42">
        <v>11105</v>
      </c>
      <c r="B272" s="42" t="s">
        <v>744</v>
      </c>
      <c r="C272" s="42" t="s">
        <v>740</v>
      </c>
      <c r="D272">
        <v>0</v>
      </c>
      <c r="E272"/>
      <c r="F272" s="42" t="s">
        <v>816</v>
      </c>
      <c r="G272" s="42" t="s">
        <v>806</v>
      </c>
      <c r="H272" s="42" t="s">
        <v>128</v>
      </c>
      <c r="I272" s="42" t="s">
        <v>716</v>
      </c>
      <c r="K272" s="42">
        <v>0</v>
      </c>
      <c r="L272">
        <v>0</v>
      </c>
      <c r="M272">
        <v>0</v>
      </c>
      <c r="N272" s="42">
        <v>1</v>
      </c>
      <c r="O272" s="42">
        <v>1</v>
      </c>
      <c r="Q272" s="42">
        <v>1000</v>
      </c>
      <c r="R272" s="42">
        <v>0</v>
      </c>
      <c r="S272" s="42" t="s">
        <v>34</v>
      </c>
      <c r="T272" t="s">
        <v>79</v>
      </c>
      <c r="U272">
        <v>0</v>
      </c>
      <c r="V272">
        <v>0</v>
      </c>
      <c r="W272" s="42">
        <v>400</v>
      </c>
      <c r="X272" s="42">
        <v>80</v>
      </c>
      <c r="Y272" s="42" t="s">
        <v>79</v>
      </c>
      <c r="Z272" t="s">
        <v>79</v>
      </c>
      <c r="AA272" s="42" t="s">
        <v>35</v>
      </c>
      <c r="AB272" s="42">
        <v>0</v>
      </c>
      <c r="AC272" s="42">
        <v>0</v>
      </c>
      <c r="AE272" s="43">
        <v>263</v>
      </c>
    </row>
    <row r="273" spans="1:31" x14ac:dyDescent="0.2">
      <c r="A273">
        <v>11111</v>
      </c>
      <c r="B273" t="s">
        <v>749</v>
      </c>
      <c r="C273" t="s">
        <v>749</v>
      </c>
      <c r="D273">
        <v>0</v>
      </c>
      <c r="F273" t="s">
        <v>726</v>
      </c>
      <c r="G273" t="s">
        <v>280</v>
      </c>
      <c r="H273" t="s">
        <v>128</v>
      </c>
      <c r="I273" t="s">
        <v>669</v>
      </c>
      <c r="K273">
        <v>0</v>
      </c>
      <c r="L273">
        <v>0</v>
      </c>
      <c r="M273">
        <v>0</v>
      </c>
      <c r="N273">
        <v>1</v>
      </c>
      <c r="O273">
        <v>1</v>
      </c>
      <c r="Q273">
        <v>3000</v>
      </c>
      <c r="R273">
        <v>0</v>
      </c>
      <c r="S273" t="s">
        <v>34</v>
      </c>
      <c r="T273" t="s">
        <v>79</v>
      </c>
      <c r="U273">
        <v>0</v>
      </c>
      <c r="V273">
        <v>0</v>
      </c>
      <c r="W273">
        <v>400</v>
      </c>
      <c r="X273">
        <v>80</v>
      </c>
      <c r="Y273" t="s">
        <v>79</v>
      </c>
      <c r="Z273" t="s">
        <v>79</v>
      </c>
      <c r="AA273" t="s">
        <v>35</v>
      </c>
      <c r="AB273">
        <v>180</v>
      </c>
      <c r="AC273">
        <v>-180</v>
      </c>
      <c r="AE273" s="31" t="s">
        <v>844</v>
      </c>
    </row>
    <row r="274" spans="1:31" x14ac:dyDescent="0.2">
      <c r="A274">
        <v>11112</v>
      </c>
      <c r="B274" t="s">
        <v>750</v>
      </c>
      <c r="C274" t="s">
        <v>750</v>
      </c>
      <c r="D274">
        <v>0</v>
      </c>
      <c r="F274" t="s">
        <v>726</v>
      </c>
      <c r="G274" t="s">
        <v>280</v>
      </c>
      <c r="H274" t="s">
        <v>128</v>
      </c>
      <c r="I274" t="s">
        <v>669</v>
      </c>
      <c r="K274">
        <v>0</v>
      </c>
      <c r="L274">
        <v>0</v>
      </c>
      <c r="M274">
        <v>0</v>
      </c>
      <c r="N274">
        <v>1</v>
      </c>
      <c r="O274">
        <v>1</v>
      </c>
      <c r="Q274">
        <v>3000</v>
      </c>
      <c r="R274">
        <v>0</v>
      </c>
      <c r="S274" t="s">
        <v>34</v>
      </c>
      <c r="T274" t="s">
        <v>79</v>
      </c>
      <c r="U274">
        <v>0</v>
      </c>
      <c r="V274">
        <v>0</v>
      </c>
      <c r="W274">
        <v>400</v>
      </c>
      <c r="X274">
        <v>80</v>
      </c>
      <c r="Y274" t="s">
        <v>79</v>
      </c>
      <c r="Z274" t="s">
        <v>79</v>
      </c>
      <c r="AA274" t="s">
        <v>35</v>
      </c>
      <c r="AB274">
        <v>180</v>
      </c>
      <c r="AC274">
        <v>-180</v>
      </c>
      <c r="AE274" s="31" t="s">
        <v>976</v>
      </c>
    </row>
    <row r="275" spans="1:31" x14ac:dyDescent="0.2">
      <c r="A275">
        <v>11113</v>
      </c>
      <c r="B275" t="s">
        <v>751</v>
      </c>
      <c r="C275" t="s">
        <v>751</v>
      </c>
      <c r="D275">
        <v>0</v>
      </c>
      <c r="F275" t="s">
        <v>726</v>
      </c>
      <c r="G275" t="s">
        <v>200</v>
      </c>
      <c r="H275" t="s">
        <v>128</v>
      </c>
      <c r="I275" t="s">
        <v>669</v>
      </c>
      <c r="K275">
        <v>0</v>
      </c>
      <c r="L275">
        <v>0</v>
      </c>
      <c r="M275">
        <v>0</v>
      </c>
      <c r="N275">
        <v>1</v>
      </c>
      <c r="O275">
        <v>1</v>
      </c>
      <c r="Q275">
        <v>3000</v>
      </c>
      <c r="R275">
        <v>0</v>
      </c>
      <c r="S275" t="s">
        <v>34</v>
      </c>
      <c r="T275" t="s">
        <v>79</v>
      </c>
      <c r="U275">
        <v>0</v>
      </c>
      <c r="V275">
        <v>0</v>
      </c>
      <c r="W275">
        <v>400</v>
      </c>
      <c r="X275">
        <v>80</v>
      </c>
      <c r="Y275" t="s">
        <v>79</v>
      </c>
      <c r="Z275" t="s">
        <v>79</v>
      </c>
      <c r="AA275" t="s">
        <v>35</v>
      </c>
      <c r="AB275">
        <v>108</v>
      </c>
      <c r="AC275">
        <v>-108</v>
      </c>
      <c r="AE275" s="31" t="s">
        <v>976</v>
      </c>
    </row>
    <row r="276" spans="1:31" x14ac:dyDescent="0.2">
      <c r="A276">
        <v>11114</v>
      </c>
      <c r="B276" t="s">
        <v>752</v>
      </c>
      <c r="C276" t="s">
        <v>752</v>
      </c>
      <c r="D276">
        <v>0</v>
      </c>
      <c r="F276" t="s">
        <v>726</v>
      </c>
      <c r="G276" t="s">
        <v>200</v>
      </c>
      <c r="H276" t="s">
        <v>128</v>
      </c>
      <c r="I276" t="s">
        <v>669</v>
      </c>
      <c r="K276">
        <v>0</v>
      </c>
      <c r="L276">
        <v>0</v>
      </c>
      <c r="M276">
        <v>0</v>
      </c>
      <c r="N276">
        <v>1</v>
      </c>
      <c r="O276">
        <v>1</v>
      </c>
      <c r="Q276">
        <v>3000</v>
      </c>
      <c r="R276">
        <v>0</v>
      </c>
      <c r="S276" t="s">
        <v>34</v>
      </c>
      <c r="T276" t="s">
        <v>79</v>
      </c>
      <c r="U276">
        <v>0</v>
      </c>
      <c r="V276">
        <v>0</v>
      </c>
      <c r="W276">
        <v>400</v>
      </c>
      <c r="X276">
        <v>80</v>
      </c>
      <c r="Y276" t="s">
        <v>79</v>
      </c>
      <c r="Z276" t="s">
        <v>79</v>
      </c>
      <c r="AA276" t="s">
        <v>35</v>
      </c>
      <c r="AB276">
        <f>AB275</f>
        <v>108</v>
      </c>
      <c r="AC276">
        <f>AC275</f>
        <v>-108</v>
      </c>
      <c r="AE276" s="31" t="s">
        <v>977</v>
      </c>
    </row>
    <row r="277" spans="1:31" x14ac:dyDescent="0.2">
      <c r="A277">
        <v>11121</v>
      </c>
      <c r="B277" t="s">
        <v>836</v>
      </c>
      <c r="D277">
        <v>0</v>
      </c>
      <c r="F277" t="s">
        <v>728</v>
      </c>
      <c r="G277" t="s">
        <v>300</v>
      </c>
      <c r="H277" t="s">
        <v>128</v>
      </c>
      <c r="I277" t="s">
        <v>716</v>
      </c>
      <c r="K277">
        <v>0</v>
      </c>
      <c r="L277">
        <v>0</v>
      </c>
      <c r="M277">
        <v>0</v>
      </c>
      <c r="N277">
        <v>1</v>
      </c>
      <c r="O277">
        <v>1</v>
      </c>
      <c r="Q277">
        <v>5000</v>
      </c>
      <c r="R277">
        <v>0</v>
      </c>
      <c r="S277" t="s">
        <v>34</v>
      </c>
      <c r="T277" t="s">
        <v>79</v>
      </c>
      <c r="U277">
        <v>0</v>
      </c>
      <c r="V277">
        <v>0</v>
      </c>
      <c r="W277">
        <v>400</v>
      </c>
      <c r="X277">
        <v>80</v>
      </c>
      <c r="Y277" t="s">
        <v>79</v>
      </c>
      <c r="Z277" t="s">
        <v>79</v>
      </c>
      <c r="AA277" t="s">
        <v>35</v>
      </c>
      <c r="AB277">
        <v>360</v>
      </c>
      <c r="AC277">
        <v>-360</v>
      </c>
      <c r="AE277" s="41" t="s">
        <v>903</v>
      </c>
    </row>
    <row r="278" spans="1:31" x14ac:dyDescent="0.2">
      <c r="A278">
        <v>11122</v>
      </c>
      <c r="B278" t="s">
        <v>837</v>
      </c>
      <c r="D278">
        <v>0</v>
      </c>
      <c r="F278" t="s">
        <v>728</v>
      </c>
      <c r="G278" t="s">
        <v>300</v>
      </c>
      <c r="H278" t="s">
        <v>128</v>
      </c>
      <c r="I278" t="s">
        <v>716</v>
      </c>
      <c r="K278">
        <v>0</v>
      </c>
      <c r="L278">
        <v>0</v>
      </c>
      <c r="M278">
        <v>0</v>
      </c>
      <c r="N278">
        <v>1</v>
      </c>
      <c r="O278">
        <v>1</v>
      </c>
      <c r="Q278">
        <v>5000</v>
      </c>
      <c r="R278">
        <v>0</v>
      </c>
      <c r="S278" t="s">
        <v>34</v>
      </c>
      <c r="T278" t="s">
        <v>79</v>
      </c>
      <c r="U278">
        <v>0</v>
      </c>
      <c r="V278">
        <v>0</v>
      </c>
      <c r="W278">
        <v>400</v>
      </c>
      <c r="X278">
        <v>80</v>
      </c>
      <c r="Y278" t="s">
        <v>79</v>
      </c>
      <c r="Z278" t="s">
        <v>79</v>
      </c>
      <c r="AA278" t="s">
        <v>35</v>
      </c>
      <c r="AB278">
        <v>288</v>
      </c>
      <c r="AC278">
        <v>-288</v>
      </c>
      <c r="AE278" s="41" t="s">
        <v>903</v>
      </c>
    </row>
    <row r="279" spans="1:31" x14ac:dyDescent="0.2">
      <c r="A279">
        <v>11123</v>
      </c>
      <c r="B279" t="s">
        <v>838</v>
      </c>
      <c r="D279">
        <v>0</v>
      </c>
      <c r="F279" t="s">
        <v>728</v>
      </c>
      <c r="G279" t="s">
        <v>204</v>
      </c>
      <c r="H279" t="s">
        <v>128</v>
      </c>
      <c r="I279" t="s">
        <v>716</v>
      </c>
      <c r="K279">
        <v>0</v>
      </c>
      <c r="L279">
        <v>0</v>
      </c>
      <c r="M279">
        <v>0</v>
      </c>
      <c r="N279">
        <v>1</v>
      </c>
      <c r="O279">
        <v>1</v>
      </c>
      <c r="Q279">
        <v>3750</v>
      </c>
      <c r="R279">
        <v>0</v>
      </c>
      <c r="S279" t="s">
        <v>34</v>
      </c>
      <c r="T279" t="s">
        <v>79</v>
      </c>
      <c r="U279">
        <v>0</v>
      </c>
      <c r="V279">
        <v>0</v>
      </c>
      <c r="W279">
        <v>400</v>
      </c>
      <c r="X279">
        <v>80</v>
      </c>
      <c r="Y279" t="s">
        <v>79</v>
      </c>
      <c r="Z279" t="s">
        <v>79</v>
      </c>
      <c r="AA279" t="s">
        <v>35</v>
      </c>
      <c r="AB279">
        <f>AB278</f>
        <v>288</v>
      </c>
      <c r="AC279">
        <f>AC278</f>
        <v>-288</v>
      </c>
      <c r="AE279" s="41" t="s">
        <v>903</v>
      </c>
    </row>
    <row r="280" spans="1:31" x14ac:dyDescent="0.2">
      <c r="A280">
        <v>11124</v>
      </c>
      <c r="B280" t="s">
        <v>839</v>
      </c>
      <c r="D280">
        <v>0</v>
      </c>
      <c r="F280" t="s">
        <v>728</v>
      </c>
      <c r="G280" t="s">
        <v>904</v>
      </c>
      <c r="H280" t="s">
        <v>128</v>
      </c>
      <c r="I280" t="s">
        <v>716</v>
      </c>
      <c r="K280">
        <v>0</v>
      </c>
      <c r="L280">
        <v>0</v>
      </c>
      <c r="M280">
        <v>0</v>
      </c>
      <c r="N280">
        <v>1</v>
      </c>
      <c r="O280">
        <v>1</v>
      </c>
      <c r="Q280">
        <f>Q279</f>
        <v>3750</v>
      </c>
      <c r="R280">
        <v>0</v>
      </c>
      <c r="S280" t="s">
        <v>34</v>
      </c>
      <c r="T280" t="s">
        <v>79</v>
      </c>
      <c r="U280">
        <v>0</v>
      </c>
      <c r="V280">
        <v>0</v>
      </c>
      <c r="W280">
        <v>600</v>
      </c>
      <c r="X280">
        <v>80</v>
      </c>
      <c r="Y280" t="s">
        <v>79</v>
      </c>
      <c r="Z280" t="s">
        <v>79</v>
      </c>
      <c r="AA280" t="s">
        <v>35</v>
      </c>
      <c r="AB280">
        <f>AB279</f>
        <v>288</v>
      </c>
      <c r="AC280">
        <f>AC279</f>
        <v>-288</v>
      </c>
      <c r="AE280" s="41" t="s">
        <v>912</v>
      </c>
    </row>
    <row r="281" spans="1:31" x14ac:dyDescent="0.2">
      <c r="A281">
        <v>11131</v>
      </c>
      <c r="B281" t="s">
        <v>846</v>
      </c>
      <c r="D281">
        <v>0</v>
      </c>
      <c r="F281" t="s">
        <v>816</v>
      </c>
      <c r="G281" t="s">
        <v>851</v>
      </c>
      <c r="H281" t="s">
        <v>128</v>
      </c>
      <c r="I281" t="s">
        <v>716</v>
      </c>
      <c r="K281">
        <v>0</v>
      </c>
      <c r="L281">
        <v>0</v>
      </c>
      <c r="M281">
        <v>0</v>
      </c>
      <c r="N281">
        <v>1</v>
      </c>
      <c r="O281">
        <v>1</v>
      </c>
      <c r="Q281">
        <v>8500</v>
      </c>
      <c r="R281">
        <v>0</v>
      </c>
      <c r="S281" t="s">
        <v>34</v>
      </c>
      <c r="T281" t="s">
        <v>79</v>
      </c>
      <c r="U281">
        <v>0</v>
      </c>
      <c r="V281">
        <v>0</v>
      </c>
      <c r="W281">
        <v>600</v>
      </c>
      <c r="X281">
        <v>80</v>
      </c>
      <c r="Y281" t="s">
        <v>79</v>
      </c>
      <c r="Z281" t="s">
        <v>79</v>
      </c>
      <c r="AA281" t="s">
        <v>35</v>
      </c>
      <c r="AB281">
        <v>510</v>
      </c>
      <c r="AC281">
        <v>-510</v>
      </c>
      <c r="AE281" s="41" t="s">
        <v>882</v>
      </c>
    </row>
    <row r="282" spans="1:31" x14ac:dyDescent="0.2">
      <c r="A282">
        <v>11132</v>
      </c>
      <c r="B282" t="s">
        <v>847</v>
      </c>
      <c r="D282">
        <v>0</v>
      </c>
      <c r="F282" t="s">
        <v>816</v>
      </c>
      <c r="G282" t="s">
        <v>851</v>
      </c>
      <c r="H282" t="s">
        <v>128</v>
      </c>
      <c r="I282" t="s">
        <v>716</v>
      </c>
      <c r="K282">
        <v>0</v>
      </c>
      <c r="L282">
        <v>0</v>
      </c>
      <c r="M282">
        <v>0</v>
      </c>
      <c r="N282">
        <v>1</v>
      </c>
      <c r="O282">
        <v>1</v>
      </c>
      <c r="Q282">
        <v>8500</v>
      </c>
      <c r="R282">
        <v>0</v>
      </c>
      <c r="S282" t="s">
        <v>34</v>
      </c>
      <c r="T282" t="s">
        <v>79</v>
      </c>
      <c r="U282">
        <v>0</v>
      </c>
      <c r="V282">
        <v>0</v>
      </c>
      <c r="W282">
        <v>600</v>
      </c>
      <c r="X282">
        <v>80</v>
      </c>
      <c r="Y282" t="s">
        <v>79</v>
      </c>
      <c r="Z282" t="s">
        <v>79</v>
      </c>
      <c r="AA282" t="s">
        <v>35</v>
      </c>
      <c r="AB282">
        <v>510</v>
      </c>
      <c r="AC282">
        <v>-510</v>
      </c>
      <c r="AE282" s="41" t="s">
        <v>853</v>
      </c>
    </row>
    <row r="283" spans="1:31" x14ac:dyDescent="0.2">
      <c r="A283">
        <v>11133</v>
      </c>
      <c r="B283" t="s">
        <v>848</v>
      </c>
      <c r="D283">
        <v>0</v>
      </c>
      <c r="F283" t="s">
        <v>816</v>
      </c>
      <c r="G283" t="s">
        <v>203</v>
      </c>
      <c r="H283" t="s">
        <v>128</v>
      </c>
      <c r="I283" t="s">
        <v>716</v>
      </c>
      <c r="K283">
        <v>0</v>
      </c>
      <c r="L283">
        <v>0</v>
      </c>
      <c r="M283">
        <v>0</v>
      </c>
      <c r="N283">
        <v>1</v>
      </c>
      <c r="O283">
        <v>1</v>
      </c>
      <c r="Q283">
        <v>8500</v>
      </c>
      <c r="R283">
        <v>0</v>
      </c>
      <c r="S283" t="s">
        <v>34</v>
      </c>
      <c r="T283" t="s">
        <v>79</v>
      </c>
      <c r="U283">
        <v>0</v>
      </c>
      <c r="V283">
        <v>0</v>
      </c>
      <c r="W283">
        <v>600</v>
      </c>
      <c r="X283">
        <v>80</v>
      </c>
      <c r="Y283" t="s">
        <v>79</v>
      </c>
      <c r="Z283" t="s">
        <v>79</v>
      </c>
      <c r="AA283" t="s">
        <v>35</v>
      </c>
      <c r="AB283">
        <v>510</v>
      </c>
      <c r="AC283">
        <v>-510</v>
      </c>
      <c r="AE283" s="41" t="s">
        <v>853</v>
      </c>
    </row>
    <row r="284" spans="1:31" x14ac:dyDescent="0.2">
      <c r="A284">
        <v>11134</v>
      </c>
      <c r="B284" t="s">
        <v>849</v>
      </c>
      <c r="D284">
        <v>0</v>
      </c>
      <c r="F284" t="s">
        <v>816</v>
      </c>
      <c r="G284" t="s">
        <v>203</v>
      </c>
      <c r="H284" t="s">
        <v>128</v>
      </c>
      <c r="I284" t="s">
        <v>716</v>
      </c>
      <c r="K284">
        <v>0</v>
      </c>
      <c r="L284">
        <v>0</v>
      </c>
      <c r="M284">
        <v>0</v>
      </c>
      <c r="N284">
        <v>1</v>
      </c>
      <c r="O284">
        <v>1</v>
      </c>
      <c r="Q284">
        <v>8500</v>
      </c>
      <c r="R284">
        <v>0</v>
      </c>
      <c r="S284" t="s">
        <v>34</v>
      </c>
      <c r="T284" t="s">
        <v>79</v>
      </c>
      <c r="U284">
        <v>0</v>
      </c>
      <c r="V284">
        <v>0</v>
      </c>
      <c r="W284">
        <v>600</v>
      </c>
      <c r="X284">
        <v>80</v>
      </c>
      <c r="Y284" t="s">
        <v>79</v>
      </c>
      <c r="Z284" t="s">
        <v>79</v>
      </c>
      <c r="AA284" t="s">
        <v>35</v>
      </c>
      <c r="AB284">
        <v>510</v>
      </c>
      <c r="AC284">
        <v>-510</v>
      </c>
      <c r="AE284" s="41" t="s">
        <v>853</v>
      </c>
    </row>
    <row r="285" spans="1:31" x14ac:dyDescent="0.2">
      <c r="A285">
        <v>11135</v>
      </c>
      <c r="B285" t="s">
        <v>850</v>
      </c>
      <c r="D285">
        <v>0</v>
      </c>
      <c r="F285" t="s">
        <v>816</v>
      </c>
      <c r="G285" t="s">
        <v>203</v>
      </c>
      <c r="H285" t="s">
        <v>128</v>
      </c>
      <c r="I285" t="s">
        <v>716</v>
      </c>
      <c r="K285">
        <v>0</v>
      </c>
      <c r="L285">
        <v>0</v>
      </c>
      <c r="M285">
        <v>0</v>
      </c>
      <c r="N285">
        <v>1</v>
      </c>
      <c r="O285">
        <v>1</v>
      </c>
      <c r="Q285">
        <v>8500</v>
      </c>
      <c r="R285">
        <v>0</v>
      </c>
      <c r="S285" t="s">
        <v>34</v>
      </c>
      <c r="T285" t="s">
        <v>79</v>
      </c>
      <c r="U285">
        <v>0</v>
      </c>
      <c r="V285">
        <v>0</v>
      </c>
      <c r="W285">
        <v>600</v>
      </c>
      <c r="X285">
        <v>80</v>
      </c>
      <c r="Y285" t="s">
        <v>79</v>
      </c>
      <c r="Z285" t="s">
        <v>79</v>
      </c>
      <c r="AA285" t="s">
        <v>35</v>
      </c>
      <c r="AB285">
        <v>510</v>
      </c>
      <c r="AC285">
        <v>-510</v>
      </c>
      <c r="AE285" s="41" t="s">
        <v>853</v>
      </c>
    </row>
    <row r="286" spans="1:31" x14ac:dyDescent="0.2">
      <c r="A286">
        <v>11141</v>
      </c>
      <c r="B286" t="s">
        <v>855</v>
      </c>
      <c r="D286">
        <v>0</v>
      </c>
      <c r="F286" t="s">
        <v>727</v>
      </c>
      <c r="G286" t="s">
        <v>282</v>
      </c>
      <c r="H286" t="s">
        <v>128</v>
      </c>
      <c r="I286" t="s">
        <v>669</v>
      </c>
      <c r="K286">
        <v>0</v>
      </c>
      <c r="L286">
        <v>0</v>
      </c>
      <c r="M286">
        <v>0</v>
      </c>
      <c r="N286">
        <v>1</v>
      </c>
      <c r="O286">
        <v>1</v>
      </c>
      <c r="Q286">
        <v>2500</v>
      </c>
      <c r="R286">
        <v>0</v>
      </c>
      <c r="S286" t="s">
        <v>34</v>
      </c>
      <c r="T286" t="s">
        <v>79</v>
      </c>
      <c r="U286">
        <v>0</v>
      </c>
      <c r="V286">
        <v>0</v>
      </c>
      <c r="W286">
        <v>600</v>
      </c>
      <c r="X286">
        <v>80</v>
      </c>
      <c r="Y286" t="s">
        <v>79</v>
      </c>
      <c r="Z286" t="s">
        <v>79</v>
      </c>
      <c r="AA286" t="s">
        <v>35</v>
      </c>
      <c r="AB286">
        <v>120</v>
      </c>
      <c r="AC286">
        <v>-120</v>
      </c>
      <c r="AE286" s="41" t="s">
        <v>864</v>
      </c>
    </row>
    <row r="287" spans="1:31" x14ac:dyDescent="0.2">
      <c r="A287">
        <v>11142</v>
      </c>
      <c r="B287" t="s">
        <v>856</v>
      </c>
      <c r="D287">
        <v>0</v>
      </c>
      <c r="F287" t="s">
        <v>727</v>
      </c>
      <c r="G287" t="s">
        <v>282</v>
      </c>
      <c r="H287" t="s">
        <v>128</v>
      </c>
      <c r="I287" t="s">
        <v>669</v>
      </c>
      <c r="K287">
        <v>0</v>
      </c>
      <c r="L287">
        <v>0</v>
      </c>
      <c r="M287">
        <v>0</v>
      </c>
      <c r="N287">
        <v>1</v>
      </c>
      <c r="O287">
        <v>1</v>
      </c>
      <c r="Q287">
        <v>2500</v>
      </c>
      <c r="R287">
        <v>0</v>
      </c>
      <c r="S287" t="s">
        <v>34</v>
      </c>
      <c r="T287" t="s">
        <v>79</v>
      </c>
      <c r="U287">
        <v>0</v>
      </c>
      <c r="V287">
        <v>0</v>
      </c>
      <c r="W287">
        <v>600</v>
      </c>
      <c r="X287">
        <v>80</v>
      </c>
      <c r="Y287" t="s">
        <v>79</v>
      </c>
      <c r="Z287" t="s">
        <v>79</v>
      </c>
      <c r="AA287" t="s">
        <v>35</v>
      </c>
      <c r="AB287">
        <v>120</v>
      </c>
      <c r="AC287">
        <v>-120</v>
      </c>
      <c r="AE287" s="41" t="s">
        <v>864</v>
      </c>
    </row>
    <row r="288" spans="1:31" x14ac:dyDescent="0.2">
      <c r="A288">
        <v>11143</v>
      </c>
      <c r="B288" t="s">
        <v>857</v>
      </c>
      <c r="D288">
        <v>0</v>
      </c>
      <c r="F288" t="s">
        <v>727</v>
      </c>
      <c r="G288" t="s">
        <v>885</v>
      </c>
      <c r="H288" t="s">
        <v>128</v>
      </c>
      <c r="I288" t="s">
        <v>669</v>
      </c>
      <c r="K288">
        <v>0</v>
      </c>
      <c r="L288">
        <v>0</v>
      </c>
      <c r="M288">
        <v>0</v>
      </c>
      <c r="N288">
        <v>1</v>
      </c>
      <c r="O288">
        <v>1</v>
      </c>
      <c r="Q288">
        <v>2500</v>
      </c>
      <c r="R288">
        <v>0</v>
      </c>
      <c r="S288" t="s">
        <v>34</v>
      </c>
      <c r="T288" t="s">
        <v>79</v>
      </c>
      <c r="U288">
        <v>0</v>
      </c>
      <c r="V288">
        <v>0</v>
      </c>
      <c r="W288">
        <v>600</v>
      </c>
      <c r="X288">
        <v>80</v>
      </c>
      <c r="Y288" t="s">
        <v>79</v>
      </c>
      <c r="Z288" t="s">
        <v>79</v>
      </c>
      <c r="AA288" t="s">
        <v>35</v>
      </c>
      <c r="AB288">
        <v>120</v>
      </c>
      <c r="AC288">
        <v>-120</v>
      </c>
      <c r="AE288" s="41" t="s">
        <v>863</v>
      </c>
    </row>
    <row r="289" spans="1:31" x14ac:dyDescent="0.2">
      <c r="A289">
        <v>11144</v>
      </c>
      <c r="B289" t="s">
        <v>858</v>
      </c>
      <c r="D289">
        <v>0</v>
      </c>
      <c r="F289" t="s">
        <v>727</v>
      </c>
      <c r="G289" t="s">
        <v>202</v>
      </c>
      <c r="H289" t="s">
        <v>128</v>
      </c>
      <c r="I289" t="s">
        <v>669</v>
      </c>
      <c r="K289">
        <v>0</v>
      </c>
      <c r="L289">
        <v>0</v>
      </c>
      <c r="M289">
        <v>0</v>
      </c>
      <c r="N289">
        <v>1</v>
      </c>
      <c r="O289">
        <v>1</v>
      </c>
      <c r="Q289">
        <v>2500</v>
      </c>
      <c r="R289">
        <v>0</v>
      </c>
      <c r="S289" t="s">
        <v>34</v>
      </c>
      <c r="T289" t="s">
        <v>79</v>
      </c>
      <c r="U289">
        <v>0</v>
      </c>
      <c r="V289">
        <v>0</v>
      </c>
      <c r="W289">
        <v>600</v>
      </c>
      <c r="X289">
        <v>80</v>
      </c>
      <c r="Y289" t="s">
        <v>79</v>
      </c>
      <c r="Z289" t="s">
        <v>79</v>
      </c>
      <c r="AA289" t="s">
        <v>35</v>
      </c>
      <c r="AB289">
        <v>120</v>
      </c>
      <c r="AC289">
        <v>-120</v>
      </c>
      <c r="AE289" s="41" t="s">
        <v>863</v>
      </c>
    </row>
    <row r="290" spans="1:31" x14ac:dyDescent="0.2">
      <c r="A290">
        <v>11145</v>
      </c>
      <c r="B290" t="s">
        <v>859</v>
      </c>
      <c r="D290">
        <v>0</v>
      </c>
      <c r="F290" t="s">
        <v>727</v>
      </c>
      <c r="G290" t="s">
        <v>202</v>
      </c>
      <c r="H290" t="s">
        <v>128</v>
      </c>
      <c r="I290" t="s">
        <v>669</v>
      </c>
      <c r="K290">
        <v>0</v>
      </c>
      <c r="L290">
        <v>0</v>
      </c>
      <c r="M290">
        <v>0</v>
      </c>
      <c r="N290">
        <v>1</v>
      </c>
      <c r="O290">
        <v>1</v>
      </c>
      <c r="Q290">
        <v>2500</v>
      </c>
      <c r="R290">
        <v>0</v>
      </c>
      <c r="S290" t="s">
        <v>34</v>
      </c>
      <c r="T290" t="s">
        <v>79</v>
      </c>
      <c r="U290">
        <v>0</v>
      </c>
      <c r="V290">
        <v>0</v>
      </c>
      <c r="W290">
        <v>600</v>
      </c>
      <c r="X290">
        <v>80</v>
      </c>
      <c r="Y290" t="s">
        <v>79</v>
      </c>
      <c r="Z290" t="s">
        <v>79</v>
      </c>
      <c r="AA290" t="s">
        <v>35</v>
      </c>
      <c r="AB290">
        <v>120</v>
      </c>
      <c r="AC290">
        <v>-120</v>
      </c>
      <c r="AE290" s="41" t="s">
        <v>863</v>
      </c>
    </row>
    <row r="291" spans="1:31" x14ac:dyDescent="0.2">
      <c r="A291">
        <v>11151</v>
      </c>
      <c r="B291" t="s">
        <v>979</v>
      </c>
      <c r="D291">
        <v>0</v>
      </c>
      <c r="G291" t="s">
        <v>995</v>
      </c>
      <c r="H291" t="s">
        <v>128</v>
      </c>
      <c r="I291" t="s">
        <v>1001</v>
      </c>
      <c r="K291">
        <v>0</v>
      </c>
      <c r="L291">
        <v>0</v>
      </c>
      <c r="M291">
        <v>0</v>
      </c>
      <c r="N291">
        <v>1</v>
      </c>
      <c r="O291">
        <v>1</v>
      </c>
      <c r="Q291">
        <v>3500</v>
      </c>
      <c r="R291">
        <v>0</v>
      </c>
      <c r="S291" t="s">
        <v>34</v>
      </c>
      <c r="T291" t="s">
        <v>79</v>
      </c>
      <c r="U291">
        <v>0</v>
      </c>
      <c r="V291">
        <v>0</v>
      </c>
      <c r="W291">
        <v>600</v>
      </c>
      <c r="X291">
        <v>80</v>
      </c>
      <c r="Y291" t="s">
        <v>79</v>
      </c>
      <c r="Z291" t="s">
        <v>79</v>
      </c>
      <c r="AA291" t="s">
        <v>35</v>
      </c>
      <c r="AB291">
        <v>200</v>
      </c>
      <c r="AC291">
        <f>-AB291</f>
        <v>-200</v>
      </c>
      <c r="AE291" s="41" t="s">
        <v>1009</v>
      </c>
    </row>
    <row r="292" spans="1:31" x14ac:dyDescent="0.2">
      <c r="A292">
        <v>11152</v>
      </c>
      <c r="B292" t="s">
        <v>980</v>
      </c>
      <c r="D292">
        <v>0</v>
      </c>
      <c r="G292" t="s">
        <v>995</v>
      </c>
      <c r="H292" t="s">
        <v>128</v>
      </c>
      <c r="I292" t="s">
        <v>1001</v>
      </c>
      <c r="K292">
        <v>0</v>
      </c>
      <c r="L292">
        <v>0</v>
      </c>
      <c r="M292">
        <v>0</v>
      </c>
      <c r="N292">
        <v>1</v>
      </c>
      <c r="O292">
        <v>1</v>
      </c>
      <c r="Q292">
        <v>3500</v>
      </c>
      <c r="R292">
        <v>0</v>
      </c>
      <c r="S292" t="s">
        <v>34</v>
      </c>
      <c r="T292" t="s">
        <v>79</v>
      </c>
      <c r="U292">
        <v>0</v>
      </c>
      <c r="V292">
        <v>0</v>
      </c>
      <c r="W292">
        <v>600</v>
      </c>
      <c r="X292">
        <v>80</v>
      </c>
      <c r="Y292" t="s">
        <v>79</v>
      </c>
      <c r="Z292" t="s">
        <v>79</v>
      </c>
      <c r="AA292" t="s">
        <v>35</v>
      </c>
      <c r="AB292">
        <v>160</v>
      </c>
      <c r="AC292">
        <f t="shared" ref="AC292:AC338" si="0">-AB292</f>
        <v>-160</v>
      </c>
      <c r="AE292" s="41" t="s">
        <v>1009</v>
      </c>
    </row>
    <row r="293" spans="1:31" x14ac:dyDescent="0.2">
      <c r="A293">
        <v>11153</v>
      </c>
      <c r="B293" t="s">
        <v>981</v>
      </c>
      <c r="D293">
        <v>0</v>
      </c>
      <c r="G293" t="s">
        <v>241</v>
      </c>
      <c r="H293" t="s">
        <v>128</v>
      </c>
      <c r="I293" t="s">
        <v>1001</v>
      </c>
      <c r="K293">
        <v>0</v>
      </c>
      <c r="L293">
        <v>0</v>
      </c>
      <c r="M293">
        <v>0</v>
      </c>
      <c r="N293">
        <v>1</v>
      </c>
      <c r="O293">
        <v>2</v>
      </c>
      <c r="Q293">
        <v>3500</v>
      </c>
      <c r="R293">
        <v>0</v>
      </c>
      <c r="S293" t="s">
        <v>34</v>
      </c>
      <c r="T293" t="s">
        <v>79</v>
      </c>
      <c r="U293">
        <v>0</v>
      </c>
      <c r="V293">
        <v>0</v>
      </c>
      <c r="W293">
        <v>600</v>
      </c>
      <c r="X293">
        <v>80</v>
      </c>
      <c r="Y293" t="s">
        <v>79</v>
      </c>
      <c r="Z293" t="s">
        <v>79</v>
      </c>
      <c r="AA293" t="s">
        <v>35</v>
      </c>
      <c r="AB293">
        <f>AB292</f>
        <v>160</v>
      </c>
      <c r="AC293">
        <f t="shared" si="0"/>
        <v>-160</v>
      </c>
      <c r="AE293" s="41" t="s">
        <v>1009</v>
      </c>
    </row>
    <row r="294" spans="1:31" x14ac:dyDescent="0.2">
      <c r="A294">
        <v>11154</v>
      </c>
      <c r="B294" t="s">
        <v>982</v>
      </c>
      <c r="D294">
        <v>0</v>
      </c>
      <c r="G294" t="s">
        <v>241</v>
      </c>
      <c r="H294" t="s">
        <v>128</v>
      </c>
      <c r="I294" t="s">
        <v>1001</v>
      </c>
      <c r="K294">
        <v>0</v>
      </c>
      <c r="L294">
        <v>0</v>
      </c>
      <c r="M294">
        <v>0</v>
      </c>
      <c r="N294">
        <v>1</v>
      </c>
      <c r="O294">
        <v>1</v>
      </c>
      <c r="Q294">
        <v>3500</v>
      </c>
      <c r="R294">
        <v>0</v>
      </c>
      <c r="S294" t="s">
        <v>34</v>
      </c>
      <c r="T294" t="s">
        <v>79</v>
      </c>
      <c r="U294">
        <v>0</v>
      </c>
      <c r="V294">
        <v>0</v>
      </c>
      <c r="W294">
        <v>600</v>
      </c>
      <c r="X294">
        <v>80</v>
      </c>
      <c r="Y294" t="s">
        <v>79</v>
      </c>
      <c r="Z294" t="s">
        <v>79</v>
      </c>
      <c r="AA294" t="s">
        <v>35</v>
      </c>
      <c r="AB294">
        <f>AB293</f>
        <v>160</v>
      </c>
      <c r="AC294">
        <f t="shared" si="0"/>
        <v>-160</v>
      </c>
      <c r="AE294" s="41" t="s">
        <v>1010</v>
      </c>
    </row>
    <row r="295" spans="1:31" x14ac:dyDescent="0.2">
      <c r="A295">
        <v>11171</v>
      </c>
      <c r="B295" t="s">
        <v>991</v>
      </c>
      <c r="D295">
        <v>0</v>
      </c>
      <c r="G295" t="s">
        <v>997</v>
      </c>
      <c r="H295" t="s">
        <v>128</v>
      </c>
      <c r="I295" t="s">
        <v>1003</v>
      </c>
      <c r="K295">
        <v>0</v>
      </c>
      <c r="L295">
        <v>0</v>
      </c>
      <c r="M295">
        <v>0</v>
      </c>
      <c r="N295">
        <v>1</v>
      </c>
      <c r="O295">
        <v>1</v>
      </c>
      <c r="Q295">
        <v>4000</v>
      </c>
      <c r="R295">
        <v>0</v>
      </c>
      <c r="S295" t="s">
        <v>34</v>
      </c>
      <c r="T295" t="s">
        <v>79</v>
      </c>
      <c r="U295">
        <v>0</v>
      </c>
      <c r="V295">
        <v>0</v>
      </c>
      <c r="W295">
        <v>400</v>
      </c>
      <c r="X295">
        <v>80</v>
      </c>
      <c r="Y295" t="s">
        <v>79</v>
      </c>
      <c r="Z295" t="s">
        <v>79</v>
      </c>
      <c r="AA295" t="s">
        <v>35</v>
      </c>
      <c r="AB295">
        <v>256</v>
      </c>
      <c r="AC295">
        <f t="shared" si="0"/>
        <v>-256</v>
      </c>
      <c r="AE295" s="41">
        <v>299</v>
      </c>
    </row>
    <row r="296" spans="1:31" x14ac:dyDescent="0.2">
      <c r="A296">
        <v>11172</v>
      </c>
      <c r="B296" t="s">
        <v>992</v>
      </c>
      <c r="D296">
        <v>0</v>
      </c>
      <c r="G296" t="s">
        <v>997</v>
      </c>
      <c r="H296" t="s">
        <v>128</v>
      </c>
      <c r="I296" t="s">
        <v>1003</v>
      </c>
      <c r="K296">
        <v>0</v>
      </c>
      <c r="L296">
        <v>0</v>
      </c>
      <c r="M296">
        <v>0</v>
      </c>
      <c r="N296">
        <v>1</v>
      </c>
      <c r="O296">
        <v>1</v>
      </c>
      <c r="Q296">
        <v>4000</v>
      </c>
      <c r="R296">
        <v>0</v>
      </c>
      <c r="S296" t="s">
        <v>34</v>
      </c>
      <c r="T296" t="s">
        <v>79</v>
      </c>
      <c r="U296">
        <v>0</v>
      </c>
      <c r="V296">
        <v>0</v>
      </c>
      <c r="W296">
        <v>400</v>
      </c>
      <c r="X296">
        <v>80</v>
      </c>
      <c r="Y296" t="s">
        <v>79</v>
      </c>
      <c r="Z296" t="s">
        <v>79</v>
      </c>
      <c r="AA296" t="s">
        <v>35</v>
      </c>
      <c r="AB296">
        <v>256</v>
      </c>
      <c r="AC296">
        <f t="shared" si="0"/>
        <v>-256</v>
      </c>
      <c r="AE296" s="41">
        <v>300</v>
      </c>
    </row>
    <row r="297" spans="1:31" x14ac:dyDescent="0.2">
      <c r="A297">
        <v>11173</v>
      </c>
      <c r="B297" t="s">
        <v>993</v>
      </c>
      <c r="D297">
        <v>0</v>
      </c>
      <c r="G297" t="s">
        <v>996</v>
      </c>
      <c r="H297" t="s">
        <v>128</v>
      </c>
      <c r="I297" t="s">
        <v>1003</v>
      </c>
      <c r="K297">
        <v>0</v>
      </c>
      <c r="L297">
        <v>0</v>
      </c>
      <c r="M297">
        <v>0</v>
      </c>
      <c r="N297">
        <v>1</v>
      </c>
      <c r="O297">
        <v>1</v>
      </c>
      <c r="Q297">
        <v>4000</v>
      </c>
      <c r="R297">
        <v>0</v>
      </c>
      <c r="S297" t="s">
        <v>34</v>
      </c>
      <c r="T297" t="s">
        <v>79</v>
      </c>
      <c r="U297">
        <v>0</v>
      </c>
      <c r="V297">
        <v>0</v>
      </c>
      <c r="W297">
        <v>400</v>
      </c>
      <c r="X297">
        <v>80</v>
      </c>
      <c r="Y297" t="s">
        <v>79</v>
      </c>
      <c r="Z297" t="s">
        <v>79</v>
      </c>
      <c r="AA297" t="s">
        <v>35</v>
      </c>
      <c r="AB297">
        <v>256</v>
      </c>
      <c r="AC297">
        <f t="shared" si="0"/>
        <v>-256</v>
      </c>
      <c r="AE297" s="41">
        <v>301</v>
      </c>
    </row>
    <row r="298" spans="1:31" x14ac:dyDescent="0.2">
      <c r="A298">
        <v>11174</v>
      </c>
      <c r="B298" t="s">
        <v>994</v>
      </c>
      <c r="D298">
        <v>0</v>
      </c>
      <c r="G298" t="s">
        <v>996</v>
      </c>
      <c r="H298" t="s">
        <v>128</v>
      </c>
      <c r="I298" t="s">
        <v>1003</v>
      </c>
      <c r="K298">
        <v>0</v>
      </c>
      <c r="L298">
        <v>0</v>
      </c>
      <c r="M298">
        <v>0</v>
      </c>
      <c r="N298">
        <v>1</v>
      </c>
      <c r="O298">
        <v>1</v>
      </c>
      <c r="Q298">
        <v>4000</v>
      </c>
      <c r="R298">
        <v>0</v>
      </c>
      <c r="S298" t="s">
        <v>34</v>
      </c>
      <c r="T298" t="s">
        <v>79</v>
      </c>
      <c r="U298">
        <v>0</v>
      </c>
      <c r="V298">
        <v>0</v>
      </c>
      <c r="W298">
        <v>400</v>
      </c>
      <c r="X298">
        <v>80</v>
      </c>
      <c r="Y298" t="s">
        <v>79</v>
      </c>
      <c r="Z298" t="s">
        <v>79</v>
      </c>
      <c r="AA298" t="s">
        <v>35</v>
      </c>
      <c r="AB298">
        <v>256</v>
      </c>
      <c r="AC298">
        <f t="shared" si="0"/>
        <v>-256</v>
      </c>
      <c r="AE298" s="41">
        <v>302</v>
      </c>
    </row>
    <row r="299" spans="1:31" x14ac:dyDescent="0.2">
      <c r="A299">
        <v>11181</v>
      </c>
      <c r="B299" t="s">
        <v>983</v>
      </c>
      <c r="D299">
        <v>0</v>
      </c>
      <c r="G299" t="s">
        <v>998</v>
      </c>
      <c r="H299" t="s">
        <v>128</v>
      </c>
      <c r="I299" t="s">
        <v>1003</v>
      </c>
      <c r="K299">
        <v>0</v>
      </c>
      <c r="L299">
        <v>0</v>
      </c>
      <c r="M299">
        <v>0</v>
      </c>
      <c r="N299">
        <v>1</v>
      </c>
      <c r="O299">
        <v>1</v>
      </c>
      <c r="Q299">
        <v>5500</v>
      </c>
      <c r="R299">
        <v>0</v>
      </c>
      <c r="S299" t="s">
        <v>34</v>
      </c>
      <c r="T299" t="s">
        <v>79</v>
      </c>
      <c r="U299">
        <v>0</v>
      </c>
      <c r="V299">
        <v>0</v>
      </c>
      <c r="W299">
        <v>300</v>
      </c>
      <c r="X299">
        <v>80</v>
      </c>
      <c r="Y299" t="s">
        <v>79</v>
      </c>
      <c r="Z299" t="s">
        <v>79</v>
      </c>
      <c r="AA299" t="s">
        <v>35</v>
      </c>
      <c r="AB299">
        <v>352</v>
      </c>
      <c r="AC299">
        <f t="shared" si="0"/>
        <v>-352</v>
      </c>
      <c r="AE299" s="31">
        <v>303</v>
      </c>
    </row>
    <row r="300" spans="1:31" x14ac:dyDescent="0.2">
      <c r="A300">
        <v>11182</v>
      </c>
      <c r="B300" t="s">
        <v>984</v>
      </c>
      <c r="D300">
        <v>0</v>
      </c>
      <c r="G300" t="s">
        <v>998</v>
      </c>
      <c r="H300" t="s">
        <v>128</v>
      </c>
      <c r="I300" t="s">
        <v>1003</v>
      </c>
      <c r="K300">
        <v>0</v>
      </c>
      <c r="L300">
        <v>0</v>
      </c>
      <c r="M300">
        <v>0</v>
      </c>
      <c r="N300">
        <v>1</v>
      </c>
      <c r="O300">
        <v>1</v>
      </c>
      <c r="Q300">
        <v>5500</v>
      </c>
      <c r="R300">
        <v>0</v>
      </c>
      <c r="S300" t="s">
        <v>34</v>
      </c>
      <c r="T300" t="s">
        <v>79</v>
      </c>
      <c r="U300">
        <v>0</v>
      </c>
      <c r="V300">
        <v>0</v>
      </c>
      <c r="W300">
        <v>300</v>
      </c>
      <c r="X300">
        <v>80</v>
      </c>
      <c r="Y300" t="s">
        <v>79</v>
      </c>
      <c r="Z300" t="s">
        <v>79</v>
      </c>
      <c r="AA300" t="s">
        <v>35</v>
      </c>
      <c r="AB300">
        <v>352</v>
      </c>
      <c r="AC300">
        <f t="shared" si="0"/>
        <v>-352</v>
      </c>
      <c r="AE300" s="31">
        <v>304</v>
      </c>
    </row>
    <row r="301" spans="1:31" x14ac:dyDescent="0.2">
      <c r="A301">
        <v>11183</v>
      </c>
      <c r="B301" t="s">
        <v>985</v>
      </c>
      <c r="D301">
        <v>0</v>
      </c>
      <c r="G301" t="s">
        <v>262</v>
      </c>
      <c r="H301" t="s">
        <v>128</v>
      </c>
      <c r="I301" t="s">
        <v>1003</v>
      </c>
      <c r="K301">
        <v>0</v>
      </c>
      <c r="L301">
        <v>0</v>
      </c>
      <c r="M301">
        <v>0</v>
      </c>
      <c r="N301">
        <v>1</v>
      </c>
      <c r="O301">
        <v>1</v>
      </c>
      <c r="Q301">
        <v>5500</v>
      </c>
      <c r="R301">
        <v>0</v>
      </c>
      <c r="S301" t="s">
        <v>34</v>
      </c>
      <c r="T301" t="s">
        <v>79</v>
      </c>
      <c r="U301">
        <v>0</v>
      </c>
      <c r="V301">
        <v>0</v>
      </c>
      <c r="W301">
        <v>300</v>
      </c>
      <c r="X301">
        <v>80</v>
      </c>
      <c r="Y301" t="s">
        <v>79</v>
      </c>
      <c r="Z301" t="s">
        <v>79</v>
      </c>
      <c r="AA301" t="s">
        <v>35</v>
      </c>
      <c r="AB301">
        <v>352</v>
      </c>
      <c r="AC301">
        <f t="shared" si="0"/>
        <v>-352</v>
      </c>
      <c r="AE301" s="31">
        <v>305</v>
      </c>
    </row>
    <row r="302" spans="1:31" x14ac:dyDescent="0.2">
      <c r="A302">
        <v>11184</v>
      </c>
      <c r="B302" t="s">
        <v>986</v>
      </c>
      <c r="D302">
        <v>0</v>
      </c>
      <c r="G302" t="s">
        <v>262</v>
      </c>
      <c r="H302" t="s">
        <v>128</v>
      </c>
      <c r="I302" t="s">
        <v>1003</v>
      </c>
      <c r="K302">
        <v>0</v>
      </c>
      <c r="L302">
        <v>0</v>
      </c>
      <c r="M302">
        <v>0</v>
      </c>
      <c r="N302">
        <v>1</v>
      </c>
      <c r="O302">
        <v>1</v>
      </c>
      <c r="Q302">
        <v>5500</v>
      </c>
      <c r="R302">
        <v>0</v>
      </c>
      <c r="S302" t="s">
        <v>34</v>
      </c>
      <c r="T302" t="s">
        <v>79</v>
      </c>
      <c r="U302">
        <v>0</v>
      </c>
      <c r="V302">
        <v>0</v>
      </c>
      <c r="W302">
        <v>300</v>
      </c>
      <c r="X302">
        <v>80</v>
      </c>
      <c r="Y302" t="s">
        <v>79</v>
      </c>
      <c r="Z302" t="s">
        <v>79</v>
      </c>
      <c r="AA302" t="s">
        <v>35</v>
      </c>
      <c r="AB302">
        <v>352</v>
      </c>
      <c r="AC302">
        <f t="shared" si="0"/>
        <v>-352</v>
      </c>
      <c r="AE302" s="31">
        <v>306</v>
      </c>
    </row>
    <row r="303" spans="1:31" x14ac:dyDescent="0.2">
      <c r="A303">
        <v>11191</v>
      </c>
      <c r="B303" t="s">
        <v>987</v>
      </c>
      <c r="D303">
        <v>0</v>
      </c>
      <c r="G303" t="s">
        <v>1000</v>
      </c>
      <c r="H303" t="s">
        <v>128</v>
      </c>
      <c r="I303" t="s">
        <v>1001</v>
      </c>
      <c r="K303">
        <v>0</v>
      </c>
      <c r="L303">
        <v>0</v>
      </c>
      <c r="M303">
        <v>0</v>
      </c>
      <c r="N303">
        <v>1</v>
      </c>
      <c r="O303">
        <v>1</v>
      </c>
      <c r="Q303">
        <v>4500</v>
      </c>
      <c r="R303">
        <v>0</v>
      </c>
      <c r="S303" t="s">
        <v>34</v>
      </c>
      <c r="T303" t="s">
        <v>79</v>
      </c>
      <c r="U303">
        <v>0</v>
      </c>
      <c r="V303">
        <v>0</v>
      </c>
      <c r="W303">
        <v>400</v>
      </c>
      <c r="X303">
        <v>80</v>
      </c>
      <c r="Y303" t="s">
        <v>79</v>
      </c>
      <c r="Z303" t="s">
        <v>79</v>
      </c>
      <c r="AA303" t="s">
        <v>35</v>
      </c>
      <c r="AB303">
        <v>270</v>
      </c>
      <c r="AC303">
        <f t="shared" si="0"/>
        <v>-270</v>
      </c>
      <c r="AE303" s="41" t="s">
        <v>1220</v>
      </c>
    </row>
    <row r="304" spans="1:31" x14ac:dyDescent="0.2">
      <c r="A304">
        <v>11192</v>
      </c>
      <c r="B304" t="s">
        <v>988</v>
      </c>
      <c r="D304">
        <v>0</v>
      </c>
      <c r="G304" t="s">
        <v>1000</v>
      </c>
      <c r="H304" t="s">
        <v>128</v>
      </c>
      <c r="I304" t="s">
        <v>1001</v>
      </c>
      <c r="K304">
        <v>0</v>
      </c>
      <c r="L304">
        <v>0</v>
      </c>
      <c r="M304">
        <v>0</v>
      </c>
      <c r="N304">
        <v>1</v>
      </c>
      <c r="O304">
        <v>1</v>
      </c>
      <c r="Q304">
        <v>4500</v>
      </c>
      <c r="R304">
        <v>0</v>
      </c>
      <c r="S304" t="s">
        <v>34</v>
      </c>
      <c r="T304" t="s">
        <v>79</v>
      </c>
      <c r="U304">
        <v>0</v>
      </c>
      <c r="V304">
        <v>0</v>
      </c>
      <c r="W304">
        <v>400</v>
      </c>
      <c r="X304">
        <v>80</v>
      </c>
      <c r="Y304" t="s">
        <v>79</v>
      </c>
      <c r="Z304" t="s">
        <v>79</v>
      </c>
      <c r="AA304" t="s">
        <v>35</v>
      </c>
      <c r="AB304">
        <v>270</v>
      </c>
      <c r="AC304">
        <f t="shared" si="0"/>
        <v>-270</v>
      </c>
      <c r="AE304" s="41" t="s">
        <v>1221</v>
      </c>
    </row>
    <row r="305" spans="1:31" x14ac:dyDescent="0.2">
      <c r="A305">
        <v>11193</v>
      </c>
      <c r="B305" t="s">
        <v>989</v>
      </c>
      <c r="D305">
        <v>0</v>
      </c>
      <c r="G305" t="s">
        <v>999</v>
      </c>
      <c r="H305" t="s">
        <v>128</v>
      </c>
      <c r="I305" t="s">
        <v>1001</v>
      </c>
      <c r="K305">
        <v>0</v>
      </c>
      <c r="L305">
        <v>0</v>
      </c>
      <c r="M305">
        <v>0</v>
      </c>
      <c r="N305">
        <v>1</v>
      </c>
      <c r="O305">
        <v>1</v>
      </c>
      <c r="Q305">
        <v>3375</v>
      </c>
      <c r="R305">
        <v>0</v>
      </c>
      <c r="S305" t="s">
        <v>34</v>
      </c>
      <c r="T305" t="s">
        <v>79</v>
      </c>
      <c r="U305">
        <v>0</v>
      </c>
      <c r="V305">
        <v>0</v>
      </c>
      <c r="W305">
        <v>400</v>
      </c>
      <c r="X305">
        <v>80</v>
      </c>
      <c r="Y305" t="s">
        <v>79</v>
      </c>
      <c r="Z305" t="s">
        <v>79</v>
      </c>
      <c r="AA305" t="s">
        <v>35</v>
      </c>
      <c r="AB305">
        <v>270</v>
      </c>
      <c r="AC305">
        <f t="shared" si="0"/>
        <v>-270</v>
      </c>
      <c r="AE305" s="41" t="s">
        <v>1221</v>
      </c>
    </row>
    <row r="306" spans="1:31" x14ac:dyDescent="0.2">
      <c r="A306">
        <v>11194</v>
      </c>
      <c r="B306" t="s">
        <v>990</v>
      </c>
      <c r="D306">
        <v>0</v>
      </c>
      <c r="G306" t="s">
        <v>999</v>
      </c>
      <c r="H306" t="s">
        <v>128</v>
      </c>
      <c r="I306" t="s">
        <v>1001</v>
      </c>
      <c r="K306">
        <v>0</v>
      </c>
      <c r="L306">
        <v>0</v>
      </c>
      <c r="M306">
        <v>0</v>
      </c>
      <c r="N306">
        <v>1</v>
      </c>
      <c r="O306">
        <v>1</v>
      </c>
      <c r="Q306">
        <f>Q305</f>
        <v>3375</v>
      </c>
      <c r="R306">
        <v>0</v>
      </c>
      <c r="S306" t="s">
        <v>34</v>
      </c>
      <c r="T306" t="s">
        <v>79</v>
      </c>
      <c r="U306">
        <v>0</v>
      </c>
      <c r="V306">
        <v>0</v>
      </c>
      <c r="W306">
        <v>400</v>
      </c>
      <c r="X306">
        <v>80</v>
      </c>
      <c r="Y306" t="s">
        <v>79</v>
      </c>
      <c r="Z306" t="s">
        <v>79</v>
      </c>
      <c r="AA306" t="s">
        <v>35</v>
      </c>
      <c r="AB306">
        <v>270</v>
      </c>
      <c r="AC306">
        <f t="shared" si="0"/>
        <v>-270</v>
      </c>
      <c r="AE306" s="41" t="s">
        <v>1222</v>
      </c>
    </row>
    <row r="307" spans="1:31" x14ac:dyDescent="0.2">
      <c r="A307">
        <v>11201</v>
      </c>
      <c r="B307" t="s">
        <v>1020</v>
      </c>
      <c r="D307">
        <v>0</v>
      </c>
      <c r="G307" t="s">
        <v>1040</v>
      </c>
      <c r="H307" t="s">
        <v>128</v>
      </c>
      <c r="I307" t="s">
        <v>1046</v>
      </c>
      <c r="K307">
        <v>0</v>
      </c>
      <c r="L307">
        <v>0</v>
      </c>
      <c r="M307">
        <v>0</v>
      </c>
      <c r="N307">
        <v>1</v>
      </c>
      <c r="O307">
        <v>1</v>
      </c>
      <c r="Q307">
        <v>7000</v>
      </c>
      <c r="R307">
        <v>0</v>
      </c>
      <c r="S307" t="s">
        <v>34</v>
      </c>
      <c r="T307" t="s">
        <v>79</v>
      </c>
      <c r="U307">
        <v>0</v>
      </c>
      <c r="V307">
        <v>0</v>
      </c>
      <c r="W307">
        <v>400</v>
      </c>
      <c r="X307">
        <v>80</v>
      </c>
      <c r="Y307" t="s">
        <v>79</v>
      </c>
      <c r="Z307" t="s">
        <v>79</v>
      </c>
      <c r="AA307" t="s">
        <v>35</v>
      </c>
      <c r="AB307">
        <v>336</v>
      </c>
      <c r="AC307">
        <f t="shared" si="0"/>
        <v>-336</v>
      </c>
      <c r="AE307" s="41">
        <v>312</v>
      </c>
    </row>
    <row r="308" spans="1:31" x14ac:dyDescent="0.2">
      <c r="A308">
        <v>11202</v>
      </c>
      <c r="B308" t="s">
        <v>1021</v>
      </c>
      <c r="D308">
        <v>0</v>
      </c>
      <c r="G308" t="s">
        <v>1040</v>
      </c>
      <c r="H308" t="s">
        <v>128</v>
      </c>
      <c r="I308" t="s">
        <v>1046</v>
      </c>
      <c r="K308">
        <v>0</v>
      </c>
      <c r="L308">
        <v>0</v>
      </c>
      <c r="M308">
        <v>0</v>
      </c>
      <c r="N308">
        <v>1</v>
      </c>
      <c r="O308">
        <v>1</v>
      </c>
      <c r="Q308">
        <v>7000</v>
      </c>
      <c r="R308">
        <v>0</v>
      </c>
      <c r="S308" t="s">
        <v>34</v>
      </c>
      <c r="T308" t="s">
        <v>79</v>
      </c>
      <c r="U308">
        <v>0</v>
      </c>
      <c r="V308">
        <v>0</v>
      </c>
      <c r="W308">
        <v>400</v>
      </c>
      <c r="X308">
        <v>80</v>
      </c>
      <c r="Y308" t="s">
        <v>79</v>
      </c>
      <c r="Z308" t="s">
        <v>79</v>
      </c>
      <c r="AA308" t="s">
        <v>35</v>
      </c>
      <c r="AB308">
        <f>AB307</f>
        <v>336</v>
      </c>
      <c r="AC308">
        <f t="shared" si="0"/>
        <v>-336</v>
      </c>
      <c r="AE308" s="41">
        <v>313</v>
      </c>
    </row>
    <row r="309" spans="1:31" x14ac:dyDescent="0.2">
      <c r="A309">
        <v>11203</v>
      </c>
      <c r="B309" t="s">
        <v>1022</v>
      </c>
      <c r="D309">
        <v>0</v>
      </c>
      <c r="G309" t="s">
        <v>1039</v>
      </c>
      <c r="H309" t="s">
        <v>128</v>
      </c>
      <c r="I309" t="s">
        <v>1046</v>
      </c>
      <c r="K309">
        <v>0</v>
      </c>
      <c r="L309">
        <v>0</v>
      </c>
      <c r="M309">
        <v>0</v>
      </c>
      <c r="N309">
        <v>1</v>
      </c>
      <c r="O309">
        <v>1</v>
      </c>
      <c r="Q309">
        <v>7000</v>
      </c>
      <c r="R309">
        <v>0</v>
      </c>
      <c r="S309" t="s">
        <v>34</v>
      </c>
      <c r="T309" t="s">
        <v>79</v>
      </c>
      <c r="U309">
        <v>0</v>
      </c>
      <c r="V309">
        <v>0</v>
      </c>
      <c r="W309">
        <v>400</v>
      </c>
      <c r="X309">
        <v>80</v>
      </c>
      <c r="Y309" t="s">
        <v>79</v>
      </c>
      <c r="Z309" t="s">
        <v>79</v>
      </c>
      <c r="AA309" t="s">
        <v>35</v>
      </c>
      <c r="AB309">
        <f>AB308</f>
        <v>336</v>
      </c>
      <c r="AC309">
        <f t="shared" si="0"/>
        <v>-336</v>
      </c>
      <c r="AE309" s="41">
        <v>314</v>
      </c>
    </row>
    <row r="310" spans="1:31" x14ac:dyDescent="0.2">
      <c r="A310">
        <v>11204</v>
      </c>
      <c r="B310" t="s">
        <v>1023</v>
      </c>
      <c r="D310">
        <v>0</v>
      </c>
      <c r="G310" t="s">
        <v>1039</v>
      </c>
      <c r="H310" t="s">
        <v>128</v>
      </c>
      <c r="I310" t="s">
        <v>1046</v>
      </c>
      <c r="K310">
        <v>0</v>
      </c>
      <c r="L310">
        <v>0</v>
      </c>
      <c r="M310">
        <v>0</v>
      </c>
      <c r="N310">
        <v>1</v>
      </c>
      <c r="O310">
        <v>3</v>
      </c>
      <c r="Q310">
        <v>7000</v>
      </c>
      <c r="R310">
        <v>0</v>
      </c>
      <c r="S310" t="s">
        <v>34</v>
      </c>
      <c r="T310" t="s">
        <v>79</v>
      </c>
      <c r="U310">
        <v>0</v>
      </c>
      <c r="V310">
        <v>0</v>
      </c>
      <c r="W310">
        <v>400</v>
      </c>
      <c r="X310">
        <v>80</v>
      </c>
      <c r="Y310" t="s">
        <v>79</v>
      </c>
      <c r="Z310" t="s">
        <v>79</v>
      </c>
      <c r="AA310" t="s">
        <v>35</v>
      </c>
      <c r="AB310">
        <f>AB309</f>
        <v>336</v>
      </c>
      <c r="AC310">
        <f t="shared" si="0"/>
        <v>-336</v>
      </c>
      <c r="AE310" s="41">
        <v>314</v>
      </c>
    </row>
    <row r="311" spans="1:31" x14ac:dyDescent="0.2">
      <c r="A311">
        <v>11211</v>
      </c>
      <c r="B311" t="s">
        <v>1025</v>
      </c>
      <c r="D311">
        <v>0</v>
      </c>
      <c r="G311" t="s">
        <v>1043</v>
      </c>
      <c r="H311" t="s">
        <v>128</v>
      </c>
      <c r="I311" t="s">
        <v>1046</v>
      </c>
      <c r="K311">
        <v>0</v>
      </c>
      <c r="L311">
        <v>0</v>
      </c>
      <c r="M311">
        <v>0</v>
      </c>
      <c r="N311">
        <v>1</v>
      </c>
      <c r="O311">
        <v>1</v>
      </c>
      <c r="Q311">
        <v>8000</v>
      </c>
      <c r="R311">
        <v>0</v>
      </c>
      <c r="S311" t="s">
        <v>34</v>
      </c>
      <c r="T311" t="s">
        <v>79</v>
      </c>
      <c r="U311">
        <v>0</v>
      </c>
      <c r="V311">
        <v>0</v>
      </c>
      <c r="W311">
        <v>400</v>
      </c>
      <c r="X311">
        <v>80</v>
      </c>
      <c r="Y311" t="s">
        <v>79</v>
      </c>
      <c r="Z311" t="s">
        <v>79</v>
      </c>
      <c r="AA311" t="s">
        <v>35</v>
      </c>
      <c r="AB311">
        <v>416</v>
      </c>
      <c r="AC311">
        <f t="shared" si="0"/>
        <v>-416</v>
      </c>
      <c r="AE311" s="41" t="s">
        <v>1051</v>
      </c>
    </row>
    <row r="312" spans="1:31" x14ac:dyDescent="0.2">
      <c r="A312">
        <v>11212</v>
      </c>
      <c r="B312" t="s">
        <v>1026</v>
      </c>
      <c r="D312">
        <v>0</v>
      </c>
      <c r="G312" t="s">
        <v>1043</v>
      </c>
      <c r="H312" t="s">
        <v>128</v>
      </c>
      <c r="I312" t="s">
        <v>1046</v>
      </c>
      <c r="K312">
        <v>0</v>
      </c>
      <c r="L312">
        <v>0</v>
      </c>
      <c r="M312">
        <v>0</v>
      </c>
      <c r="N312">
        <v>1</v>
      </c>
      <c r="O312">
        <v>1</v>
      </c>
      <c r="Q312">
        <v>8000</v>
      </c>
      <c r="R312">
        <v>0</v>
      </c>
      <c r="S312" t="s">
        <v>34</v>
      </c>
      <c r="T312" t="s">
        <v>79</v>
      </c>
      <c r="U312">
        <v>0</v>
      </c>
      <c r="V312">
        <v>0</v>
      </c>
      <c r="W312">
        <v>400</v>
      </c>
      <c r="X312">
        <v>80</v>
      </c>
      <c r="Y312" t="s">
        <v>79</v>
      </c>
      <c r="Z312" t="s">
        <v>79</v>
      </c>
      <c r="AA312" t="s">
        <v>35</v>
      </c>
      <c r="AB312">
        <f>AB311</f>
        <v>416</v>
      </c>
      <c r="AC312">
        <f t="shared" si="0"/>
        <v>-416</v>
      </c>
      <c r="AE312" s="41" t="s">
        <v>1054</v>
      </c>
    </row>
    <row r="313" spans="1:31" x14ac:dyDescent="0.2">
      <c r="A313">
        <v>11213</v>
      </c>
      <c r="B313" t="s">
        <v>1027</v>
      </c>
      <c r="D313">
        <v>0</v>
      </c>
      <c r="G313" t="s">
        <v>1041</v>
      </c>
      <c r="H313" t="s">
        <v>128</v>
      </c>
      <c r="I313" t="s">
        <v>1046</v>
      </c>
      <c r="K313">
        <v>0</v>
      </c>
      <c r="L313">
        <v>0</v>
      </c>
      <c r="M313">
        <v>0</v>
      </c>
      <c r="N313">
        <v>1</v>
      </c>
      <c r="O313">
        <v>1</v>
      </c>
      <c r="Q313">
        <v>8000</v>
      </c>
      <c r="R313">
        <v>0</v>
      </c>
      <c r="S313" t="s">
        <v>34</v>
      </c>
      <c r="T313" t="s">
        <v>79</v>
      </c>
      <c r="U313">
        <v>0</v>
      </c>
      <c r="V313">
        <v>0</v>
      </c>
      <c r="W313">
        <v>400</v>
      </c>
      <c r="X313">
        <v>80</v>
      </c>
      <c r="Y313" t="s">
        <v>79</v>
      </c>
      <c r="Z313" t="s">
        <v>79</v>
      </c>
      <c r="AA313" t="s">
        <v>35</v>
      </c>
      <c r="AB313">
        <f t="shared" ref="AB313:AB314" si="1">AB312</f>
        <v>416</v>
      </c>
      <c r="AC313">
        <f t="shared" si="0"/>
        <v>-416</v>
      </c>
      <c r="AE313" s="41" t="s">
        <v>1055</v>
      </c>
    </row>
    <row r="314" spans="1:31" x14ac:dyDescent="0.2">
      <c r="A314">
        <v>11214</v>
      </c>
      <c r="B314" t="s">
        <v>1028</v>
      </c>
      <c r="D314">
        <v>0</v>
      </c>
      <c r="G314" t="s">
        <v>1041</v>
      </c>
      <c r="H314" t="s">
        <v>128</v>
      </c>
      <c r="I314" t="s">
        <v>1046</v>
      </c>
      <c r="K314">
        <v>0</v>
      </c>
      <c r="L314">
        <v>0</v>
      </c>
      <c r="M314">
        <v>0</v>
      </c>
      <c r="N314">
        <v>1</v>
      </c>
      <c r="O314">
        <v>1</v>
      </c>
      <c r="Q314">
        <v>8000</v>
      </c>
      <c r="R314">
        <v>0</v>
      </c>
      <c r="S314" t="s">
        <v>34</v>
      </c>
      <c r="T314" t="s">
        <v>79</v>
      </c>
      <c r="U314">
        <v>0</v>
      </c>
      <c r="V314">
        <v>0</v>
      </c>
      <c r="W314">
        <v>400</v>
      </c>
      <c r="X314">
        <v>80</v>
      </c>
      <c r="Y314" t="s">
        <v>79</v>
      </c>
      <c r="Z314" t="s">
        <v>79</v>
      </c>
      <c r="AA314" t="s">
        <v>35</v>
      </c>
      <c r="AB314">
        <f t="shared" si="1"/>
        <v>416</v>
      </c>
      <c r="AC314">
        <f t="shared" si="0"/>
        <v>-416</v>
      </c>
      <c r="AE314" s="41" t="s">
        <v>1056</v>
      </c>
    </row>
    <row r="315" spans="1:31" x14ac:dyDescent="0.2">
      <c r="A315">
        <v>11221</v>
      </c>
      <c r="B315" t="s">
        <v>1030</v>
      </c>
      <c r="D315">
        <v>0</v>
      </c>
      <c r="G315" t="s">
        <v>1044</v>
      </c>
      <c r="H315" t="s">
        <v>128</v>
      </c>
      <c r="I315" t="s">
        <v>1046</v>
      </c>
      <c r="K315">
        <v>0</v>
      </c>
      <c r="L315">
        <v>0</v>
      </c>
      <c r="M315">
        <v>0</v>
      </c>
      <c r="N315">
        <v>1</v>
      </c>
      <c r="O315">
        <v>1</v>
      </c>
      <c r="Q315">
        <v>4000</v>
      </c>
      <c r="R315">
        <v>0</v>
      </c>
      <c r="S315" t="s">
        <v>34</v>
      </c>
      <c r="T315" t="s">
        <v>79</v>
      </c>
      <c r="U315">
        <v>0</v>
      </c>
      <c r="V315">
        <v>0</v>
      </c>
      <c r="W315">
        <v>300</v>
      </c>
      <c r="X315">
        <v>80</v>
      </c>
      <c r="Y315" t="s">
        <v>79</v>
      </c>
      <c r="Z315" t="s">
        <v>79</v>
      </c>
      <c r="AA315" t="s">
        <v>35</v>
      </c>
      <c r="AB315">
        <v>240</v>
      </c>
      <c r="AC315">
        <f t="shared" si="0"/>
        <v>-240</v>
      </c>
      <c r="AE315" s="41" t="s">
        <v>1060</v>
      </c>
    </row>
    <row r="316" spans="1:31" x14ac:dyDescent="0.2">
      <c r="A316">
        <v>11222</v>
      </c>
      <c r="B316" t="s">
        <v>1031</v>
      </c>
      <c r="D316">
        <v>0</v>
      </c>
      <c r="G316" t="s">
        <v>1044</v>
      </c>
      <c r="H316" t="s">
        <v>128</v>
      </c>
      <c r="I316" t="s">
        <v>1046</v>
      </c>
      <c r="K316">
        <v>0</v>
      </c>
      <c r="L316">
        <v>0</v>
      </c>
      <c r="M316">
        <v>0</v>
      </c>
      <c r="N316">
        <v>1</v>
      </c>
      <c r="O316">
        <v>1</v>
      </c>
      <c r="Q316">
        <v>4000</v>
      </c>
      <c r="R316">
        <v>0</v>
      </c>
      <c r="S316" t="s">
        <v>34</v>
      </c>
      <c r="T316" t="s">
        <v>79</v>
      </c>
      <c r="U316">
        <v>0</v>
      </c>
      <c r="V316">
        <v>0</v>
      </c>
      <c r="W316">
        <v>300</v>
      </c>
      <c r="X316">
        <v>80</v>
      </c>
      <c r="Y316" t="s">
        <v>79</v>
      </c>
      <c r="Z316" t="s">
        <v>79</v>
      </c>
      <c r="AA316" t="s">
        <v>35</v>
      </c>
      <c r="AB316">
        <f>AB315</f>
        <v>240</v>
      </c>
      <c r="AC316">
        <f t="shared" si="0"/>
        <v>-240</v>
      </c>
      <c r="AE316" s="41" t="s">
        <v>1061</v>
      </c>
    </row>
    <row r="317" spans="1:31" x14ac:dyDescent="0.2">
      <c r="A317">
        <v>11223</v>
      </c>
      <c r="B317" t="s">
        <v>1032</v>
      </c>
      <c r="D317">
        <v>0</v>
      </c>
      <c r="G317" t="s">
        <v>1042</v>
      </c>
      <c r="H317" t="s">
        <v>128</v>
      </c>
      <c r="I317" t="s">
        <v>1046</v>
      </c>
      <c r="K317">
        <v>0</v>
      </c>
      <c r="L317">
        <v>0</v>
      </c>
      <c r="M317">
        <v>0</v>
      </c>
      <c r="N317">
        <v>1</v>
      </c>
      <c r="O317">
        <v>1</v>
      </c>
      <c r="Q317">
        <v>4000</v>
      </c>
      <c r="R317">
        <v>0</v>
      </c>
      <c r="S317" t="s">
        <v>34</v>
      </c>
      <c r="T317" t="s">
        <v>79</v>
      </c>
      <c r="U317">
        <v>0</v>
      </c>
      <c r="V317">
        <v>0</v>
      </c>
      <c r="W317">
        <v>300</v>
      </c>
      <c r="X317">
        <v>80</v>
      </c>
      <c r="Y317" t="s">
        <v>79</v>
      </c>
      <c r="Z317" t="s">
        <v>79</v>
      </c>
      <c r="AA317" t="s">
        <v>35</v>
      </c>
      <c r="AB317">
        <v>144</v>
      </c>
      <c r="AC317">
        <f t="shared" si="0"/>
        <v>-144</v>
      </c>
      <c r="AE317" s="41" t="s">
        <v>1061</v>
      </c>
    </row>
    <row r="318" spans="1:31" x14ac:dyDescent="0.2">
      <c r="A318">
        <v>11224</v>
      </c>
      <c r="B318" t="s">
        <v>1033</v>
      </c>
      <c r="D318">
        <v>0</v>
      </c>
      <c r="G318" t="s">
        <v>1042</v>
      </c>
      <c r="H318" t="s">
        <v>128</v>
      </c>
      <c r="I318" t="s">
        <v>1046</v>
      </c>
      <c r="K318">
        <v>0</v>
      </c>
      <c r="L318">
        <v>0</v>
      </c>
      <c r="M318">
        <v>0</v>
      </c>
      <c r="N318">
        <v>1</v>
      </c>
      <c r="O318">
        <v>1</v>
      </c>
      <c r="Q318">
        <v>4000</v>
      </c>
      <c r="R318">
        <v>0</v>
      </c>
      <c r="S318" t="s">
        <v>34</v>
      </c>
      <c r="T318" t="s">
        <v>79</v>
      </c>
      <c r="U318">
        <v>0</v>
      </c>
      <c r="V318">
        <v>0</v>
      </c>
      <c r="W318">
        <v>300</v>
      </c>
      <c r="X318">
        <v>80</v>
      </c>
      <c r="Y318" t="s">
        <v>79</v>
      </c>
      <c r="Z318" t="s">
        <v>79</v>
      </c>
      <c r="AA318" t="s">
        <v>35</v>
      </c>
      <c r="AB318">
        <f t="shared" ref="AB318" si="2">AB317</f>
        <v>144</v>
      </c>
      <c r="AC318">
        <f t="shared" si="0"/>
        <v>-144</v>
      </c>
      <c r="AE318" s="41" t="s">
        <v>1062</v>
      </c>
    </row>
    <row r="319" spans="1:31" x14ac:dyDescent="0.2">
      <c r="A319">
        <v>11231</v>
      </c>
      <c r="B319" t="s">
        <v>1035</v>
      </c>
      <c r="D319">
        <v>0</v>
      </c>
      <c r="G319" t="s">
        <v>1045</v>
      </c>
      <c r="H319" t="s">
        <v>128</v>
      </c>
      <c r="I319" t="s">
        <v>1046</v>
      </c>
      <c r="K319">
        <v>0</v>
      </c>
      <c r="L319">
        <v>0</v>
      </c>
      <c r="M319">
        <v>0</v>
      </c>
      <c r="N319">
        <v>1</v>
      </c>
      <c r="O319">
        <v>1</v>
      </c>
      <c r="Q319">
        <v>3500</v>
      </c>
      <c r="R319">
        <v>0</v>
      </c>
      <c r="S319" t="s">
        <v>34</v>
      </c>
      <c r="T319" t="s">
        <v>79</v>
      </c>
      <c r="U319">
        <v>0</v>
      </c>
      <c r="V319">
        <v>0</v>
      </c>
      <c r="W319">
        <v>400</v>
      </c>
      <c r="X319">
        <v>80</v>
      </c>
      <c r="Y319" t="s">
        <v>79</v>
      </c>
      <c r="Z319" t="s">
        <v>79</v>
      </c>
      <c r="AA319" t="s">
        <v>35</v>
      </c>
      <c r="AB319">
        <v>210</v>
      </c>
      <c r="AC319">
        <f t="shared" si="0"/>
        <v>-210</v>
      </c>
      <c r="AE319" s="41" t="s">
        <v>1065</v>
      </c>
    </row>
    <row r="320" spans="1:31" x14ac:dyDescent="0.2">
      <c r="A320">
        <v>11232</v>
      </c>
      <c r="B320" t="s">
        <v>1036</v>
      </c>
      <c r="D320">
        <v>0</v>
      </c>
      <c r="G320" t="s">
        <v>1045</v>
      </c>
      <c r="H320" t="s">
        <v>128</v>
      </c>
      <c r="I320" t="s">
        <v>1046</v>
      </c>
      <c r="K320">
        <v>0</v>
      </c>
      <c r="L320">
        <v>0</v>
      </c>
      <c r="M320">
        <v>0</v>
      </c>
      <c r="N320">
        <v>1</v>
      </c>
      <c r="O320">
        <v>1</v>
      </c>
      <c r="Q320">
        <v>3500</v>
      </c>
      <c r="R320">
        <v>0</v>
      </c>
      <c r="S320" t="s">
        <v>34</v>
      </c>
      <c r="T320" t="s">
        <v>79</v>
      </c>
      <c r="U320">
        <v>0</v>
      </c>
      <c r="V320">
        <v>0</v>
      </c>
      <c r="W320">
        <v>400</v>
      </c>
      <c r="X320">
        <v>80</v>
      </c>
      <c r="Y320" t="s">
        <v>79</v>
      </c>
      <c r="Z320" t="s">
        <v>79</v>
      </c>
      <c r="AA320" t="s">
        <v>35</v>
      </c>
      <c r="AB320">
        <f>AB319</f>
        <v>210</v>
      </c>
      <c r="AC320">
        <f t="shared" si="0"/>
        <v>-210</v>
      </c>
      <c r="AE320" s="41" t="s">
        <v>1066</v>
      </c>
    </row>
    <row r="321" spans="1:31" x14ac:dyDescent="0.2">
      <c r="A321">
        <v>11233</v>
      </c>
      <c r="B321" t="s">
        <v>1037</v>
      </c>
      <c r="D321">
        <v>0</v>
      </c>
      <c r="G321" t="s">
        <v>260</v>
      </c>
      <c r="H321" t="s">
        <v>128</v>
      </c>
      <c r="I321" t="s">
        <v>1046</v>
      </c>
      <c r="K321">
        <v>0</v>
      </c>
      <c r="L321">
        <v>0</v>
      </c>
      <c r="M321">
        <v>0</v>
      </c>
      <c r="N321">
        <v>1</v>
      </c>
      <c r="O321">
        <v>1</v>
      </c>
      <c r="Q321">
        <v>2625</v>
      </c>
      <c r="R321">
        <v>0</v>
      </c>
      <c r="S321" t="s">
        <v>34</v>
      </c>
      <c r="T321" t="s">
        <v>79</v>
      </c>
      <c r="U321">
        <v>0</v>
      </c>
      <c r="V321">
        <v>0</v>
      </c>
      <c r="W321">
        <v>400</v>
      </c>
      <c r="X321">
        <v>80</v>
      </c>
      <c r="Y321" t="s">
        <v>79</v>
      </c>
      <c r="Z321" t="s">
        <v>79</v>
      </c>
      <c r="AA321" t="s">
        <v>35</v>
      </c>
      <c r="AB321">
        <f t="shared" ref="AB321:AB322" si="3">AB320</f>
        <v>210</v>
      </c>
      <c r="AC321">
        <f t="shared" si="0"/>
        <v>-210</v>
      </c>
      <c r="AE321" s="41" t="s">
        <v>1066</v>
      </c>
    </row>
    <row r="322" spans="1:31" x14ac:dyDescent="0.2">
      <c r="A322">
        <v>11234</v>
      </c>
      <c r="B322" t="s">
        <v>1038</v>
      </c>
      <c r="D322">
        <v>0</v>
      </c>
      <c r="G322" t="s">
        <v>260</v>
      </c>
      <c r="H322" t="s">
        <v>128</v>
      </c>
      <c r="I322" t="s">
        <v>1046</v>
      </c>
      <c r="K322">
        <v>0</v>
      </c>
      <c r="L322">
        <v>0</v>
      </c>
      <c r="M322">
        <v>0</v>
      </c>
      <c r="N322">
        <v>1</v>
      </c>
      <c r="O322">
        <v>1</v>
      </c>
      <c r="Q322">
        <f>Q321</f>
        <v>2625</v>
      </c>
      <c r="R322">
        <v>0</v>
      </c>
      <c r="S322" t="s">
        <v>34</v>
      </c>
      <c r="T322" t="s">
        <v>79</v>
      </c>
      <c r="U322">
        <v>0</v>
      </c>
      <c r="V322">
        <v>0</v>
      </c>
      <c r="W322">
        <v>400</v>
      </c>
      <c r="X322">
        <v>80</v>
      </c>
      <c r="Y322" t="s">
        <v>79</v>
      </c>
      <c r="Z322" t="s">
        <v>79</v>
      </c>
      <c r="AA322" t="s">
        <v>35</v>
      </c>
      <c r="AB322">
        <f t="shared" si="3"/>
        <v>210</v>
      </c>
      <c r="AC322">
        <f t="shared" si="0"/>
        <v>-210</v>
      </c>
      <c r="AE322" s="41" t="s">
        <v>1067</v>
      </c>
    </row>
    <row r="323" spans="1:31" x14ac:dyDescent="0.2">
      <c r="A323">
        <v>11241</v>
      </c>
      <c r="B323" t="s">
        <v>1069</v>
      </c>
      <c r="D323">
        <v>0</v>
      </c>
      <c r="G323" t="s">
        <v>1088</v>
      </c>
      <c r="H323" t="s">
        <v>128</v>
      </c>
      <c r="I323" t="s">
        <v>1092</v>
      </c>
      <c r="K323">
        <v>0</v>
      </c>
      <c r="L323">
        <v>0</v>
      </c>
      <c r="M323">
        <v>0</v>
      </c>
      <c r="N323">
        <v>1</v>
      </c>
      <c r="O323">
        <v>1</v>
      </c>
      <c r="Q323">
        <v>6000</v>
      </c>
      <c r="R323">
        <v>0</v>
      </c>
      <c r="S323" t="s">
        <v>34</v>
      </c>
      <c r="T323" t="s">
        <v>79</v>
      </c>
      <c r="U323">
        <v>0</v>
      </c>
      <c r="V323">
        <v>0</v>
      </c>
      <c r="W323">
        <v>500</v>
      </c>
      <c r="X323">
        <v>80</v>
      </c>
      <c r="Y323" t="s">
        <v>79</v>
      </c>
      <c r="Z323" t="s">
        <v>79</v>
      </c>
      <c r="AA323" t="s">
        <v>35</v>
      </c>
      <c r="AB323">
        <v>240</v>
      </c>
      <c r="AC323">
        <f t="shared" si="0"/>
        <v>-240</v>
      </c>
      <c r="AE323" s="41" t="s">
        <v>1098</v>
      </c>
    </row>
    <row r="324" spans="1:31" x14ac:dyDescent="0.2">
      <c r="A324">
        <v>11242</v>
      </c>
      <c r="B324" t="s">
        <v>1070</v>
      </c>
      <c r="D324">
        <v>0</v>
      </c>
      <c r="G324" t="s">
        <v>1088</v>
      </c>
      <c r="H324" t="s">
        <v>128</v>
      </c>
      <c r="I324" t="s">
        <v>1092</v>
      </c>
      <c r="K324">
        <v>0</v>
      </c>
      <c r="L324">
        <v>0</v>
      </c>
      <c r="M324">
        <v>0</v>
      </c>
      <c r="N324">
        <v>1</v>
      </c>
      <c r="O324">
        <v>1</v>
      </c>
      <c r="Q324">
        <f>Q323</f>
        <v>6000</v>
      </c>
      <c r="R324">
        <v>0</v>
      </c>
      <c r="S324" t="s">
        <v>34</v>
      </c>
      <c r="T324" t="s">
        <v>79</v>
      </c>
      <c r="U324">
        <v>0</v>
      </c>
      <c r="V324">
        <v>0</v>
      </c>
      <c r="W324">
        <v>500</v>
      </c>
      <c r="X324">
        <v>80</v>
      </c>
      <c r="Y324" t="s">
        <v>79</v>
      </c>
      <c r="Z324" t="s">
        <v>79</v>
      </c>
      <c r="AA324" t="s">
        <v>35</v>
      </c>
      <c r="AB324">
        <f>AB323</f>
        <v>240</v>
      </c>
      <c r="AC324">
        <f t="shared" si="0"/>
        <v>-240</v>
      </c>
      <c r="AE324" s="41" t="s">
        <v>1099</v>
      </c>
    </row>
    <row r="325" spans="1:31" x14ac:dyDescent="0.2">
      <c r="A325">
        <v>11243</v>
      </c>
      <c r="B325" t="s">
        <v>1071</v>
      </c>
      <c r="D325">
        <v>0</v>
      </c>
      <c r="G325" t="s">
        <v>1088</v>
      </c>
      <c r="H325" t="s">
        <v>128</v>
      </c>
      <c r="I325" t="s">
        <v>1092</v>
      </c>
      <c r="K325">
        <v>0</v>
      </c>
      <c r="L325">
        <v>0</v>
      </c>
      <c r="M325">
        <v>0</v>
      </c>
      <c r="N325">
        <v>1</v>
      </c>
      <c r="O325">
        <v>1</v>
      </c>
      <c r="Q325">
        <f t="shared" ref="Q325:Q326" si="4">Q324</f>
        <v>6000</v>
      </c>
      <c r="R325">
        <v>0</v>
      </c>
      <c r="S325" t="s">
        <v>34</v>
      </c>
      <c r="T325" t="s">
        <v>79</v>
      </c>
      <c r="U325">
        <v>0</v>
      </c>
      <c r="V325">
        <v>0</v>
      </c>
      <c r="W325">
        <v>500</v>
      </c>
      <c r="X325">
        <v>80</v>
      </c>
      <c r="Y325" t="s">
        <v>79</v>
      </c>
      <c r="Z325" t="s">
        <v>79</v>
      </c>
      <c r="AA325" t="s">
        <v>35</v>
      </c>
      <c r="AB325">
        <v>144</v>
      </c>
      <c r="AC325">
        <f t="shared" si="0"/>
        <v>-144</v>
      </c>
      <c r="AE325" s="41" t="s">
        <v>1099</v>
      </c>
    </row>
    <row r="326" spans="1:31" x14ac:dyDescent="0.2">
      <c r="A326">
        <v>11244</v>
      </c>
      <c r="B326" t="s">
        <v>1072</v>
      </c>
      <c r="D326">
        <v>0</v>
      </c>
      <c r="G326" t="s">
        <v>1088</v>
      </c>
      <c r="H326" t="s">
        <v>128</v>
      </c>
      <c r="I326" t="s">
        <v>1092</v>
      </c>
      <c r="K326">
        <v>0</v>
      </c>
      <c r="L326">
        <v>0</v>
      </c>
      <c r="M326">
        <v>0</v>
      </c>
      <c r="N326">
        <v>1</v>
      </c>
      <c r="O326">
        <v>1</v>
      </c>
      <c r="Q326">
        <f t="shared" si="4"/>
        <v>6000</v>
      </c>
      <c r="R326">
        <v>0</v>
      </c>
      <c r="S326" t="s">
        <v>34</v>
      </c>
      <c r="T326" t="s">
        <v>79</v>
      </c>
      <c r="U326">
        <v>0</v>
      </c>
      <c r="V326">
        <v>0</v>
      </c>
      <c r="W326">
        <v>500</v>
      </c>
      <c r="X326">
        <v>80</v>
      </c>
      <c r="Y326" t="s">
        <v>79</v>
      </c>
      <c r="Z326" t="s">
        <v>79</v>
      </c>
      <c r="AA326" t="s">
        <v>35</v>
      </c>
      <c r="AB326">
        <f t="shared" ref="AB326" si="5">AB325</f>
        <v>144</v>
      </c>
      <c r="AC326">
        <f t="shared" si="0"/>
        <v>-144</v>
      </c>
      <c r="AE326" s="41" t="s">
        <v>1100</v>
      </c>
    </row>
    <row r="327" spans="1:31" x14ac:dyDescent="0.2">
      <c r="A327">
        <v>11251</v>
      </c>
      <c r="B327" t="s">
        <v>1074</v>
      </c>
      <c r="D327">
        <v>0</v>
      </c>
      <c r="G327" t="s">
        <v>1089</v>
      </c>
      <c r="H327" t="s">
        <v>128</v>
      </c>
      <c r="I327" t="s">
        <v>1094</v>
      </c>
      <c r="K327">
        <v>0</v>
      </c>
      <c r="L327">
        <v>0</v>
      </c>
      <c r="M327">
        <v>0</v>
      </c>
      <c r="N327">
        <v>1</v>
      </c>
      <c r="O327">
        <v>1</v>
      </c>
      <c r="Q327">
        <v>9000</v>
      </c>
      <c r="R327">
        <v>0</v>
      </c>
      <c r="S327" t="s">
        <v>89</v>
      </c>
      <c r="T327" t="s">
        <v>79</v>
      </c>
      <c r="U327">
        <v>0</v>
      </c>
      <c r="V327">
        <v>0</v>
      </c>
      <c r="W327">
        <v>400</v>
      </c>
      <c r="X327">
        <v>80</v>
      </c>
      <c r="Y327" t="s">
        <v>79</v>
      </c>
      <c r="Z327" t="s">
        <v>79</v>
      </c>
      <c r="AA327" t="s">
        <v>35</v>
      </c>
      <c r="AB327">
        <v>360</v>
      </c>
      <c r="AC327">
        <f t="shared" si="0"/>
        <v>-360</v>
      </c>
      <c r="AE327" s="41" t="s">
        <v>1101</v>
      </c>
    </row>
    <row r="328" spans="1:31" x14ac:dyDescent="0.2">
      <c r="A328">
        <v>11252</v>
      </c>
      <c r="B328" t="s">
        <v>1075</v>
      </c>
      <c r="D328">
        <v>0</v>
      </c>
      <c r="G328" t="s">
        <v>1089</v>
      </c>
      <c r="H328" t="s">
        <v>128</v>
      </c>
      <c r="I328" t="s">
        <v>1094</v>
      </c>
      <c r="K328">
        <v>0</v>
      </c>
      <c r="L328">
        <v>0</v>
      </c>
      <c r="M328">
        <v>0</v>
      </c>
      <c r="N328">
        <v>1</v>
      </c>
      <c r="O328">
        <v>1</v>
      </c>
      <c r="Q328">
        <f>Q327</f>
        <v>9000</v>
      </c>
      <c r="R328">
        <v>0</v>
      </c>
      <c r="S328" t="s">
        <v>89</v>
      </c>
      <c r="T328" t="s">
        <v>79</v>
      </c>
      <c r="U328">
        <v>0</v>
      </c>
      <c r="V328">
        <v>0</v>
      </c>
      <c r="W328">
        <v>400</v>
      </c>
      <c r="X328">
        <v>80</v>
      </c>
      <c r="Y328" t="s">
        <v>79</v>
      </c>
      <c r="Z328" t="s">
        <v>79</v>
      </c>
      <c r="AA328" t="s">
        <v>35</v>
      </c>
      <c r="AB328">
        <f>AB327</f>
        <v>360</v>
      </c>
      <c r="AC328">
        <f t="shared" si="0"/>
        <v>-360</v>
      </c>
      <c r="AE328" s="41" t="s">
        <v>1102</v>
      </c>
    </row>
    <row r="329" spans="1:31" x14ac:dyDescent="0.2">
      <c r="A329">
        <v>11253</v>
      </c>
      <c r="B329" t="s">
        <v>1076</v>
      </c>
      <c r="D329">
        <v>0</v>
      </c>
      <c r="G329" t="s">
        <v>1089</v>
      </c>
      <c r="H329" t="s">
        <v>128</v>
      </c>
      <c r="I329" t="s">
        <v>1094</v>
      </c>
      <c r="K329">
        <v>0</v>
      </c>
      <c r="L329">
        <v>0</v>
      </c>
      <c r="M329">
        <v>0</v>
      </c>
      <c r="N329">
        <v>1</v>
      </c>
      <c r="O329">
        <v>1</v>
      </c>
      <c r="Q329">
        <f t="shared" ref="Q329:Q330" si="6">Q328</f>
        <v>9000</v>
      </c>
      <c r="R329">
        <v>0</v>
      </c>
      <c r="S329" t="s">
        <v>89</v>
      </c>
      <c r="T329" t="s">
        <v>79</v>
      </c>
      <c r="U329">
        <v>0</v>
      </c>
      <c r="V329">
        <v>0</v>
      </c>
      <c r="W329">
        <v>400</v>
      </c>
      <c r="X329">
        <v>80</v>
      </c>
      <c r="Y329" t="s">
        <v>79</v>
      </c>
      <c r="Z329" t="s">
        <v>79</v>
      </c>
      <c r="AA329" t="s">
        <v>35</v>
      </c>
      <c r="AB329">
        <f t="shared" ref="AB329:AB330" si="7">AB328</f>
        <v>360</v>
      </c>
      <c r="AC329">
        <f t="shared" si="0"/>
        <v>-360</v>
      </c>
      <c r="AE329" s="41" t="s">
        <v>1103</v>
      </c>
    </row>
    <row r="330" spans="1:31" x14ac:dyDescent="0.2">
      <c r="A330">
        <v>11254</v>
      </c>
      <c r="B330" t="s">
        <v>1077</v>
      </c>
      <c r="D330">
        <v>0</v>
      </c>
      <c r="G330" t="s">
        <v>1089</v>
      </c>
      <c r="H330" t="s">
        <v>128</v>
      </c>
      <c r="I330" t="s">
        <v>1094</v>
      </c>
      <c r="K330">
        <v>0</v>
      </c>
      <c r="L330">
        <v>0</v>
      </c>
      <c r="M330">
        <v>0</v>
      </c>
      <c r="N330">
        <v>1</v>
      </c>
      <c r="O330">
        <v>1</v>
      </c>
      <c r="Q330">
        <f t="shared" si="6"/>
        <v>9000</v>
      </c>
      <c r="R330">
        <v>0</v>
      </c>
      <c r="S330" t="s">
        <v>89</v>
      </c>
      <c r="T330" t="s">
        <v>79</v>
      </c>
      <c r="U330">
        <v>0</v>
      </c>
      <c r="V330">
        <v>0</v>
      </c>
      <c r="W330">
        <v>400</v>
      </c>
      <c r="X330">
        <v>80</v>
      </c>
      <c r="Y330" t="s">
        <v>79</v>
      </c>
      <c r="Z330" t="s">
        <v>79</v>
      </c>
      <c r="AA330" t="s">
        <v>35</v>
      </c>
      <c r="AB330">
        <f t="shared" si="7"/>
        <v>360</v>
      </c>
      <c r="AC330">
        <f t="shared" si="0"/>
        <v>-360</v>
      </c>
      <c r="AE330" s="41" t="s">
        <v>1104</v>
      </c>
    </row>
    <row r="331" spans="1:31" x14ac:dyDescent="0.2">
      <c r="A331">
        <v>11261</v>
      </c>
      <c r="B331" t="s">
        <v>1079</v>
      </c>
      <c r="D331">
        <v>0</v>
      </c>
      <c r="G331" t="s">
        <v>1090</v>
      </c>
      <c r="H331" t="s">
        <v>128</v>
      </c>
      <c r="I331" t="s">
        <v>1092</v>
      </c>
      <c r="K331">
        <v>0</v>
      </c>
      <c r="L331">
        <v>0</v>
      </c>
      <c r="M331">
        <v>0</v>
      </c>
      <c r="N331">
        <v>1</v>
      </c>
      <c r="O331">
        <v>1</v>
      </c>
      <c r="Q331">
        <v>6000</v>
      </c>
      <c r="R331">
        <v>0</v>
      </c>
      <c r="S331" t="s">
        <v>34</v>
      </c>
      <c r="T331" t="s">
        <v>79</v>
      </c>
      <c r="U331">
        <v>0</v>
      </c>
      <c r="V331">
        <v>0</v>
      </c>
      <c r="W331">
        <v>400</v>
      </c>
      <c r="X331">
        <v>80</v>
      </c>
      <c r="Y331" t="s">
        <v>79</v>
      </c>
      <c r="Z331" t="s">
        <v>79</v>
      </c>
      <c r="AA331" t="s">
        <v>35</v>
      </c>
      <c r="AB331">
        <v>288</v>
      </c>
      <c r="AC331">
        <f t="shared" si="0"/>
        <v>-288</v>
      </c>
      <c r="AE331" s="41" t="s">
        <v>1108</v>
      </c>
    </row>
    <row r="332" spans="1:31" x14ac:dyDescent="0.2">
      <c r="A332">
        <v>11262</v>
      </c>
      <c r="B332" t="s">
        <v>1080</v>
      </c>
      <c r="D332">
        <v>0</v>
      </c>
      <c r="G332" t="s">
        <v>1090</v>
      </c>
      <c r="H332" t="s">
        <v>128</v>
      </c>
      <c r="I332" t="s">
        <v>1092</v>
      </c>
      <c r="K332">
        <v>0</v>
      </c>
      <c r="L332">
        <v>0</v>
      </c>
      <c r="M332">
        <v>0</v>
      </c>
      <c r="N332">
        <v>1</v>
      </c>
      <c r="O332">
        <v>1</v>
      </c>
      <c r="Q332">
        <f>Q331</f>
        <v>6000</v>
      </c>
      <c r="R332">
        <v>0</v>
      </c>
      <c r="S332" t="s">
        <v>34</v>
      </c>
      <c r="T332" t="s">
        <v>79</v>
      </c>
      <c r="U332">
        <v>0</v>
      </c>
      <c r="V332">
        <v>0</v>
      </c>
      <c r="W332">
        <v>400</v>
      </c>
      <c r="X332">
        <v>80</v>
      </c>
      <c r="Y332" t="s">
        <v>79</v>
      </c>
      <c r="Z332" t="s">
        <v>79</v>
      </c>
      <c r="AA332" t="s">
        <v>35</v>
      </c>
      <c r="AB332">
        <f>AB331</f>
        <v>288</v>
      </c>
      <c r="AC332">
        <f t="shared" si="0"/>
        <v>-288</v>
      </c>
      <c r="AE332" s="41" t="s">
        <v>1109</v>
      </c>
    </row>
    <row r="333" spans="1:31" x14ac:dyDescent="0.2">
      <c r="A333">
        <v>11263</v>
      </c>
      <c r="B333" t="s">
        <v>1081</v>
      </c>
      <c r="D333">
        <v>0</v>
      </c>
      <c r="G333" t="s">
        <v>1090</v>
      </c>
      <c r="H333" t="s">
        <v>128</v>
      </c>
      <c r="I333" t="s">
        <v>1092</v>
      </c>
      <c r="K333">
        <v>0</v>
      </c>
      <c r="L333">
        <v>0</v>
      </c>
      <c r="M333">
        <v>0</v>
      </c>
      <c r="N333">
        <v>1</v>
      </c>
      <c r="O333">
        <v>1</v>
      </c>
      <c r="Q333">
        <f t="shared" ref="Q333:Q334" si="8">Q332</f>
        <v>6000</v>
      </c>
      <c r="R333">
        <v>0</v>
      </c>
      <c r="S333" t="s">
        <v>34</v>
      </c>
      <c r="T333" t="s">
        <v>79</v>
      </c>
      <c r="U333">
        <v>0</v>
      </c>
      <c r="V333">
        <v>0</v>
      </c>
      <c r="W333">
        <v>400</v>
      </c>
      <c r="X333">
        <v>80</v>
      </c>
      <c r="Y333" t="s">
        <v>79</v>
      </c>
      <c r="Z333" t="s">
        <v>79</v>
      </c>
      <c r="AA333" t="s">
        <v>35</v>
      </c>
      <c r="AB333">
        <f t="shared" ref="AB333:AB334" si="9">AB332</f>
        <v>288</v>
      </c>
      <c r="AC333">
        <f t="shared" si="0"/>
        <v>-288</v>
      </c>
      <c r="AE333" s="41" t="s">
        <v>1110</v>
      </c>
    </row>
    <row r="334" spans="1:31" x14ac:dyDescent="0.2">
      <c r="A334">
        <v>11264</v>
      </c>
      <c r="B334" t="s">
        <v>1082</v>
      </c>
      <c r="D334">
        <v>0</v>
      </c>
      <c r="G334" t="s">
        <v>1090</v>
      </c>
      <c r="H334" t="s">
        <v>128</v>
      </c>
      <c r="I334" t="s">
        <v>1092</v>
      </c>
      <c r="K334">
        <v>0</v>
      </c>
      <c r="L334">
        <v>0</v>
      </c>
      <c r="M334">
        <v>0</v>
      </c>
      <c r="N334">
        <v>1</v>
      </c>
      <c r="O334">
        <v>1</v>
      </c>
      <c r="Q334">
        <f t="shared" si="8"/>
        <v>6000</v>
      </c>
      <c r="R334">
        <v>0</v>
      </c>
      <c r="S334" t="s">
        <v>34</v>
      </c>
      <c r="T334" t="s">
        <v>79</v>
      </c>
      <c r="U334">
        <v>0</v>
      </c>
      <c r="V334">
        <v>0</v>
      </c>
      <c r="W334">
        <v>400</v>
      </c>
      <c r="X334">
        <v>80</v>
      </c>
      <c r="Y334" t="s">
        <v>79</v>
      </c>
      <c r="Z334" t="s">
        <v>79</v>
      </c>
      <c r="AA334" t="s">
        <v>35</v>
      </c>
      <c r="AB334">
        <f t="shared" si="9"/>
        <v>288</v>
      </c>
      <c r="AC334">
        <f t="shared" si="0"/>
        <v>-288</v>
      </c>
      <c r="AE334" s="41" t="s">
        <v>1111</v>
      </c>
    </row>
    <row r="335" spans="1:31" x14ac:dyDescent="0.2">
      <c r="A335">
        <v>11271</v>
      </c>
      <c r="B335" t="s">
        <v>1084</v>
      </c>
      <c r="D335">
        <v>0</v>
      </c>
      <c r="G335" t="s">
        <v>1091</v>
      </c>
      <c r="H335" t="s">
        <v>128</v>
      </c>
      <c r="I335" t="s">
        <v>1092</v>
      </c>
      <c r="K335">
        <v>0</v>
      </c>
      <c r="L335">
        <v>0</v>
      </c>
      <c r="M335">
        <v>0</v>
      </c>
      <c r="N335">
        <v>1</v>
      </c>
      <c r="O335">
        <v>1</v>
      </c>
      <c r="Q335">
        <v>4500</v>
      </c>
      <c r="R335">
        <v>0</v>
      </c>
      <c r="S335" t="s">
        <v>34</v>
      </c>
      <c r="T335" t="s">
        <v>79</v>
      </c>
      <c r="U335">
        <v>0</v>
      </c>
      <c r="V335">
        <v>0</v>
      </c>
      <c r="W335">
        <v>300</v>
      </c>
      <c r="X335">
        <v>80</v>
      </c>
      <c r="Y335" t="s">
        <v>79</v>
      </c>
      <c r="Z335" t="s">
        <v>79</v>
      </c>
      <c r="AA335" t="s">
        <v>35</v>
      </c>
      <c r="AB335">
        <v>216</v>
      </c>
      <c r="AC335">
        <f t="shared" si="0"/>
        <v>-216</v>
      </c>
      <c r="AE335" s="41" t="s">
        <v>1116</v>
      </c>
    </row>
    <row r="336" spans="1:31" x14ac:dyDescent="0.2">
      <c r="A336">
        <v>11272</v>
      </c>
      <c r="B336" t="s">
        <v>1085</v>
      </c>
      <c r="D336">
        <v>0</v>
      </c>
      <c r="G336" t="s">
        <v>1091</v>
      </c>
      <c r="H336" t="s">
        <v>128</v>
      </c>
      <c r="I336" t="s">
        <v>1092</v>
      </c>
      <c r="K336">
        <v>0</v>
      </c>
      <c r="L336">
        <v>0</v>
      </c>
      <c r="M336">
        <v>0</v>
      </c>
      <c r="N336">
        <v>1</v>
      </c>
      <c r="O336">
        <v>1</v>
      </c>
      <c r="Q336">
        <f>Q335</f>
        <v>4500</v>
      </c>
      <c r="R336">
        <v>0</v>
      </c>
      <c r="S336" t="s">
        <v>34</v>
      </c>
      <c r="T336" t="s">
        <v>79</v>
      </c>
      <c r="U336">
        <v>0</v>
      </c>
      <c r="V336">
        <v>0</v>
      </c>
      <c r="W336">
        <v>300</v>
      </c>
      <c r="X336">
        <v>80</v>
      </c>
      <c r="Y336" t="s">
        <v>79</v>
      </c>
      <c r="Z336" t="s">
        <v>79</v>
      </c>
      <c r="AA336" t="s">
        <v>35</v>
      </c>
      <c r="AB336">
        <f>AB335</f>
        <v>216</v>
      </c>
      <c r="AC336">
        <f t="shared" si="0"/>
        <v>-216</v>
      </c>
      <c r="AE336" s="41" t="s">
        <v>1117</v>
      </c>
    </row>
    <row r="337" spans="1:32" x14ac:dyDescent="0.2">
      <c r="A337">
        <v>11273</v>
      </c>
      <c r="B337" t="s">
        <v>1086</v>
      </c>
      <c r="D337">
        <v>0</v>
      </c>
      <c r="G337" t="s">
        <v>1091</v>
      </c>
      <c r="H337" t="s">
        <v>128</v>
      </c>
      <c r="I337" t="s">
        <v>1092</v>
      </c>
      <c r="K337">
        <v>0</v>
      </c>
      <c r="L337">
        <v>0</v>
      </c>
      <c r="M337">
        <v>0</v>
      </c>
      <c r="N337">
        <v>1</v>
      </c>
      <c r="O337">
        <v>1</v>
      </c>
      <c r="Q337">
        <v>3375</v>
      </c>
      <c r="R337">
        <v>0</v>
      </c>
      <c r="S337" t="s">
        <v>34</v>
      </c>
      <c r="T337" t="s">
        <v>79</v>
      </c>
      <c r="U337">
        <v>0</v>
      </c>
      <c r="V337">
        <v>0</v>
      </c>
      <c r="W337">
        <v>300</v>
      </c>
      <c r="X337">
        <v>80</v>
      </c>
      <c r="Y337" t="s">
        <v>79</v>
      </c>
      <c r="Z337" t="s">
        <v>79</v>
      </c>
      <c r="AA337" t="s">
        <v>35</v>
      </c>
      <c r="AB337">
        <f t="shared" ref="AB337:AB338" si="10">AB336</f>
        <v>216</v>
      </c>
      <c r="AC337">
        <f t="shared" si="0"/>
        <v>-216</v>
      </c>
      <c r="AE337" s="41" t="s">
        <v>1117</v>
      </c>
    </row>
    <row r="338" spans="1:32" x14ac:dyDescent="0.2">
      <c r="A338">
        <v>11274</v>
      </c>
      <c r="B338" t="s">
        <v>1087</v>
      </c>
      <c r="D338">
        <v>0</v>
      </c>
      <c r="G338" t="s">
        <v>1091</v>
      </c>
      <c r="H338" t="s">
        <v>128</v>
      </c>
      <c r="I338" t="s">
        <v>1092</v>
      </c>
      <c r="K338">
        <v>0</v>
      </c>
      <c r="L338">
        <v>0</v>
      </c>
      <c r="M338">
        <v>0</v>
      </c>
      <c r="N338">
        <v>1</v>
      </c>
      <c r="O338">
        <v>1</v>
      </c>
      <c r="Q338">
        <f t="shared" ref="Q338" si="11">Q337</f>
        <v>3375</v>
      </c>
      <c r="R338">
        <v>0</v>
      </c>
      <c r="S338" t="s">
        <v>34</v>
      </c>
      <c r="T338" t="s">
        <v>79</v>
      </c>
      <c r="U338">
        <v>0</v>
      </c>
      <c r="V338">
        <v>0</v>
      </c>
      <c r="W338">
        <v>300</v>
      </c>
      <c r="X338">
        <v>80</v>
      </c>
      <c r="Y338" t="s">
        <v>79</v>
      </c>
      <c r="Z338" t="s">
        <v>79</v>
      </c>
      <c r="AA338" t="s">
        <v>35</v>
      </c>
      <c r="AB338">
        <f t="shared" si="10"/>
        <v>216</v>
      </c>
      <c r="AC338">
        <f t="shared" si="0"/>
        <v>-216</v>
      </c>
      <c r="AE338" s="41" t="s">
        <v>1118</v>
      </c>
    </row>
    <row r="339" spans="1:32" s="38" customFormat="1" x14ac:dyDescent="0.2">
      <c r="A339" s="38">
        <v>16011</v>
      </c>
      <c r="B339" s="39" t="s">
        <v>675</v>
      </c>
      <c r="C339" s="39" t="s">
        <v>565</v>
      </c>
      <c r="D339">
        <v>0</v>
      </c>
      <c r="E339"/>
      <c r="H339" s="38" t="s">
        <v>128</v>
      </c>
      <c r="I339" s="38" t="s">
        <v>79</v>
      </c>
      <c r="K339" s="38">
        <v>0</v>
      </c>
      <c r="L339">
        <v>0</v>
      </c>
      <c r="M339">
        <v>0</v>
      </c>
      <c r="N339" s="38">
        <v>1</v>
      </c>
      <c r="O339" s="38">
        <v>1</v>
      </c>
      <c r="Q339" s="38">
        <v>0</v>
      </c>
      <c r="R339" s="38">
        <v>0</v>
      </c>
      <c r="S339" s="38" t="s">
        <v>34</v>
      </c>
      <c r="T339" t="s">
        <v>79</v>
      </c>
      <c r="U339">
        <v>0</v>
      </c>
      <c r="V339">
        <v>0</v>
      </c>
      <c r="W339" s="38">
        <v>800</v>
      </c>
      <c r="X339" s="38">
        <v>80</v>
      </c>
      <c r="Y339" s="38" t="s">
        <v>79</v>
      </c>
      <c r="Z339" t="s">
        <v>79</v>
      </c>
      <c r="AA339" s="38" t="s">
        <v>35</v>
      </c>
      <c r="AB339" s="38">
        <v>0</v>
      </c>
      <c r="AC339" s="38">
        <v>0</v>
      </c>
      <c r="AF339" s="38">
        <v>21011001</v>
      </c>
    </row>
    <row r="340" spans="1:32" s="38" customFormat="1" x14ac:dyDescent="0.2">
      <c r="A340" s="38">
        <v>16012</v>
      </c>
      <c r="B340" s="40" t="s">
        <v>676</v>
      </c>
      <c r="C340" s="39" t="s">
        <v>696</v>
      </c>
      <c r="D340">
        <v>0</v>
      </c>
      <c r="E340"/>
      <c r="H340" s="38" t="s">
        <v>128</v>
      </c>
      <c r="I340" s="38" t="s">
        <v>79</v>
      </c>
      <c r="K340" s="38">
        <v>0</v>
      </c>
      <c r="L340">
        <v>0</v>
      </c>
      <c r="M340">
        <v>0</v>
      </c>
      <c r="N340" s="38">
        <v>1</v>
      </c>
      <c r="O340" s="38">
        <v>1</v>
      </c>
      <c r="Q340" s="38">
        <v>0</v>
      </c>
      <c r="R340" s="38">
        <v>0</v>
      </c>
      <c r="S340" s="38" t="s">
        <v>34</v>
      </c>
      <c r="T340" t="s">
        <v>79</v>
      </c>
      <c r="U340">
        <v>0</v>
      </c>
      <c r="V340">
        <v>0</v>
      </c>
      <c r="W340" s="38">
        <v>800</v>
      </c>
      <c r="X340" s="38">
        <v>80</v>
      </c>
      <c r="Y340" s="38" t="s">
        <v>79</v>
      </c>
      <c r="Z340" t="s">
        <v>79</v>
      </c>
      <c r="AA340" s="38" t="s">
        <v>35</v>
      </c>
      <c r="AB340" s="38">
        <v>0</v>
      </c>
      <c r="AC340" s="38">
        <v>0</v>
      </c>
      <c r="AF340" s="38">
        <v>21012001</v>
      </c>
    </row>
    <row r="341" spans="1:32" s="38" customFormat="1" x14ac:dyDescent="0.2">
      <c r="A341" s="38">
        <v>16013</v>
      </c>
      <c r="B341" s="39" t="s">
        <v>677</v>
      </c>
      <c r="C341" s="39" t="s">
        <v>695</v>
      </c>
      <c r="D341">
        <v>0</v>
      </c>
      <c r="E341"/>
      <c r="H341" s="38" t="s">
        <v>128</v>
      </c>
      <c r="I341" s="38" t="s">
        <v>79</v>
      </c>
      <c r="K341" s="38">
        <v>0</v>
      </c>
      <c r="L341">
        <v>0</v>
      </c>
      <c r="M341">
        <v>0</v>
      </c>
      <c r="N341" s="38">
        <v>1</v>
      </c>
      <c r="O341" s="38">
        <v>1</v>
      </c>
      <c r="Q341" s="38">
        <v>0</v>
      </c>
      <c r="R341" s="38">
        <v>0</v>
      </c>
      <c r="S341" s="38" t="s">
        <v>34</v>
      </c>
      <c r="T341" t="s">
        <v>79</v>
      </c>
      <c r="U341">
        <v>0</v>
      </c>
      <c r="V341">
        <v>0</v>
      </c>
      <c r="W341" s="38">
        <v>800</v>
      </c>
      <c r="X341" s="38">
        <v>80</v>
      </c>
      <c r="Y341" s="38" t="s">
        <v>79</v>
      </c>
      <c r="Z341" t="s">
        <v>79</v>
      </c>
      <c r="AA341" s="38" t="s">
        <v>35</v>
      </c>
      <c r="AB341" s="38">
        <v>0</v>
      </c>
      <c r="AC341" s="38">
        <v>0</v>
      </c>
      <c r="AF341" s="38">
        <v>21013001</v>
      </c>
    </row>
    <row r="342" spans="1:32" s="38" customFormat="1" x14ac:dyDescent="0.2">
      <c r="A342" s="38">
        <v>16014</v>
      </c>
      <c r="B342" s="40" t="s">
        <v>678</v>
      </c>
      <c r="C342" s="39" t="s">
        <v>695</v>
      </c>
      <c r="D342">
        <v>0</v>
      </c>
      <c r="E342"/>
      <c r="H342" s="38" t="s">
        <v>128</v>
      </c>
      <c r="I342" s="38" t="s">
        <v>79</v>
      </c>
      <c r="K342" s="38">
        <v>0</v>
      </c>
      <c r="L342">
        <v>0</v>
      </c>
      <c r="M342">
        <v>0</v>
      </c>
      <c r="N342" s="38">
        <v>1</v>
      </c>
      <c r="O342" s="38">
        <v>1</v>
      </c>
      <c r="Q342" s="38">
        <v>0</v>
      </c>
      <c r="R342" s="38">
        <v>0</v>
      </c>
      <c r="S342" s="38" t="s">
        <v>34</v>
      </c>
      <c r="T342" t="s">
        <v>79</v>
      </c>
      <c r="U342">
        <v>0</v>
      </c>
      <c r="V342">
        <v>0</v>
      </c>
      <c r="W342" s="38">
        <v>800</v>
      </c>
      <c r="X342" s="38">
        <v>80</v>
      </c>
      <c r="Y342" s="38" t="s">
        <v>79</v>
      </c>
      <c r="Z342" t="s">
        <v>79</v>
      </c>
      <c r="AA342" s="38" t="s">
        <v>35</v>
      </c>
      <c r="AB342" s="38">
        <v>0</v>
      </c>
      <c r="AC342" s="38">
        <v>0</v>
      </c>
      <c r="AF342" s="38">
        <v>21014001</v>
      </c>
    </row>
    <row r="343" spans="1:32" s="38" customFormat="1" x14ac:dyDescent="0.2">
      <c r="A343" s="38">
        <v>16015</v>
      </c>
      <c r="B343" s="39" t="s">
        <v>679</v>
      </c>
      <c r="C343" s="39" t="s">
        <v>695</v>
      </c>
      <c r="D343">
        <v>0</v>
      </c>
      <c r="E343"/>
      <c r="H343" s="38" t="s">
        <v>128</v>
      </c>
      <c r="I343" s="38" t="s">
        <v>79</v>
      </c>
      <c r="K343" s="38">
        <v>0</v>
      </c>
      <c r="L343">
        <v>0</v>
      </c>
      <c r="M343">
        <v>0</v>
      </c>
      <c r="N343" s="38">
        <v>1</v>
      </c>
      <c r="O343" s="38">
        <v>1</v>
      </c>
      <c r="Q343" s="38">
        <v>0</v>
      </c>
      <c r="R343" s="38">
        <v>0</v>
      </c>
      <c r="S343" s="38" t="s">
        <v>34</v>
      </c>
      <c r="T343" t="s">
        <v>79</v>
      </c>
      <c r="U343">
        <v>0</v>
      </c>
      <c r="V343">
        <v>0</v>
      </c>
      <c r="W343" s="38">
        <v>800</v>
      </c>
      <c r="X343" s="38">
        <v>80</v>
      </c>
      <c r="Y343" s="38" t="s">
        <v>79</v>
      </c>
      <c r="Z343" t="s">
        <v>79</v>
      </c>
      <c r="AA343" s="38" t="s">
        <v>35</v>
      </c>
      <c r="AB343" s="38">
        <v>0</v>
      </c>
      <c r="AC343" s="38">
        <v>0</v>
      </c>
      <c r="AF343" s="38">
        <v>21015001</v>
      </c>
    </row>
    <row r="344" spans="1:32" s="38" customFormat="1" x14ac:dyDescent="0.2">
      <c r="A344" s="38">
        <v>16021</v>
      </c>
      <c r="B344" s="40" t="s">
        <v>680</v>
      </c>
      <c r="C344" s="39" t="s">
        <v>695</v>
      </c>
      <c r="D344">
        <v>0</v>
      </c>
      <c r="E344"/>
      <c r="H344" s="38" t="s">
        <v>128</v>
      </c>
      <c r="I344" s="38" t="s">
        <v>79</v>
      </c>
      <c r="K344" s="38">
        <v>0</v>
      </c>
      <c r="L344">
        <v>0</v>
      </c>
      <c r="M344">
        <v>0</v>
      </c>
      <c r="N344" s="38">
        <v>1</v>
      </c>
      <c r="O344" s="38">
        <v>1</v>
      </c>
      <c r="Q344" s="38">
        <v>0</v>
      </c>
      <c r="R344" s="38">
        <v>0</v>
      </c>
      <c r="S344" s="38" t="s">
        <v>34</v>
      </c>
      <c r="T344" t="s">
        <v>79</v>
      </c>
      <c r="U344">
        <v>0</v>
      </c>
      <c r="V344">
        <v>0</v>
      </c>
      <c r="W344" s="38">
        <v>800</v>
      </c>
      <c r="X344" s="38">
        <v>80</v>
      </c>
      <c r="Y344" s="38" t="s">
        <v>79</v>
      </c>
      <c r="Z344" t="s">
        <v>79</v>
      </c>
      <c r="AA344" s="38" t="s">
        <v>35</v>
      </c>
      <c r="AB344" s="38">
        <v>0</v>
      </c>
      <c r="AC344" s="38">
        <v>0</v>
      </c>
      <c r="AF344" s="38">
        <v>21021001</v>
      </c>
    </row>
    <row r="345" spans="1:32" s="38" customFormat="1" x14ac:dyDescent="0.2">
      <c r="A345" s="38">
        <v>16022</v>
      </c>
      <c r="B345" s="39" t="s">
        <v>681</v>
      </c>
      <c r="C345" s="39" t="s">
        <v>695</v>
      </c>
      <c r="D345">
        <v>0</v>
      </c>
      <c r="E345"/>
      <c r="H345" s="38" t="s">
        <v>128</v>
      </c>
      <c r="I345" s="38" t="s">
        <v>79</v>
      </c>
      <c r="K345" s="38">
        <v>0</v>
      </c>
      <c r="L345">
        <v>0</v>
      </c>
      <c r="M345">
        <v>0</v>
      </c>
      <c r="N345" s="38">
        <v>1</v>
      </c>
      <c r="O345" s="38">
        <v>1</v>
      </c>
      <c r="Q345" s="38">
        <v>0</v>
      </c>
      <c r="R345" s="38">
        <v>0</v>
      </c>
      <c r="S345" s="38" t="s">
        <v>34</v>
      </c>
      <c r="T345" t="s">
        <v>79</v>
      </c>
      <c r="U345">
        <v>0</v>
      </c>
      <c r="V345">
        <v>0</v>
      </c>
      <c r="W345" s="38">
        <v>800</v>
      </c>
      <c r="X345" s="38">
        <v>80</v>
      </c>
      <c r="Y345" s="38" t="s">
        <v>79</v>
      </c>
      <c r="Z345" t="s">
        <v>79</v>
      </c>
      <c r="AA345" s="38" t="s">
        <v>35</v>
      </c>
      <c r="AB345" s="38">
        <v>0</v>
      </c>
      <c r="AC345" s="38">
        <v>0</v>
      </c>
      <c r="AF345" s="38">
        <v>21022001</v>
      </c>
    </row>
    <row r="346" spans="1:32" s="38" customFormat="1" x14ac:dyDescent="0.2">
      <c r="A346" s="38">
        <v>16023</v>
      </c>
      <c r="B346" s="40" t="s">
        <v>682</v>
      </c>
      <c r="C346" s="39" t="s">
        <v>695</v>
      </c>
      <c r="D346">
        <v>0</v>
      </c>
      <c r="E346"/>
      <c r="H346" s="38" t="s">
        <v>128</v>
      </c>
      <c r="I346" s="38" t="s">
        <v>79</v>
      </c>
      <c r="K346" s="38">
        <v>0</v>
      </c>
      <c r="L346">
        <v>0</v>
      </c>
      <c r="M346">
        <v>0</v>
      </c>
      <c r="N346" s="38">
        <v>1</v>
      </c>
      <c r="O346" s="38">
        <v>1</v>
      </c>
      <c r="Q346" s="38">
        <v>0</v>
      </c>
      <c r="R346" s="38">
        <v>0</v>
      </c>
      <c r="S346" s="38" t="s">
        <v>34</v>
      </c>
      <c r="T346" t="s">
        <v>79</v>
      </c>
      <c r="U346">
        <v>0</v>
      </c>
      <c r="V346">
        <v>0</v>
      </c>
      <c r="W346" s="38">
        <v>800</v>
      </c>
      <c r="X346" s="38">
        <v>80</v>
      </c>
      <c r="Y346" s="38" t="s">
        <v>79</v>
      </c>
      <c r="Z346" t="s">
        <v>79</v>
      </c>
      <c r="AA346" s="38" t="s">
        <v>35</v>
      </c>
      <c r="AB346" s="38">
        <v>0</v>
      </c>
      <c r="AC346" s="38">
        <v>0</v>
      </c>
      <c r="AF346" s="38">
        <v>21023001</v>
      </c>
    </row>
    <row r="347" spans="1:32" s="38" customFormat="1" x14ac:dyDescent="0.2">
      <c r="A347" s="38">
        <v>16024</v>
      </c>
      <c r="B347" s="39" t="s">
        <v>683</v>
      </c>
      <c r="C347" s="39" t="s">
        <v>695</v>
      </c>
      <c r="D347">
        <v>0</v>
      </c>
      <c r="E347"/>
      <c r="H347" s="38" t="s">
        <v>128</v>
      </c>
      <c r="I347" s="38" t="s">
        <v>79</v>
      </c>
      <c r="K347" s="38">
        <v>0</v>
      </c>
      <c r="L347">
        <v>0</v>
      </c>
      <c r="M347">
        <v>0</v>
      </c>
      <c r="N347" s="38">
        <v>1</v>
      </c>
      <c r="O347" s="38">
        <v>1</v>
      </c>
      <c r="Q347" s="38">
        <v>0</v>
      </c>
      <c r="R347" s="38">
        <v>0</v>
      </c>
      <c r="S347" s="38" t="s">
        <v>34</v>
      </c>
      <c r="T347" t="s">
        <v>79</v>
      </c>
      <c r="U347">
        <v>0</v>
      </c>
      <c r="V347">
        <v>0</v>
      </c>
      <c r="W347" s="38">
        <v>800</v>
      </c>
      <c r="X347" s="38">
        <v>80</v>
      </c>
      <c r="Y347" s="38" t="s">
        <v>79</v>
      </c>
      <c r="Z347" t="s">
        <v>79</v>
      </c>
      <c r="AA347" s="38" t="s">
        <v>35</v>
      </c>
      <c r="AB347" s="38">
        <v>0</v>
      </c>
      <c r="AC347" s="38">
        <v>0</v>
      </c>
      <c r="AF347" s="38">
        <v>21024001</v>
      </c>
    </row>
    <row r="348" spans="1:32" s="38" customFormat="1" x14ac:dyDescent="0.2">
      <c r="A348" s="38">
        <v>16025</v>
      </c>
      <c r="B348" s="40" t="s">
        <v>684</v>
      </c>
      <c r="C348" s="39" t="s">
        <v>695</v>
      </c>
      <c r="D348">
        <v>0</v>
      </c>
      <c r="E348"/>
      <c r="H348" s="38" t="s">
        <v>128</v>
      </c>
      <c r="I348" s="38" t="s">
        <v>79</v>
      </c>
      <c r="K348" s="38">
        <v>0</v>
      </c>
      <c r="L348">
        <v>0</v>
      </c>
      <c r="M348">
        <v>0</v>
      </c>
      <c r="N348" s="38">
        <v>1</v>
      </c>
      <c r="O348" s="38">
        <v>1</v>
      </c>
      <c r="Q348" s="38">
        <v>0</v>
      </c>
      <c r="R348" s="38">
        <v>0</v>
      </c>
      <c r="S348" s="38" t="s">
        <v>34</v>
      </c>
      <c r="T348" t="s">
        <v>79</v>
      </c>
      <c r="U348">
        <v>0</v>
      </c>
      <c r="V348">
        <v>0</v>
      </c>
      <c r="W348" s="38">
        <v>800</v>
      </c>
      <c r="X348" s="38">
        <v>80</v>
      </c>
      <c r="Y348" s="38" t="s">
        <v>79</v>
      </c>
      <c r="Z348" t="s">
        <v>79</v>
      </c>
      <c r="AA348" s="38" t="s">
        <v>35</v>
      </c>
      <c r="AB348" s="38">
        <v>0</v>
      </c>
      <c r="AC348" s="38">
        <v>0</v>
      </c>
      <c r="AF348" s="38">
        <v>21025001</v>
      </c>
    </row>
    <row r="349" spans="1:32" s="38" customFormat="1" x14ac:dyDescent="0.2">
      <c r="A349" s="38">
        <v>16031</v>
      </c>
      <c r="B349" s="39" t="s">
        <v>685</v>
      </c>
      <c r="C349" s="39" t="s">
        <v>695</v>
      </c>
      <c r="D349">
        <v>0</v>
      </c>
      <c r="E349"/>
      <c r="H349" s="38" t="s">
        <v>128</v>
      </c>
      <c r="I349" s="38" t="s">
        <v>79</v>
      </c>
      <c r="K349" s="38">
        <v>0</v>
      </c>
      <c r="L349">
        <v>0</v>
      </c>
      <c r="M349">
        <v>0</v>
      </c>
      <c r="N349" s="38">
        <v>1</v>
      </c>
      <c r="O349" s="38">
        <v>1</v>
      </c>
      <c r="Q349" s="38">
        <v>0</v>
      </c>
      <c r="R349" s="38">
        <v>0</v>
      </c>
      <c r="S349" s="38" t="s">
        <v>34</v>
      </c>
      <c r="T349" t="s">
        <v>79</v>
      </c>
      <c r="U349">
        <v>0</v>
      </c>
      <c r="V349">
        <v>0</v>
      </c>
      <c r="W349" s="38">
        <v>800</v>
      </c>
      <c r="X349" s="38">
        <v>80</v>
      </c>
      <c r="Y349" s="38" t="s">
        <v>79</v>
      </c>
      <c r="Z349" t="s">
        <v>79</v>
      </c>
      <c r="AA349" s="38" t="s">
        <v>35</v>
      </c>
      <c r="AB349" s="38">
        <v>0</v>
      </c>
      <c r="AC349" s="38">
        <v>0</v>
      </c>
      <c r="AF349" s="38">
        <v>21031001</v>
      </c>
    </row>
    <row r="350" spans="1:32" s="38" customFormat="1" x14ac:dyDescent="0.2">
      <c r="A350" s="38">
        <v>16032</v>
      </c>
      <c r="B350" s="40" t="s">
        <v>686</v>
      </c>
      <c r="C350" s="39" t="s">
        <v>695</v>
      </c>
      <c r="D350">
        <v>0</v>
      </c>
      <c r="E350"/>
      <c r="H350" s="38" t="s">
        <v>128</v>
      </c>
      <c r="I350" s="38" t="s">
        <v>79</v>
      </c>
      <c r="K350" s="38">
        <v>0</v>
      </c>
      <c r="L350">
        <v>0</v>
      </c>
      <c r="M350">
        <v>0</v>
      </c>
      <c r="N350" s="38">
        <v>1</v>
      </c>
      <c r="O350" s="38">
        <v>1</v>
      </c>
      <c r="Q350" s="38">
        <v>0</v>
      </c>
      <c r="R350" s="38">
        <v>0</v>
      </c>
      <c r="S350" s="38" t="s">
        <v>34</v>
      </c>
      <c r="T350" t="s">
        <v>79</v>
      </c>
      <c r="U350">
        <v>0</v>
      </c>
      <c r="V350">
        <v>0</v>
      </c>
      <c r="W350" s="38">
        <v>800</v>
      </c>
      <c r="X350" s="38">
        <v>80</v>
      </c>
      <c r="Y350" s="38" t="s">
        <v>79</v>
      </c>
      <c r="Z350" t="s">
        <v>79</v>
      </c>
      <c r="AA350" s="38" t="s">
        <v>35</v>
      </c>
      <c r="AB350" s="38">
        <v>0</v>
      </c>
      <c r="AC350" s="38">
        <v>0</v>
      </c>
      <c r="AF350" s="38">
        <v>21032001</v>
      </c>
    </row>
    <row r="351" spans="1:32" s="38" customFormat="1" x14ac:dyDescent="0.2">
      <c r="A351" s="38">
        <v>16033</v>
      </c>
      <c r="B351" s="39" t="s">
        <v>687</v>
      </c>
      <c r="C351" s="39" t="s">
        <v>695</v>
      </c>
      <c r="D351">
        <v>0</v>
      </c>
      <c r="E351"/>
      <c r="H351" s="38" t="s">
        <v>128</v>
      </c>
      <c r="I351" s="38" t="s">
        <v>79</v>
      </c>
      <c r="K351" s="38">
        <v>0</v>
      </c>
      <c r="L351">
        <v>0</v>
      </c>
      <c r="M351">
        <v>0</v>
      </c>
      <c r="N351" s="38">
        <v>1</v>
      </c>
      <c r="O351" s="38">
        <v>1</v>
      </c>
      <c r="Q351" s="38">
        <v>0</v>
      </c>
      <c r="R351" s="38">
        <v>0</v>
      </c>
      <c r="S351" s="38" t="s">
        <v>34</v>
      </c>
      <c r="T351" t="s">
        <v>79</v>
      </c>
      <c r="U351">
        <v>0</v>
      </c>
      <c r="V351">
        <v>0</v>
      </c>
      <c r="W351" s="38">
        <v>800</v>
      </c>
      <c r="X351" s="38">
        <v>80</v>
      </c>
      <c r="Y351" s="38" t="s">
        <v>79</v>
      </c>
      <c r="Z351" t="s">
        <v>79</v>
      </c>
      <c r="AA351" s="38" t="s">
        <v>35</v>
      </c>
      <c r="AB351" s="38">
        <v>0</v>
      </c>
      <c r="AC351" s="38">
        <v>0</v>
      </c>
      <c r="AF351" s="38">
        <v>21033001</v>
      </c>
    </row>
    <row r="352" spans="1:32" s="38" customFormat="1" x14ac:dyDescent="0.2">
      <c r="A352" s="38">
        <v>16034</v>
      </c>
      <c r="B352" s="40" t="s">
        <v>688</v>
      </c>
      <c r="C352" s="39" t="s">
        <v>695</v>
      </c>
      <c r="D352">
        <v>0</v>
      </c>
      <c r="E352"/>
      <c r="H352" s="38" t="s">
        <v>128</v>
      </c>
      <c r="I352" s="38" t="s">
        <v>79</v>
      </c>
      <c r="K352" s="38">
        <v>0</v>
      </c>
      <c r="L352">
        <v>0</v>
      </c>
      <c r="M352">
        <v>0</v>
      </c>
      <c r="N352" s="38">
        <v>1</v>
      </c>
      <c r="O352" s="38">
        <v>1</v>
      </c>
      <c r="Q352" s="38">
        <v>0</v>
      </c>
      <c r="R352" s="38">
        <v>0</v>
      </c>
      <c r="S352" s="38" t="s">
        <v>34</v>
      </c>
      <c r="T352" t="s">
        <v>79</v>
      </c>
      <c r="U352">
        <v>0</v>
      </c>
      <c r="V352">
        <v>0</v>
      </c>
      <c r="W352" s="38">
        <v>800</v>
      </c>
      <c r="X352" s="38">
        <v>80</v>
      </c>
      <c r="Y352" s="38" t="s">
        <v>79</v>
      </c>
      <c r="Z352" t="s">
        <v>79</v>
      </c>
      <c r="AA352" s="38" t="s">
        <v>35</v>
      </c>
      <c r="AB352" s="38">
        <v>0</v>
      </c>
      <c r="AC352" s="38">
        <v>0</v>
      </c>
      <c r="AF352" s="38">
        <v>21034001</v>
      </c>
    </row>
    <row r="353" spans="1:32" s="38" customFormat="1" x14ac:dyDescent="0.2">
      <c r="A353" s="38">
        <v>16035</v>
      </c>
      <c r="B353" s="39" t="s">
        <v>689</v>
      </c>
      <c r="C353" s="39" t="s">
        <v>695</v>
      </c>
      <c r="D353">
        <v>0</v>
      </c>
      <c r="E353"/>
      <c r="H353" s="38" t="s">
        <v>128</v>
      </c>
      <c r="I353" s="38" t="s">
        <v>79</v>
      </c>
      <c r="K353" s="38">
        <v>0</v>
      </c>
      <c r="L353">
        <v>0</v>
      </c>
      <c r="M353">
        <v>0</v>
      </c>
      <c r="N353" s="38">
        <v>1</v>
      </c>
      <c r="O353" s="38">
        <v>1</v>
      </c>
      <c r="Q353" s="38">
        <v>0</v>
      </c>
      <c r="R353" s="38">
        <v>0</v>
      </c>
      <c r="S353" s="38" t="s">
        <v>34</v>
      </c>
      <c r="T353" t="s">
        <v>79</v>
      </c>
      <c r="U353">
        <v>0</v>
      </c>
      <c r="V353">
        <v>0</v>
      </c>
      <c r="W353" s="38">
        <v>800</v>
      </c>
      <c r="X353" s="38">
        <v>80</v>
      </c>
      <c r="Y353" s="38" t="s">
        <v>79</v>
      </c>
      <c r="Z353" t="s">
        <v>79</v>
      </c>
      <c r="AA353" s="38" t="s">
        <v>35</v>
      </c>
      <c r="AB353" s="38">
        <v>0</v>
      </c>
      <c r="AC353" s="38">
        <v>0</v>
      </c>
      <c r="AF353" s="38">
        <v>21035001</v>
      </c>
    </row>
    <row r="354" spans="1:32" x14ac:dyDescent="0.2">
      <c r="A354">
        <v>16041</v>
      </c>
      <c r="B354" s="7" t="s">
        <v>690</v>
      </c>
      <c r="C354" s="18" t="s">
        <v>695</v>
      </c>
      <c r="D354">
        <v>0</v>
      </c>
      <c r="F354" t="s">
        <v>729</v>
      </c>
      <c r="H354" t="s">
        <v>128</v>
      </c>
      <c r="I354" t="s">
        <v>716</v>
      </c>
      <c r="K354">
        <v>0</v>
      </c>
      <c r="L354">
        <v>0</v>
      </c>
      <c r="M354">
        <v>0</v>
      </c>
      <c r="N354">
        <v>1</v>
      </c>
      <c r="O354">
        <v>1</v>
      </c>
      <c r="Q354">
        <v>0</v>
      </c>
      <c r="R354">
        <v>0</v>
      </c>
      <c r="S354" t="s">
        <v>34</v>
      </c>
      <c r="T354" t="s">
        <v>79</v>
      </c>
      <c r="U354">
        <v>0</v>
      </c>
      <c r="V354">
        <v>0</v>
      </c>
      <c r="W354">
        <v>800</v>
      </c>
      <c r="X354">
        <v>80</v>
      </c>
      <c r="Y354" t="s">
        <v>79</v>
      </c>
      <c r="Z354" t="s">
        <v>79</v>
      </c>
      <c r="AA354" t="s">
        <v>35</v>
      </c>
      <c r="AB354">
        <v>0</v>
      </c>
      <c r="AC354">
        <v>0</v>
      </c>
      <c r="AF354">
        <v>21041001</v>
      </c>
    </row>
    <row r="355" spans="1:32" x14ac:dyDescent="0.2">
      <c r="A355">
        <v>16042</v>
      </c>
      <c r="B355" s="18" t="s">
        <v>691</v>
      </c>
      <c r="C355" s="18" t="s">
        <v>695</v>
      </c>
      <c r="D355">
        <v>0</v>
      </c>
      <c r="F355" t="s">
        <v>729</v>
      </c>
      <c r="H355" t="s">
        <v>128</v>
      </c>
      <c r="I355" t="s">
        <v>716</v>
      </c>
      <c r="K355">
        <v>0</v>
      </c>
      <c r="L355">
        <v>0</v>
      </c>
      <c r="M355">
        <v>0</v>
      </c>
      <c r="N355">
        <v>1</v>
      </c>
      <c r="O355">
        <v>1</v>
      </c>
      <c r="Q355">
        <v>0</v>
      </c>
      <c r="R355">
        <v>0</v>
      </c>
      <c r="S355" t="s">
        <v>34</v>
      </c>
      <c r="T355" t="s">
        <v>79</v>
      </c>
      <c r="U355">
        <v>0</v>
      </c>
      <c r="V355">
        <v>0</v>
      </c>
      <c r="W355">
        <v>800</v>
      </c>
      <c r="X355">
        <v>80</v>
      </c>
      <c r="Y355" t="s">
        <v>79</v>
      </c>
      <c r="Z355" t="s">
        <v>79</v>
      </c>
      <c r="AA355" t="s">
        <v>35</v>
      </c>
      <c r="AB355">
        <v>0</v>
      </c>
      <c r="AC355">
        <v>0</v>
      </c>
      <c r="AF355">
        <v>21042001</v>
      </c>
    </row>
    <row r="356" spans="1:32" x14ac:dyDescent="0.2">
      <c r="A356">
        <v>16043</v>
      </c>
      <c r="B356" s="7" t="s">
        <v>692</v>
      </c>
      <c r="C356" s="18" t="s">
        <v>695</v>
      </c>
      <c r="D356">
        <v>0</v>
      </c>
      <c r="F356" t="s">
        <v>729</v>
      </c>
      <c r="H356" t="s">
        <v>128</v>
      </c>
      <c r="I356" t="s">
        <v>716</v>
      </c>
      <c r="K356">
        <v>0</v>
      </c>
      <c r="L356">
        <v>0</v>
      </c>
      <c r="M356">
        <v>0</v>
      </c>
      <c r="N356">
        <v>1</v>
      </c>
      <c r="O356">
        <v>1</v>
      </c>
      <c r="Q356">
        <v>0</v>
      </c>
      <c r="R356">
        <v>0</v>
      </c>
      <c r="S356" t="s">
        <v>34</v>
      </c>
      <c r="T356" t="s">
        <v>79</v>
      </c>
      <c r="U356">
        <v>0</v>
      </c>
      <c r="V356">
        <v>0</v>
      </c>
      <c r="W356">
        <v>800</v>
      </c>
      <c r="X356">
        <v>80</v>
      </c>
      <c r="Y356" t="s">
        <v>79</v>
      </c>
      <c r="Z356" t="s">
        <v>79</v>
      </c>
      <c r="AA356" t="s">
        <v>35</v>
      </c>
      <c r="AB356">
        <v>0</v>
      </c>
      <c r="AC356">
        <v>0</v>
      </c>
      <c r="AF356">
        <v>21043001</v>
      </c>
    </row>
    <row r="357" spans="1:32" x14ac:dyDescent="0.2">
      <c r="A357">
        <v>16044</v>
      </c>
      <c r="B357" s="18" t="s">
        <v>693</v>
      </c>
      <c r="C357" s="18" t="s">
        <v>695</v>
      </c>
      <c r="D357">
        <v>0</v>
      </c>
      <c r="F357" t="s">
        <v>729</v>
      </c>
      <c r="H357" t="s">
        <v>128</v>
      </c>
      <c r="I357" t="s">
        <v>716</v>
      </c>
      <c r="K357">
        <v>0</v>
      </c>
      <c r="L357">
        <v>0</v>
      </c>
      <c r="M357">
        <v>0</v>
      </c>
      <c r="N357">
        <v>1</v>
      </c>
      <c r="O357">
        <v>1</v>
      </c>
      <c r="Q357">
        <v>0</v>
      </c>
      <c r="R357">
        <v>0</v>
      </c>
      <c r="S357" t="s">
        <v>34</v>
      </c>
      <c r="T357" t="s">
        <v>79</v>
      </c>
      <c r="U357">
        <v>0</v>
      </c>
      <c r="V357">
        <v>0</v>
      </c>
      <c r="W357">
        <v>800</v>
      </c>
      <c r="X357">
        <v>80</v>
      </c>
      <c r="Y357" t="s">
        <v>79</v>
      </c>
      <c r="Z357" t="s">
        <v>79</v>
      </c>
      <c r="AA357" t="s">
        <v>35</v>
      </c>
      <c r="AB357">
        <v>0</v>
      </c>
      <c r="AC357">
        <v>0</v>
      </c>
      <c r="AF357">
        <v>21044001</v>
      </c>
    </row>
    <row r="358" spans="1:32" x14ac:dyDescent="0.2">
      <c r="A358">
        <v>16045</v>
      </c>
      <c r="B358" s="7" t="s">
        <v>694</v>
      </c>
      <c r="C358" s="18" t="s">
        <v>695</v>
      </c>
      <c r="D358">
        <v>0</v>
      </c>
      <c r="F358" t="s">
        <v>729</v>
      </c>
      <c r="H358" t="s">
        <v>128</v>
      </c>
      <c r="I358" t="s">
        <v>716</v>
      </c>
      <c r="K358">
        <v>0</v>
      </c>
      <c r="L358">
        <v>0</v>
      </c>
      <c r="M358">
        <v>0</v>
      </c>
      <c r="N358">
        <v>1</v>
      </c>
      <c r="O358">
        <v>1</v>
      </c>
      <c r="Q358">
        <v>0</v>
      </c>
      <c r="R358">
        <v>0</v>
      </c>
      <c r="S358" t="s">
        <v>34</v>
      </c>
      <c r="T358" t="s">
        <v>79</v>
      </c>
      <c r="U358">
        <v>0</v>
      </c>
      <c r="V358">
        <v>0</v>
      </c>
      <c r="W358">
        <v>800</v>
      </c>
      <c r="X358">
        <v>80</v>
      </c>
      <c r="Y358" t="s">
        <v>79</v>
      </c>
      <c r="Z358" t="s">
        <v>79</v>
      </c>
      <c r="AA358" t="s">
        <v>35</v>
      </c>
      <c r="AB358">
        <v>0</v>
      </c>
      <c r="AC358">
        <v>0</v>
      </c>
      <c r="AF358">
        <v>21045001</v>
      </c>
    </row>
    <row r="359" spans="1:32" x14ac:dyDescent="0.2">
      <c r="A359">
        <v>16051</v>
      </c>
      <c r="B359" s="18" t="s">
        <v>697</v>
      </c>
      <c r="C359" s="18" t="s">
        <v>695</v>
      </c>
      <c r="D359">
        <v>0</v>
      </c>
      <c r="F359" t="s">
        <v>730</v>
      </c>
      <c r="H359" t="s">
        <v>128</v>
      </c>
      <c r="I359" t="s">
        <v>669</v>
      </c>
      <c r="K359">
        <v>0</v>
      </c>
      <c r="L359">
        <v>0</v>
      </c>
      <c r="M359">
        <v>0</v>
      </c>
      <c r="N359">
        <v>1</v>
      </c>
      <c r="O359">
        <v>1</v>
      </c>
      <c r="Q359">
        <v>0</v>
      </c>
      <c r="R359">
        <v>0</v>
      </c>
      <c r="S359" t="s">
        <v>34</v>
      </c>
      <c r="T359" t="s">
        <v>79</v>
      </c>
      <c r="U359">
        <v>0</v>
      </c>
      <c r="V359">
        <v>0</v>
      </c>
      <c r="W359">
        <v>800</v>
      </c>
      <c r="X359">
        <v>80</v>
      </c>
      <c r="Y359" t="s">
        <v>79</v>
      </c>
      <c r="Z359" t="s">
        <v>79</v>
      </c>
      <c r="AA359" t="s">
        <v>35</v>
      </c>
      <c r="AB359">
        <v>0</v>
      </c>
      <c r="AC359">
        <v>0</v>
      </c>
      <c r="AF359">
        <v>21051001</v>
      </c>
    </row>
    <row r="360" spans="1:32" x14ac:dyDescent="0.2">
      <c r="A360">
        <v>16052</v>
      </c>
      <c r="B360" s="7" t="s">
        <v>698</v>
      </c>
      <c r="C360" s="18" t="s">
        <v>695</v>
      </c>
      <c r="D360">
        <v>0</v>
      </c>
      <c r="F360" t="s">
        <v>730</v>
      </c>
      <c r="H360" t="s">
        <v>128</v>
      </c>
      <c r="I360" t="s">
        <v>669</v>
      </c>
      <c r="K360">
        <v>0</v>
      </c>
      <c r="L360">
        <v>0</v>
      </c>
      <c r="M360">
        <v>0</v>
      </c>
      <c r="N360">
        <v>1</v>
      </c>
      <c r="O360">
        <v>1</v>
      </c>
      <c r="Q360">
        <v>0</v>
      </c>
      <c r="R360">
        <v>0</v>
      </c>
      <c r="S360" t="s">
        <v>34</v>
      </c>
      <c r="T360" t="s">
        <v>79</v>
      </c>
      <c r="U360">
        <v>0</v>
      </c>
      <c r="V360">
        <v>0</v>
      </c>
      <c r="W360">
        <v>800</v>
      </c>
      <c r="X360">
        <v>80</v>
      </c>
      <c r="Y360" t="s">
        <v>79</v>
      </c>
      <c r="Z360" t="s">
        <v>79</v>
      </c>
      <c r="AA360" t="s">
        <v>35</v>
      </c>
      <c r="AB360">
        <v>0</v>
      </c>
      <c r="AC360">
        <v>0</v>
      </c>
      <c r="AF360">
        <v>21052001</v>
      </c>
    </row>
    <row r="361" spans="1:32" x14ac:dyDescent="0.2">
      <c r="A361">
        <v>16053</v>
      </c>
      <c r="B361" s="18" t="s">
        <v>699</v>
      </c>
      <c r="C361" s="18" t="s">
        <v>695</v>
      </c>
      <c r="D361">
        <v>0</v>
      </c>
      <c r="F361" t="s">
        <v>730</v>
      </c>
      <c r="H361" t="s">
        <v>128</v>
      </c>
      <c r="I361" t="s">
        <v>669</v>
      </c>
      <c r="K361">
        <v>0</v>
      </c>
      <c r="L361">
        <v>0</v>
      </c>
      <c r="M361">
        <v>0</v>
      </c>
      <c r="N361">
        <v>1</v>
      </c>
      <c r="O361">
        <v>1</v>
      </c>
      <c r="Q361">
        <v>0</v>
      </c>
      <c r="R361">
        <v>0</v>
      </c>
      <c r="S361" t="s">
        <v>34</v>
      </c>
      <c r="T361" t="s">
        <v>79</v>
      </c>
      <c r="U361">
        <v>0</v>
      </c>
      <c r="V361">
        <v>0</v>
      </c>
      <c r="W361">
        <v>800</v>
      </c>
      <c r="X361">
        <v>80</v>
      </c>
      <c r="Y361" t="s">
        <v>79</v>
      </c>
      <c r="Z361" t="s">
        <v>79</v>
      </c>
      <c r="AA361" t="s">
        <v>35</v>
      </c>
      <c r="AB361">
        <v>0</v>
      </c>
      <c r="AC361">
        <v>0</v>
      </c>
      <c r="AF361">
        <v>21053001</v>
      </c>
    </row>
    <row r="362" spans="1:32" x14ac:dyDescent="0.2">
      <c r="A362">
        <v>16054</v>
      </c>
      <c r="B362" s="7" t="s">
        <v>700</v>
      </c>
      <c r="C362" s="18" t="s">
        <v>695</v>
      </c>
      <c r="D362">
        <v>0</v>
      </c>
      <c r="F362" t="s">
        <v>730</v>
      </c>
      <c r="H362" t="s">
        <v>128</v>
      </c>
      <c r="I362" t="s">
        <v>669</v>
      </c>
      <c r="K362">
        <v>0</v>
      </c>
      <c r="L362">
        <v>0</v>
      </c>
      <c r="M362">
        <v>0</v>
      </c>
      <c r="N362">
        <v>1</v>
      </c>
      <c r="O362">
        <v>1</v>
      </c>
      <c r="Q362">
        <v>0</v>
      </c>
      <c r="R362">
        <v>0</v>
      </c>
      <c r="S362" t="s">
        <v>34</v>
      </c>
      <c r="T362" t="s">
        <v>79</v>
      </c>
      <c r="U362">
        <v>0</v>
      </c>
      <c r="V362">
        <v>0</v>
      </c>
      <c r="W362">
        <v>800</v>
      </c>
      <c r="X362">
        <v>80</v>
      </c>
      <c r="Y362" t="s">
        <v>79</v>
      </c>
      <c r="Z362" t="s">
        <v>79</v>
      </c>
      <c r="AA362" t="s">
        <v>35</v>
      </c>
      <c r="AB362">
        <v>0</v>
      </c>
      <c r="AC362">
        <v>0</v>
      </c>
      <c r="AF362">
        <v>21054001</v>
      </c>
    </row>
    <row r="363" spans="1:32" x14ac:dyDescent="0.2">
      <c r="A363">
        <v>16055</v>
      </c>
      <c r="B363" s="18" t="s">
        <v>701</v>
      </c>
      <c r="C363" s="18" t="s">
        <v>695</v>
      </c>
      <c r="D363">
        <v>0</v>
      </c>
      <c r="F363" t="s">
        <v>730</v>
      </c>
      <c r="H363" t="s">
        <v>128</v>
      </c>
      <c r="I363" t="s">
        <v>669</v>
      </c>
      <c r="K363">
        <v>0</v>
      </c>
      <c r="L363">
        <v>0</v>
      </c>
      <c r="M363">
        <v>0</v>
      </c>
      <c r="N363">
        <v>1</v>
      </c>
      <c r="O363">
        <v>1</v>
      </c>
      <c r="Q363">
        <v>0</v>
      </c>
      <c r="R363">
        <v>0</v>
      </c>
      <c r="S363" t="s">
        <v>34</v>
      </c>
      <c r="T363" t="s">
        <v>79</v>
      </c>
      <c r="U363">
        <v>0</v>
      </c>
      <c r="V363">
        <v>0</v>
      </c>
      <c r="W363">
        <v>800</v>
      </c>
      <c r="X363">
        <v>80</v>
      </c>
      <c r="Y363" t="s">
        <v>79</v>
      </c>
      <c r="Z363" t="s">
        <v>79</v>
      </c>
      <c r="AA363" t="s">
        <v>35</v>
      </c>
      <c r="AB363">
        <v>0</v>
      </c>
      <c r="AC363">
        <v>0</v>
      </c>
      <c r="AF363">
        <v>21055001</v>
      </c>
    </row>
    <row r="364" spans="1:32" x14ac:dyDescent="0.2">
      <c r="A364">
        <v>16061</v>
      </c>
      <c r="B364" s="7" t="s">
        <v>702</v>
      </c>
      <c r="C364" s="18" t="s">
        <v>695</v>
      </c>
      <c r="D364">
        <v>0</v>
      </c>
      <c r="F364" t="s">
        <v>729</v>
      </c>
      <c r="H364" t="s">
        <v>128</v>
      </c>
      <c r="I364" t="s">
        <v>716</v>
      </c>
      <c r="K364">
        <v>0</v>
      </c>
      <c r="L364">
        <v>0</v>
      </c>
      <c r="M364">
        <v>0</v>
      </c>
      <c r="N364">
        <v>1</v>
      </c>
      <c r="O364">
        <v>1</v>
      </c>
      <c r="Q364">
        <v>0</v>
      </c>
      <c r="R364">
        <v>0</v>
      </c>
      <c r="S364" t="s">
        <v>34</v>
      </c>
      <c r="T364" t="s">
        <v>79</v>
      </c>
      <c r="U364">
        <v>0</v>
      </c>
      <c r="V364">
        <v>0</v>
      </c>
      <c r="W364">
        <v>800</v>
      </c>
      <c r="X364">
        <v>80</v>
      </c>
      <c r="Y364" t="s">
        <v>79</v>
      </c>
      <c r="Z364" t="s">
        <v>79</v>
      </c>
      <c r="AA364" t="s">
        <v>35</v>
      </c>
      <c r="AB364">
        <v>0</v>
      </c>
      <c r="AC364">
        <v>0</v>
      </c>
      <c r="AF364">
        <v>21061001</v>
      </c>
    </row>
    <row r="365" spans="1:32" x14ac:dyDescent="0.2">
      <c r="A365">
        <v>16062</v>
      </c>
      <c r="B365" s="18" t="s">
        <v>703</v>
      </c>
      <c r="C365" s="18" t="s">
        <v>695</v>
      </c>
      <c r="D365">
        <v>0</v>
      </c>
      <c r="F365" t="s">
        <v>729</v>
      </c>
      <c r="H365" t="s">
        <v>128</v>
      </c>
      <c r="I365" t="s">
        <v>716</v>
      </c>
      <c r="K365">
        <v>0</v>
      </c>
      <c r="L365">
        <v>0</v>
      </c>
      <c r="M365">
        <v>0</v>
      </c>
      <c r="N365">
        <v>1</v>
      </c>
      <c r="O365">
        <v>1</v>
      </c>
      <c r="Q365">
        <v>0</v>
      </c>
      <c r="R365">
        <v>0</v>
      </c>
      <c r="S365" t="s">
        <v>34</v>
      </c>
      <c r="T365" t="s">
        <v>79</v>
      </c>
      <c r="U365">
        <v>0</v>
      </c>
      <c r="V365">
        <v>0</v>
      </c>
      <c r="W365">
        <v>800</v>
      </c>
      <c r="X365">
        <v>80</v>
      </c>
      <c r="Y365" t="s">
        <v>79</v>
      </c>
      <c r="Z365" t="s">
        <v>79</v>
      </c>
      <c r="AA365" t="s">
        <v>35</v>
      </c>
      <c r="AB365">
        <v>0</v>
      </c>
      <c r="AC365">
        <v>0</v>
      </c>
      <c r="AF365">
        <v>21062001</v>
      </c>
    </row>
    <row r="366" spans="1:32" x14ac:dyDescent="0.2">
      <c r="A366">
        <v>16063</v>
      </c>
      <c r="B366" s="7" t="s">
        <v>704</v>
      </c>
      <c r="C366" s="18" t="s">
        <v>695</v>
      </c>
      <c r="D366">
        <v>0</v>
      </c>
      <c r="F366" t="s">
        <v>729</v>
      </c>
      <c r="H366" t="s">
        <v>128</v>
      </c>
      <c r="I366" t="s">
        <v>716</v>
      </c>
      <c r="K366">
        <v>0</v>
      </c>
      <c r="L366">
        <v>0</v>
      </c>
      <c r="M366">
        <v>0</v>
      </c>
      <c r="N366">
        <v>1</v>
      </c>
      <c r="O366">
        <v>1</v>
      </c>
      <c r="Q366">
        <v>0</v>
      </c>
      <c r="R366">
        <v>0</v>
      </c>
      <c r="S366" t="s">
        <v>34</v>
      </c>
      <c r="T366" t="s">
        <v>79</v>
      </c>
      <c r="U366">
        <v>0</v>
      </c>
      <c r="V366">
        <v>0</v>
      </c>
      <c r="W366">
        <v>800</v>
      </c>
      <c r="X366">
        <v>80</v>
      </c>
      <c r="Y366" t="s">
        <v>79</v>
      </c>
      <c r="Z366" t="s">
        <v>79</v>
      </c>
      <c r="AA366" t="s">
        <v>35</v>
      </c>
      <c r="AB366">
        <v>0</v>
      </c>
      <c r="AC366">
        <v>0</v>
      </c>
      <c r="AF366">
        <v>21063001</v>
      </c>
    </row>
    <row r="367" spans="1:32" x14ac:dyDescent="0.2">
      <c r="A367">
        <v>16064</v>
      </c>
      <c r="B367" s="18" t="s">
        <v>705</v>
      </c>
      <c r="C367" s="18" t="s">
        <v>695</v>
      </c>
      <c r="D367">
        <v>0</v>
      </c>
      <c r="F367" t="s">
        <v>729</v>
      </c>
      <c r="H367" t="s">
        <v>128</v>
      </c>
      <c r="I367" t="s">
        <v>716</v>
      </c>
      <c r="K367">
        <v>0</v>
      </c>
      <c r="L367">
        <v>0</v>
      </c>
      <c r="M367">
        <v>0</v>
      </c>
      <c r="N367">
        <v>1</v>
      </c>
      <c r="O367">
        <v>1</v>
      </c>
      <c r="Q367">
        <v>0</v>
      </c>
      <c r="R367">
        <v>0</v>
      </c>
      <c r="S367" t="s">
        <v>34</v>
      </c>
      <c r="T367" t="s">
        <v>79</v>
      </c>
      <c r="U367">
        <v>0</v>
      </c>
      <c r="V367">
        <v>0</v>
      </c>
      <c r="W367">
        <v>800</v>
      </c>
      <c r="X367">
        <v>80</v>
      </c>
      <c r="Y367" t="s">
        <v>79</v>
      </c>
      <c r="Z367" t="s">
        <v>79</v>
      </c>
      <c r="AA367" t="s">
        <v>35</v>
      </c>
      <c r="AB367">
        <v>0</v>
      </c>
      <c r="AC367">
        <v>0</v>
      </c>
      <c r="AF367">
        <v>21064001</v>
      </c>
    </row>
    <row r="368" spans="1:32" x14ac:dyDescent="0.2">
      <c r="A368">
        <v>16071</v>
      </c>
      <c r="B368" s="7" t="s">
        <v>762</v>
      </c>
      <c r="C368" s="18" t="s">
        <v>695</v>
      </c>
      <c r="D368">
        <v>0</v>
      </c>
      <c r="F368" t="s">
        <v>817</v>
      </c>
      <c r="H368" t="s">
        <v>128</v>
      </c>
      <c r="I368" t="s">
        <v>49</v>
      </c>
      <c r="K368">
        <v>0</v>
      </c>
      <c r="L368">
        <v>0</v>
      </c>
      <c r="M368">
        <v>0</v>
      </c>
      <c r="N368">
        <v>1</v>
      </c>
      <c r="O368">
        <v>1</v>
      </c>
      <c r="Q368">
        <v>0</v>
      </c>
      <c r="R368">
        <v>0</v>
      </c>
      <c r="S368" t="s">
        <v>34</v>
      </c>
      <c r="T368" t="s">
        <v>79</v>
      </c>
      <c r="U368">
        <v>0</v>
      </c>
      <c r="V368">
        <v>0</v>
      </c>
      <c r="W368">
        <v>800</v>
      </c>
      <c r="X368">
        <v>80</v>
      </c>
      <c r="Y368" t="s">
        <v>79</v>
      </c>
      <c r="Z368" t="s">
        <v>79</v>
      </c>
      <c r="AA368" t="s">
        <v>35</v>
      </c>
      <c r="AB368">
        <v>0</v>
      </c>
      <c r="AC368">
        <v>0</v>
      </c>
      <c r="AF368">
        <v>21071001</v>
      </c>
    </row>
    <row r="369" spans="1:32" x14ac:dyDescent="0.2">
      <c r="A369">
        <v>16072</v>
      </c>
      <c r="B369" s="7" t="s">
        <v>763</v>
      </c>
      <c r="C369" s="18" t="s">
        <v>695</v>
      </c>
      <c r="D369">
        <v>0</v>
      </c>
      <c r="F369" t="s">
        <v>817</v>
      </c>
      <c r="H369" t="s">
        <v>128</v>
      </c>
      <c r="I369" t="s">
        <v>49</v>
      </c>
      <c r="K369">
        <v>0</v>
      </c>
      <c r="L369">
        <v>0</v>
      </c>
      <c r="M369">
        <v>0</v>
      </c>
      <c r="N369">
        <v>1</v>
      </c>
      <c r="O369">
        <v>1</v>
      </c>
      <c r="Q369">
        <v>0</v>
      </c>
      <c r="R369">
        <v>0</v>
      </c>
      <c r="S369" t="s">
        <v>34</v>
      </c>
      <c r="T369" t="s">
        <v>79</v>
      </c>
      <c r="U369">
        <v>0</v>
      </c>
      <c r="V369">
        <v>0</v>
      </c>
      <c r="W369">
        <v>800</v>
      </c>
      <c r="X369">
        <v>80</v>
      </c>
      <c r="Y369" t="s">
        <v>79</v>
      </c>
      <c r="Z369" t="s">
        <v>79</v>
      </c>
      <c r="AA369" t="s">
        <v>35</v>
      </c>
      <c r="AB369">
        <v>0</v>
      </c>
      <c r="AC369">
        <v>0</v>
      </c>
      <c r="AF369">
        <v>21072001</v>
      </c>
    </row>
    <row r="370" spans="1:32" x14ac:dyDescent="0.2">
      <c r="A370">
        <v>16073</v>
      </c>
      <c r="B370" s="7" t="s">
        <v>764</v>
      </c>
      <c r="C370" s="18" t="s">
        <v>695</v>
      </c>
      <c r="D370">
        <v>0</v>
      </c>
      <c r="F370" t="s">
        <v>817</v>
      </c>
      <c r="H370" t="s">
        <v>128</v>
      </c>
      <c r="I370" t="s">
        <v>49</v>
      </c>
      <c r="K370">
        <v>0</v>
      </c>
      <c r="L370">
        <v>0</v>
      </c>
      <c r="M370">
        <v>0</v>
      </c>
      <c r="N370">
        <v>1</v>
      </c>
      <c r="O370">
        <v>1</v>
      </c>
      <c r="Q370">
        <v>0</v>
      </c>
      <c r="R370">
        <v>0</v>
      </c>
      <c r="S370" t="s">
        <v>34</v>
      </c>
      <c r="T370" t="s">
        <v>79</v>
      </c>
      <c r="U370">
        <v>0</v>
      </c>
      <c r="V370">
        <v>0</v>
      </c>
      <c r="W370">
        <v>800</v>
      </c>
      <c r="X370">
        <v>80</v>
      </c>
      <c r="Y370" t="s">
        <v>79</v>
      </c>
      <c r="Z370" t="s">
        <v>79</v>
      </c>
      <c r="AA370" t="s">
        <v>35</v>
      </c>
      <c r="AB370">
        <v>0</v>
      </c>
      <c r="AC370">
        <v>0</v>
      </c>
      <c r="AF370">
        <v>21073001</v>
      </c>
    </row>
    <row r="371" spans="1:32" x14ac:dyDescent="0.2">
      <c r="A371">
        <v>16074</v>
      </c>
      <c r="B371" s="7" t="s">
        <v>765</v>
      </c>
      <c r="C371" s="18" t="s">
        <v>695</v>
      </c>
      <c r="D371">
        <v>0</v>
      </c>
      <c r="F371" t="s">
        <v>817</v>
      </c>
      <c r="H371" t="s">
        <v>128</v>
      </c>
      <c r="I371" t="s">
        <v>49</v>
      </c>
      <c r="K371">
        <v>0</v>
      </c>
      <c r="L371">
        <v>0</v>
      </c>
      <c r="M371">
        <v>0</v>
      </c>
      <c r="N371">
        <v>1</v>
      </c>
      <c r="O371">
        <v>1</v>
      </c>
      <c r="Q371">
        <v>0</v>
      </c>
      <c r="R371">
        <v>0</v>
      </c>
      <c r="S371" t="s">
        <v>34</v>
      </c>
      <c r="T371" t="s">
        <v>79</v>
      </c>
      <c r="U371">
        <v>0</v>
      </c>
      <c r="V371">
        <v>0</v>
      </c>
      <c r="W371">
        <v>800</v>
      </c>
      <c r="X371">
        <v>80</v>
      </c>
      <c r="Y371" t="s">
        <v>79</v>
      </c>
      <c r="Z371" t="s">
        <v>79</v>
      </c>
      <c r="AA371" t="s">
        <v>35</v>
      </c>
      <c r="AB371">
        <v>0</v>
      </c>
      <c r="AC371">
        <v>0</v>
      </c>
      <c r="AF371">
        <v>21074001</v>
      </c>
    </row>
    <row r="372" spans="1:32" x14ac:dyDescent="0.2">
      <c r="A372">
        <v>16081</v>
      </c>
      <c r="B372" t="s">
        <v>786</v>
      </c>
      <c r="C372" s="18" t="s">
        <v>695</v>
      </c>
      <c r="D372">
        <v>0</v>
      </c>
      <c r="F372" t="s">
        <v>729</v>
      </c>
      <c r="H372" t="s">
        <v>128</v>
      </c>
      <c r="I372" t="s">
        <v>49</v>
      </c>
      <c r="K372">
        <v>0</v>
      </c>
      <c r="L372">
        <v>0</v>
      </c>
      <c r="M372">
        <v>0</v>
      </c>
      <c r="N372">
        <v>1</v>
      </c>
      <c r="O372">
        <v>1</v>
      </c>
      <c r="Q372">
        <v>0</v>
      </c>
      <c r="R372">
        <v>0</v>
      </c>
      <c r="S372" t="s">
        <v>34</v>
      </c>
      <c r="T372" t="s">
        <v>79</v>
      </c>
      <c r="U372">
        <v>0</v>
      </c>
      <c r="V372">
        <v>0</v>
      </c>
      <c r="W372">
        <v>800</v>
      </c>
      <c r="X372">
        <v>80</v>
      </c>
      <c r="Y372" t="s">
        <v>79</v>
      </c>
      <c r="Z372" t="s">
        <v>79</v>
      </c>
      <c r="AA372" t="s">
        <v>35</v>
      </c>
      <c r="AB372">
        <v>0</v>
      </c>
      <c r="AC372">
        <v>0</v>
      </c>
      <c r="AF372" s="6">
        <v>21081001</v>
      </c>
    </row>
    <row r="373" spans="1:32" x14ac:dyDescent="0.2">
      <c r="A373">
        <v>16082</v>
      </c>
      <c r="B373" t="s">
        <v>787</v>
      </c>
      <c r="C373" s="18" t="s">
        <v>695</v>
      </c>
      <c r="D373">
        <v>0</v>
      </c>
      <c r="F373" t="s">
        <v>729</v>
      </c>
      <c r="H373" t="s">
        <v>128</v>
      </c>
      <c r="I373" t="s">
        <v>49</v>
      </c>
      <c r="K373">
        <v>0</v>
      </c>
      <c r="L373">
        <v>0</v>
      </c>
      <c r="M373">
        <v>0</v>
      </c>
      <c r="N373">
        <v>1</v>
      </c>
      <c r="O373">
        <v>1</v>
      </c>
      <c r="Q373">
        <v>0</v>
      </c>
      <c r="R373">
        <v>0</v>
      </c>
      <c r="S373" t="s">
        <v>34</v>
      </c>
      <c r="T373" t="s">
        <v>79</v>
      </c>
      <c r="U373">
        <v>0</v>
      </c>
      <c r="V373">
        <v>0</v>
      </c>
      <c r="W373">
        <v>800</v>
      </c>
      <c r="X373">
        <v>80</v>
      </c>
      <c r="Y373" t="s">
        <v>79</v>
      </c>
      <c r="Z373" t="s">
        <v>79</v>
      </c>
      <c r="AA373" t="s">
        <v>35</v>
      </c>
      <c r="AB373">
        <v>0</v>
      </c>
      <c r="AC373">
        <v>0</v>
      </c>
      <c r="AF373" s="17">
        <v>21082001</v>
      </c>
    </row>
    <row r="374" spans="1:32" x14ac:dyDescent="0.2">
      <c r="A374">
        <v>16083</v>
      </c>
      <c r="B374" t="s">
        <v>788</v>
      </c>
      <c r="C374" s="18" t="s">
        <v>695</v>
      </c>
      <c r="D374">
        <v>0</v>
      </c>
      <c r="F374" t="s">
        <v>729</v>
      </c>
      <c r="H374" t="s">
        <v>128</v>
      </c>
      <c r="I374" t="s">
        <v>49</v>
      </c>
      <c r="K374">
        <v>0</v>
      </c>
      <c r="L374">
        <v>0</v>
      </c>
      <c r="M374">
        <v>0</v>
      </c>
      <c r="N374">
        <v>1</v>
      </c>
      <c r="O374">
        <v>1</v>
      </c>
      <c r="Q374">
        <v>0</v>
      </c>
      <c r="R374">
        <v>0</v>
      </c>
      <c r="S374" t="s">
        <v>34</v>
      </c>
      <c r="T374" t="s">
        <v>79</v>
      </c>
      <c r="U374">
        <v>0</v>
      </c>
      <c r="V374">
        <v>0</v>
      </c>
      <c r="W374">
        <v>800</v>
      </c>
      <c r="X374">
        <v>80</v>
      </c>
      <c r="Y374" t="s">
        <v>79</v>
      </c>
      <c r="Z374" t="s">
        <v>79</v>
      </c>
      <c r="AA374" t="s">
        <v>35</v>
      </c>
      <c r="AB374">
        <v>0</v>
      </c>
      <c r="AC374">
        <v>0</v>
      </c>
      <c r="AF374" s="6">
        <v>21083001</v>
      </c>
    </row>
    <row r="375" spans="1:32" x14ac:dyDescent="0.2">
      <c r="A375">
        <v>16084</v>
      </c>
      <c r="B375" t="s">
        <v>789</v>
      </c>
      <c r="C375" s="18" t="s">
        <v>695</v>
      </c>
      <c r="D375">
        <v>0</v>
      </c>
      <c r="F375" t="s">
        <v>729</v>
      </c>
      <c r="H375" t="s">
        <v>128</v>
      </c>
      <c r="I375" t="s">
        <v>49</v>
      </c>
      <c r="K375">
        <v>0</v>
      </c>
      <c r="L375">
        <v>0</v>
      </c>
      <c r="M375">
        <v>0</v>
      </c>
      <c r="N375">
        <v>1</v>
      </c>
      <c r="O375">
        <v>1</v>
      </c>
      <c r="Q375">
        <v>0</v>
      </c>
      <c r="R375">
        <v>0</v>
      </c>
      <c r="S375" t="s">
        <v>34</v>
      </c>
      <c r="T375" t="s">
        <v>79</v>
      </c>
      <c r="U375">
        <v>0</v>
      </c>
      <c r="V375">
        <v>0</v>
      </c>
      <c r="W375">
        <v>800</v>
      </c>
      <c r="X375">
        <v>80</v>
      </c>
      <c r="Y375" t="s">
        <v>79</v>
      </c>
      <c r="Z375" t="s">
        <v>79</v>
      </c>
      <c r="AA375" t="s">
        <v>35</v>
      </c>
      <c r="AB375">
        <v>0</v>
      </c>
      <c r="AC375">
        <v>0</v>
      </c>
      <c r="AF375" s="17">
        <v>21084001</v>
      </c>
    </row>
    <row r="376" spans="1:32" x14ac:dyDescent="0.2">
      <c r="A376">
        <v>16085</v>
      </c>
      <c r="B376" t="s">
        <v>790</v>
      </c>
      <c r="C376" s="18" t="s">
        <v>695</v>
      </c>
      <c r="D376">
        <v>0</v>
      </c>
      <c r="F376" t="s">
        <v>729</v>
      </c>
      <c r="H376" t="s">
        <v>128</v>
      </c>
      <c r="I376" t="s">
        <v>49</v>
      </c>
      <c r="K376">
        <v>0</v>
      </c>
      <c r="L376">
        <v>0</v>
      </c>
      <c r="M376">
        <v>0</v>
      </c>
      <c r="N376">
        <v>1</v>
      </c>
      <c r="O376">
        <v>1</v>
      </c>
      <c r="Q376">
        <v>0</v>
      </c>
      <c r="R376">
        <v>0</v>
      </c>
      <c r="S376" t="s">
        <v>34</v>
      </c>
      <c r="T376" t="s">
        <v>79</v>
      </c>
      <c r="U376">
        <v>0</v>
      </c>
      <c r="V376">
        <v>0</v>
      </c>
      <c r="W376">
        <v>800</v>
      </c>
      <c r="X376">
        <v>80</v>
      </c>
      <c r="Y376" t="s">
        <v>79</v>
      </c>
      <c r="Z376" t="s">
        <v>79</v>
      </c>
      <c r="AA376" t="s">
        <v>35</v>
      </c>
      <c r="AB376">
        <v>0</v>
      </c>
      <c r="AC376">
        <v>0</v>
      </c>
      <c r="AF376" s="6">
        <v>21085001</v>
      </c>
    </row>
    <row r="377" spans="1:32" x14ac:dyDescent="0.2">
      <c r="A377">
        <v>16091</v>
      </c>
      <c r="B377" t="s">
        <v>791</v>
      </c>
      <c r="C377" s="18" t="s">
        <v>695</v>
      </c>
      <c r="D377">
        <v>0</v>
      </c>
      <c r="F377" t="s">
        <v>818</v>
      </c>
      <c r="H377" t="s">
        <v>128</v>
      </c>
      <c r="I377" t="s">
        <v>49</v>
      </c>
      <c r="K377">
        <v>0</v>
      </c>
      <c r="L377">
        <v>0</v>
      </c>
      <c r="M377">
        <v>0</v>
      </c>
      <c r="N377">
        <v>1</v>
      </c>
      <c r="O377">
        <v>1</v>
      </c>
      <c r="Q377">
        <v>0</v>
      </c>
      <c r="R377">
        <v>0</v>
      </c>
      <c r="S377" t="s">
        <v>34</v>
      </c>
      <c r="T377" t="s">
        <v>79</v>
      </c>
      <c r="U377">
        <v>0</v>
      </c>
      <c r="V377">
        <v>0</v>
      </c>
      <c r="W377">
        <v>800</v>
      </c>
      <c r="X377">
        <v>80</v>
      </c>
      <c r="Y377" t="s">
        <v>79</v>
      </c>
      <c r="Z377" t="s">
        <v>79</v>
      </c>
      <c r="AA377" t="s">
        <v>35</v>
      </c>
      <c r="AB377">
        <v>0</v>
      </c>
      <c r="AC377">
        <v>0</v>
      </c>
      <c r="AF377" s="17">
        <v>21091001</v>
      </c>
    </row>
    <row r="378" spans="1:32" x14ac:dyDescent="0.2">
      <c r="A378">
        <v>16092</v>
      </c>
      <c r="B378" t="s">
        <v>792</v>
      </c>
      <c r="C378" s="18" t="s">
        <v>695</v>
      </c>
      <c r="D378">
        <v>0</v>
      </c>
      <c r="F378" t="s">
        <v>876</v>
      </c>
      <c r="H378" t="s">
        <v>128</v>
      </c>
      <c r="I378" t="s">
        <v>49</v>
      </c>
      <c r="K378">
        <v>0</v>
      </c>
      <c r="L378">
        <v>0</v>
      </c>
      <c r="M378">
        <v>0</v>
      </c>
      <c r="N378">
        <v>1</v>
      </c>
      <c r="O378">
        <v>1</v>
      </c>
      <c r="Q378">
        <v>0</v>
      </c>
      <c r="R378">
        <v>0</v>
      </c>
      <c r="S378" t="s">
        <v>34</v>
      </c>
      <c r="T378" t="s">
        <v>79</v>
      </c>
      <c r="U378">
        <v>0</v>
      </c>
      <c r="V378">
        <v>0</v>
      </c>
      <c r="W378">
        <v>800</v>
      </c>
      <c r="X378">
        <v>80</v>
      </c>
      <c r="Y378" t="s">
        <v>79</v>
      </c>
      <c r="Z378" t="s">
        <v>79</v>
      </c>
      <c r="AA378" t="s">
        <v>35</v>
      </c>
      <c r="AB378">
        <v>0</v>
      </c>
      <c r="AC378">
        <v>0</v>
      </c>
      <c r="AF378" s="6">
        <v>21092001</v>
      </c>
    </row>
    <row r="379" spans="1:32" x14ac:dyDescent="0.2">
      <c r="A379">
        <v>16093</v>
      </c>
      <c r="B379" t="s">
        <v>793</v>
      </c>
      <c r="C379" s="18" t="s">
        <v>695</v>
      </c>
      <c r="D379">
        <v>0</v>
      </c>
      <c r="F379" t="s">
        <v>818</v>
      </c>
      <c r="H379" t="s">
        <v>128</v>
      </c>
      <c r="I379" t="s">
        <v>49</v>
      </c>
      <c r="K379">
        <v>0</v>
      </c>
      <c r="L379">
        <v>0</v>
      </c>
      <c r="M379">
        <v>0</v>
      </c>
      <c r="N379">
        <v>1</v>
      </c>
      <c r="O379">
        <v>1</v>
      </c>
      <c r="Q379">
        <v>0</v>
      </c>
      <c r="R379">
        <v>0</v>
      </c>
      <c r="S379" t="s">
        <v>34</v>
      </c>
      <c r="T379" t="s">
        <v>79</v>
      </c>
      <c r="U379">
        <v>0</v>
      </c>
      <c r="V379">
        <v>0</v>
      </c>
      <c r="W379">
        <v>800</v>
      </c>
      <c r="X379">
        <v>80</v>
      </c>
      <c r="Y379" t="s">
        <v>79</v>
      </c>
      <c r="Z379" t="s">
        <v>79</v>
      </c>
      <c r="AA379" t="s">
        <v>35</v>
      </c>
      <c r="AB379">
        <v>0</v>
      </c>
      <c r="AC379">
        <v>0</v>
      </c>
      <c r="AF379" s="17">
        <v>21093001</v>
      </c>
    </row>
    <row r="380" spans="1:32" x14ac:dyDescent="0.2">
      <c r="A380">
        <v>16094</v>
      </c>
      <c r="B380" t="s">
        <v>794</v>
      </c>
      <c r="C380" s="18" t="s">
        <v>695</v>
      </c>
      <c r="D380">
        <v>0</v>
      </c>
      <c r="F380" t="s">
        <v>818</v>
      </c>
      <c r="H380" t="s">
        <v>128</v>
      </c>
      <c r="I380" t="s">
        <v>49</v>
      </c>
      <c r="K380">
        <v>0</v>
      </c>
      <c r="L380">
        <v>0</v>
      </c>
      <c r="M380">
        <v>0</v>
      </c>
      <c r="N380">
        <v>1</v>
      </c>
      <c r="O380">
        <v>1</v>
      </c>
      <c r="Q380">
        <v>0</v>
      </c>
      <c r="R380">
        <v>0</v>
      </c>
      <c r="S380" t="s">
        <v>34</v>
      </c>
      <c r="T380" t="s">
        <v>79</v>
      </c>
      <c r="U380">
        <v>0</v>
      </c>
      <c r="V380">
        <v>0</v>
      </c>
      <c r="W380">
        <v>800</v>
      </c>
      <c r="X380">
        <v>80</v>
      </c>
      <c r="Y380" t="s">
        <v>79</v>
      </c>
      <c r="Z380" t="s">
        <v>79</v>
      </c>
      <c r="AA380" t="s">
        <v>35</v>
      </c>
      <c r="AB380">
        <v>0</v>
      </c>
      <c r="AC380">
        <v>0</v>
      </c>
      <c r="AF380" s="6">
        <v>21094001</v>
      </c>
    </row>
    <row r="381" spans="1:32" x14ac:dyDescent="0.2">
      <c r="A381">
        <v>16095</v>
      </c>
      <c r="B381" t="s">
        <v>795</v>
      </c>
      <c r="C381" s="18" t="s">
        <v>695</v>
      </c>
      <c r="D381">
        <v>0</v>
      </c>
      <c r="F381" t="s">
        <v>818</v>
      </c>
      <c r="H381" t="s">
        <v>128</v>
      </c>
      <c r="I381" t="s">
        <v>49</v>
      </c>
      <c r="K381">
        <v>0</v>
      </c>
      <c r="L381">
        <v>0</v>
      </c>
      <c r="M381">
        <v>0</v>
      </c>
      <c r="N381">
        <v>1</v>
      </c>
      <c r="O381">
        <v>1</v>
      </c>
      <c r="Q381">
        <v>0</v>
      </c>
      <c r="R381">
        <v>0</v>
      </c>
      <c r="S381" t="s">
        <v>34</v>
      </c>
      <c r="T381" t="s">
        <v>79</v>
      </c>
      <c r="U381">
        <v>0</v>
      </c>
      <c r="V381">
        <v>0</v>
      </c>
      <c r="W381">
        <v>800</v>
      </c>
      <c r="X381">
        <v>80</v>
      </c>
      <c r="Y381" t="s">
        <v>79</v>
      </c>
      <c r="Z381" t="s">
        <v>79</v>
      </c>
      <c r="AA381" t="s">
        <v>35</v>
      </c>
      <c r="AB381">
        <v>0</v>
      </c>
      <c r="AC381">
        <v>0</v>
      </c>
      <c r="AF381" s="17">
        <v>21095001</v>
      </c>
    </row>
    <row r="382" spans="1:32" x14ac:dyDescent="0.2">
      <c r="A382">
        <v>16101</v>
      </c>
      <c r="B382" t="s">
        <v>866</v>
      </c>
      <c r="C382" s="18" t="s">
        <v>695</v>
      </c>
      <c r="D382">
        <v>0</v>
      </c>
      <c r="F382" t="s">
        <v>729</v>
      </c>
      <c r="H382" t="s">
        <v>128</v>
      </c>
      <c r="I382" t="s">
        <v>716</v>
      </c>
      <c r="K382">
        <v>0</v>
      </c>
      <c r="L382">
        <v>0</v>
      </c>
      <c r="M382">
        <v>0</v>
      </c>
      <c r="N382">
        <v>1</v>
      </c>
      <c r="O382">
        <v>1</v>
      </c>
      <c r="Q382">
        <v>0</v>
      </c>
      <c r="R382">
        <v>0</v>
      </c>
      <c r="S382" t="s">
        <v>34</v>
      </c>
      <c r="T382" t="s">
        <v>79</v>
      </c>
      <c r="U382">
        <v>0</v>
      </c>
      <c r="V382">
        <v>0</v>
      </c>
      <c r="W382">
        <v>800</v>
      </c>
      <c r="X382">
        <v>80</v>
      </c>
      <c r="Y382" t="s">
        <v>79</v>
      </c>
      <c r="Z382" t="s">
        <v>79</v>
      </c>
      <c r="AA382" t="s">
        <v>35</v>
      </c>
      <c r="AB382">
        <v>0</v>
      </c>
      <c r="AC382">
        <v>0</v>
      </c>
      <c r="AF382" s="6">
        <v>21101001</v>
      </c>
    </row>
    <row r="383" spans="1:32" x14ac:dyDescent="0.2">
      <c r="A383">
        <v>16102</v>
      </c>
      <c r="B383" t="s">
        <v>867</v>
      </c>
      <c r="C383" s="18" t="s">
        <v>695</v>
      </c>
      <c r="D383">
        <v>0</v>
      </c>
      <c r="F383" t="s">
        <v>729</v>
      </c>
      <c r="H383" t="s">
        <v>128</v>
      </c>
      <c r="I383" t="s">
        <v>716</v>
      </c>
      <c r="K383">
        <v>0</v>
      </c>
      <c r="L383">
        <v>0</v>
      </c>
      <c r="M383">
        <v>0</v>
      </c>
      <c r="N383">
        <v>1</v>
      </c>
      <c r="O383">
        <v>1</v>
      </c>
      <c r="Q383">
        <v>0</v>
      </c>
      <c r="R383">
        <v>0</v>
      </c>
      <c r="S383" t="s">
        <v>34</v>
      </c>
      <c r="T383" t="s">
        <v>79</v>
      </c>
      <c r="U383">
        <v>0</v>
      </c>
      <c r="V383">
        <v>0</v>
      </c>
      <c r="W383">
        <v>800</v>
      </c>
      <c r="X383">
        <v>80</v>
      </c>
      <c r="Y383" t="s">
        <v>79</v>
      </c>
      <c r="Z383" t="s">
        <v>79</v>
      </c>
      <c r="AA383" t="s">
        <v>35</v>
      </c>
      <c r="AB383">
        <v>0</v>
      </c>
      <c r="AC383">
        <v>0</v>
      </c>
      <c r="AF383" s="17">
        <v>21102001</v>
      </c>
    </row>
    <row r="384" spans="1:32" x14ac:dyDescent="0.2">
      <c r="A384">
        <v>16103</v>
      </c>
      <c r="B384" t="s">
        <v>868</v>
      </c>
      <c r="C384" s="18" t="s">
        <v>695</v>
      </c>
      <c r="D384">
        <v>0</v>
      </c>
      <c r="F384" t="s">
        <v>729</v>
      </c>
      <c r="H384" t="s">
        <v>128</v>
      </c>
      <c r="I384" t="s">
        <v>716</v>
      </c>
      <c r="K384">
        <v>0</v>
      </c>
      <c r="L384">
        <v>0</v>
      </c>
      <c r="M384">
        <v>0</v>
      </c>
      <c r="N384">
        <v>1</v>
      </c>
      <c r="O384">
        <v>1</v>
      </c>
      <c r="Q384">
        <v>0</v>
      </c>
      <c r="R384">
        <v>0</v>
      </c>
      <c r="S384" t="s">
        <v>34</v>
      </c>
      <c r="T384" t="s">
        <v>79</v>
      </c>
      <c r="U384">
        <v>0</v>
      </c>
      <c r="V384">
        <v>0</v>
      </c>
      <c r="W384">
        <v>800</v>
      </c>
      <c r="X384">
        <v>80</v>
      </c>
      <c r="Y384" t="s">
        <v>79</v>
      </c>
      <c r="Z384" t="s">
        <v>79</v>
      </c>
      <c r="AA384" t="s">
        <v>35</v>
      </c>
      <c r="AB384">
        <v>0</v>
      </c>
      <c r="AC384">
        <v>0</v>
      </c>
      <c r="AF384" s="6">
        <v>21103001</v>
      </c>
    </row>
    <row r="385" spans="1:32" x14ac:dyDescent="0.2">
      <c r="A385">
        <v>16104</v>
      </c>
      <c r="B385" t="s">
        <v>869</v>
      </c>
      <c r="C385" s="18" t="s">
        <v>695</v>
      </c>
      <c r="D385">
        <v>0</v>
      </c>
      <c r="F385" t="s">
        <v>729</v>
      </c>
      <c r="H385" t="s">
        <v>128</v>
      </c>
      <c r="I385" t="s">
        <v>716</v>
      </c>
      <c r="K385">
        <v>0</v>
      </c>
      <c r="L385">
        <v>0</v>
      </c>
      <c r="M385">
        <v>0</v>
      </c>
      <c r="N385">
        <v>1</v>
      </c>
      <c r="O385">
        <v>1</v>
      </c>
      <c r="Q385">
        <v>0</v>
      </c>
      <c r="R385">
        <v>0</v>
      </c>
      <c r="S385" t="s">
        <v>34</v>
      </c>
      <c r="T385" t="s">
        <v>79</v>
      </c>
      <c r="U385">
        <v>0</v>
      </c>
      <c r="V385">
        <v>0</v>
      </c>
      <c r="W385">
        <v>800</v>
      </c>
      <c r="X385">
        <v>80</v>
      </c>
      <c r="Y385" t="s">
        <v>79</v>
      </c>
      <c r="Z385" t="s">
        <v>79</v>
      </c>
      <c r="AA385" t="s">
        <v>35</v>
      </c>
      <c r="AB385">
        <v>0</v>
      </c>
      <c r="AC385">
        <v>0</v>
      </c>
      <c r="AF385" s="17">
        <v>21104001</v>
      </c>
    </row>
    <row r="386" spans="1:32" x14ac:dyDescent="0.2">
      <c r="A386">
        <v>16105</v>
      </c>
      <c r="B386" t="s">
        <v>870</v>
      </c>
      <c r="C386" s="18" t="s">
        <v>695</v>
      </c>
      <c r="D386">
        <v>0</v>
      </c>
      <c r="F386" t="s">
        <v>729</v>
      </c>
      <c r="H386" t="s">
        <v>128</v>
      </c>
      <c r="I386" t="s">
        <v>716</v>
      </c>
      <c r="K386">
        <v>0</v>
      </c>
      <c r="L386">
        <v>0</v>
      </c>
      <c r="M386">
        <v>0</v>
      </c>
      <c r="N386">
        <v>1</v>
      </c>
      <c r="O386">
        <v>1</v>
      </c>
      <c r="Q386">
        <v>0</v>
      </c>
      <c r="R386">
        <v>0</v>
      </c>
      <c r="S386" t="s">
        <v>34</v>
      </c>
      <c r="T386" t="s">
        <v>79</v>
      </c>
      <c r="U386">
        <v>0</v>
      </c>
      <c r="V386">
        <v>0</v>
      </c>
      <c r="W386">
        <v>800</v>
      </c>
      <c r="X386">
        <v>80</v>
      </c>
      <c r="Y386" t="s">
        <v>79</v>
      </c>
      <c r="Z386" t="s">
        <v>79</v>
      </c>
      <c r="AA386" t="s">
        <v>35</v>
      </c>
      <c r="AB386">
        <v>0</v>
      </c>
      <c r="AC386">
        <v>0</v>
      </c>
      <c r="AF386" s="6">
        <v>21105001</v>
      </c>
    </row>
    <row r="387" spans="1:32" x14ac:dyDescent="0.2">
      <c r="A387">
        <v>16111</v>
      </c>
      <c r="B387" t="s">
        <v>871</v>
      </c>
      <c r="C387" s="18" t="s">
        <v>695</v>
      </c>
      <c r="D387">
        <v>0</v>
      </c>
      <c r="F387" t="s">
        <v>818</v>
      </c>
      <c r="H387" t="s">
        <v>128</v>
      </c>
      <c r="I387" t="s">
        <v>49</v>
      </c>
      <c r="K387">
        <v>0</v>
      </c>
      <c r="L387">
        <v>0</v>
      </c>
      <c r="M387">
        <v>0</v>
      </c>
      <c r="N387">
        <v>1</v>
      </c>
      <c r="O387">
        <v>1</v>
      </c>
      <c r="Q387">
        <v>0</v>
      </c>
      <c r="R387">
        <v>0</v>
      </c>
      <c r="S387" t="s">
        <v>34</v>
      </c>
      <c r="T387" t="s">
        <v>79</v>
      </c>
      <c r="U387">
        <v>0</v>
      </c>
      <c r="V387">
        <v>0</v>
      </c>
      <c r="W387">
        <v>800</v>
      </c>
      <c r="X387">
        <v>80</v>
      </c>
      <c r="Y387" t="s">
        <v>79</v>
      </c>
      <c r="Z387" t="s">
        <v>79</v>
      </c>
      <c r="AA387" t="s">
        <v>35</v>
      </c>
      <c r="AB387">
        <v>0</v>
      </c>
      <c r="AC387">
        <v>0</v>
      </c>
      <c r="AF387">
        <v>21111001</v>
      </c>
    </row>
    <row r="388" spans="1:32" x14ac:dyDescent="0.2">
      <c r="A388">
        <v>16112</v>
      </c>
      <c r="B388" t="s">
        <v>872</v>
      </c>
      <c r="C388" s="18" t="s">
        <v>695</v>
      </c>
      <c r="D388">
        <v>0</v>
      </c>
      <c r="F388" t="s">
        <v>818</v>
      </c>
      <c r="H388" t="s">
        <v>128</v>
      </c>
      <c r="I388" t="s">
        <v>49</v>
      </c>
      <c r="K388">
        <v>0</v>
      </c>
      <c r="L388">
        <v>0</v>
      </c>
      <c r="M388">
        <v>0</v>
      </c>
      <c r="N388">
        <v>1</v>
      </c>
      <c r="O388">
        <v>1</v>
      </c>
      <c r="Q388">
        <v>0</v>
      </c>
      <c r="R388">
        <v>0</v>
      </c>
      <c r="S388" t="s">
        <v>34</v>
      </c>
      <c r="T388" t="s">
        <v>79</v>
      </c>
      <c r="U388">
        <v>0</v>
      </c>
      <c r="V388">
        <v>0</v>
      </c>
      <c r="W388">
        <v>800</v>
      </c>
      <c r="X388">
        <v>80</v>
      </c>
      <c r="Y388" t="s">
        <v>79</v>
      </c>
      <c r="Z388" t="s">
        <v>79</v>
      </c>
      <c r="AA388" t="s">
        <v>35</v>
      </c>
      <c r="AB388">
        <v>0</v>
      </c>
      <c r="AC388">
        <v>0</v>
      </c>
      <c r="AF388">
        <v>21112001</v>
      </c>
    </row>
    <row r="389" spans="1:32" x14ac:dyDescent="0.2">
      <c r="A389">
        <v>16113</v>
      </c>
      <c r="B389" t="s">
        <v>873</v>
      </c>
      <c r="C389" s="18" t="s">
        <v>695</v>
      </c>
      <c r="D389">
        <v>0</v>
      </c>
      <c r="F389" t="s">
        <v>818</v>
      </c>
      <c r="H389" t="s">
        <v>128</v>
      </c>
      <c r="I389" t="s">
        <v>49</v>
      </c>
      <c r="K389">
        <v>0</v>
      </c>
      <c r="L389">
        <v>0</v>
      </c>
      <c r="M389">
        <v>0</v>
      </c>
      <c r="N389">
        <v>1</v>
      </c>
      <c r="O389">
        <v>1</v>
      </c>
      <c r="Q389">
        <v>0</v>
      </c>
      <c r="R389">
        <v>0</v>
      </c>
      <c r="S389" t="s">
        <v>34</v>
      </c>
      <c r="T389" t="s">
        <v>79</v>
      </c>
      <c r="U389">
        <v>0</v>
      </c>
      <c r="V389">
        <v>0</v>
      </c>
      <c r="W389">
        <v>800</v>
      </c>
      <c r="X389">
        <v>80</v>
      </c>
      <c r="Y389" t="s">
        <v>79</v>
      </c>
      <c r="Z389" t="s">
        <v>79</v>
      </c>
      <c r="AA389" t="s">
        <v>35</v>
      </c>
      <c r="AB389">
        <v>0</v>
      </c>
      <c r="AC389">
        <v>0</v>
      </c>
      <c r="AF389">
        <v>21113001</v>
      </c>
    </row>
    <row r="390" spans="1:32" x14ac:dyDescent="0.2">
      <c r="A390">
        <v>16114</v>
      </c>
      <c r="B390" t="s">
        <v>874</v>
      </c>
      <c r="C390" s="18" t="s">
        <v>695</v>
      </c>
      <c r="D390">
        <v>0</v>
      </c>
      <c r="F390" t="s">
        <v>818</v>
      </c>
      <c r="H390" t="s">
        <v>128</v>
      </c>
      <c r="I390" t="s">
        <v>49</v>
      </c>
      <c r="K390">
        <v>0</v>
      </c>
      <c r="L390">
        <v>0</v>
      </c>
      <c r="M390">
        <v>0</v>
      </c>
      <c r="N390">
        <v>1</v>
      </c>
      <c r="O390">
        <v>1</v>
      </c>
      <c r="Q390">
        <v>0</v>
      </c>
      <c r="R390">
        <v>0</v>
      </c>
      <c r="S390" t="s">
        <v>34</v>
      </c>
      <c r="T390" t="s">
        <v>79</v>
      </c>
      <c r="U390">
        <v>0</v>
      </c>
      <c r="V390">
        <v>0</v>
      </c>
      <c r="W390">
        <v>800</v>
      </c>
      <c r="X390">
        <v>80</v>
      </c>
      <c r="Y390" t="s">
        <v>79</v>
      </c>
      <c r="Z390" t="s">
        <v>79</v>
      </c>
      <c r="AA390" t="s">
        <v>35</v>
      </c>
      <c r="AB390">
        <v>0</v>
      </c>
      <c r="AC390">
        <v>0</v>
      </c>
      <c r="AF390">
        <v>21114001</v>
      </c>
    </row>
    <row r="391" spans="1:32" x14ac:dyDescent="0.2">
      <c r="A391">
        <v>16115</v>
      </c>
      <c r="B391" t="s">
        <v>875</v>
      </c>
      <c r="C391" s="18" t="s">
        <v>695</v>
      </c>
      <c r="D391">
        <v>0</v>
      </c>
      <c r="F391" t="s">
        <v>818</v>
      </c>
      <c r="H391" t="s">
        <v>128</v>
      </c>
      <c r="I391" t="s">
        <v>49</v>
      </c>
      <c r="K391">
        <v>0</v>
      </c>
      <c r="L391">
        <v>0</v>
      </c>
      <c r="M391">
        <v>0</v>
      </c>
      <c r="N391">
        <v>1</v>
      </c>
      <c r="O391">
        <v>1</v>
      </c>
      <c r="Q391">
        <v>0</v>
      </c>
      <c r="R391">
        <v>0</v>
      </c>
      <c r="S391" t="s">
        <v>34</v>
      </c>
      <c r="T391" t="s">
        <v>79</v>
      </c>
      <c r="U391">
        <v>0</v>
      </c>
      <c r="V391">
        <v>0</v>
      </c>
      <c r="W391">
        <v>800</v>
      </c>
      <c r="X391">
        <v>80</v>
      </c>
      <c r="Y391" t="s">
        <v>79</v>
      </c>
      <c r="Z391" t="s">
        <v>79</v>
      </c>
      <c r="AA391" t="s">
        <v>35</v>
      </c>
      <c r="AB391">
        <v>0</v>
      </c>
      <c r="AC391">
        <v>0</v>
      </c>
      <c r="AF391">
        <v>21115001</v>
      </c>
    </row>
    <row r="392" spans="1:32" x14ac:dyDescent="0.2">
      <c r="A392">
        <v>16121</v>
      </c>
      <c r="B392" s="7" t="s">
        <v>877</v>
      </c>
      <c r="C392" s="18" t="s">
        <v>695</v>
      </c>
      <c r="D392">
        <v>0</v>
      </c>
      <c r="F392" t="s">
        <v>817</v>
      </c>
      <c r="H392" t="s">
        <v>128</v>
      </c>
      <c r="I392" t="s">
        <v>716</v>
      </c>
      <c r="K392">
        <v>0</v>
      </c>
      <c r="L392">
        <v>0</v>
      </c>
      <c r="M392">
        <v>0</v>
      </c>
      <c r="N392">
        <v>1</v>
      </c>
      <c r="O392">
        <v>1</v>
      </c>
      <c r="Q392">
        <v>0</v>
      </c>
      <c r="R392">
        <v>0</v>
      </c>
      <c r="S392" t="s">
        <v>34</v>
      </c>
      <c r="T392" t="s">
        <v>79</v>
      </c>
      <c r="U392">
        <v>0</v>
      </c>
      <c r="V392">
        <v>0</v>
      </c>
      <c r="W392">
        <v>800</v>
      </c>
      <c r="X392">
        <v>80</v>
      </c>
      <c r="Y392" t="s">
        <v>79</v>
      </c>
      <c r="Z392" t="s">
        <v>79</v>
      </c>
      <c r="AA392" t="s">
        <v>35</v>
      </c>
      <c r="AB392">
        <v>0</v>
      </c>
      <c r="AC392">
        <v>0</v>
      </c>
      <c r="AF392">
        <v>21121001</v>
      </c>
    </row>
    <row r="393" spans="1:32" x14ac:dyDescent="0.2">
      <c r="A393">
        <v>16122</v>
      </c>
      <c r="B393" s="18" t="s">
        <v>878</v>
      </c>
      <c r="C393" s="18" t="s">
        <v>695</v>
      </c>
      <c r="D393">
        <v>0</v>
      </c>
      <c r="F393" t="s">
        <v>817</v>
      </c>
      <c r="H393" t="s">
        <v>128</v>
      </c>
      <c r="I393" t="s">
        <v>716</v>
      </c>
      <c r="K393">
        <v>0</v>
      </c>
      <c r="L393">
        <v>0</v>
      </c>
      <c r="M393">
        <v>0</v>
      </c>
      <c r="N393">
        <v>1</v>
      </c>
      <c r="O393">
        <v>1</v>
      </c>
      <c r="Q393">
        <v>0</v>
      </c>
      <c r="R393">
        <v>0</v>
      </c>
      <c r="S393" t="s">
        <v>34</v>
      </c>
      <c r="T393" t="s">
        <v>79</v>
      </c>
      <c r="U393">
        <v>0</v>
      </c>
      <c r="V393">
        <v>0</v>
      </c>
      <c r="W393">
        <v>800</v>
      </c>
      <c r="X393">
        <v>80</v>
      </c>
      <c r="Y393" t="s">
        <v>79</v>
      </c>
      <c r="Z393" t="s">
        <v>79</v>
      </c>
      <c r="AA393" t="s">
        <v>35</v>
      </c>
      <c r="AB393">
        <v>0</v>
      </c>
      <c r="AC393">
        <v>0</v>
      </c>
      <c r="AF393">
        <v>21122001</v>
      </c>
    </row>
    <row r="394" spans="1:32" x14ac:dyDescent="0.2">
      <c r="A394">
        <v>16123</v>
      </c>
      <c r="B394" s="7" t="s">
        <v>879</v>
      </c>
      <c r="C394" s="18" t="s">
        <v>695</v>
      </c>
      <c r="D394">
        <v>0</v>
      </c>
      <c r="F394" t="s">
        <v>817</v>
      </c>
      <c r="H394" t="s">
        <v>128</v>
      </c>
      <c r="I394" t="s">
        <v>716</v>
      </c>
      <c r="K394">
        <v>0</v>
      </c>
      <c r="L394">
        <v>0</v>
      </c>
      <c r="M394">
        <v>0</v>
      </c>
      <c r="N394">
        <v>1</v>
      </c>
      <c r="O394">
        <v>1</v>
      </c>
      <c r="Q394">
        <v>0</v>
      </c>
      <c r="R394">
        <v>0</v>
      </c>
      <c r="S394" t="s">
        <v>34</v>
      </c>
      <c r="T394" t="s">
        <v>79</v>
      </c>
      <c r="U394">
        <v>0</v>
      </c>
      <c r="V394">
        <v>0</v>
      </c>
      <c r="W394">
        <v>800</v>
      </c>
      <c r="X394">
        <v>80</v>
      </c>
      <c r="Y394" t="s">
        <v>79</v>
      </c>
      <c r="Z394" t="s">
        <v>79</v>
      </c>
      <c r="AA394" t="s">
        <v>35</v>
      </c>
      <c r="AB394">
        <v>0</v>
      </c>
      <c r="AC394">
        <v>0</v>
      </c>
      <c r="AF394">
        <v>21123001</v>
      </c>
    </row>
    <row r="395" spans="1:32" x14ac:dyDescent="0.2">
      <c r="A395">
        <v>16124</v>
      </c>
      <c r="B395" s="18" t="s">
        <v>880</v>
      </c>
      <c r="C395" s="18" t="s">
        <v>695</v>
      </c>
      <c r="D395">
        <v>0</v>
      </c>
      <c r="F395" t="s">
        <v>817</v>
      </c>
      <c r="H395" t="s">
        <v>128</v>
      </c>
      <c r="I395" t="s">
        <v>716</v>
      </c>
      <c r="K395">
        <v>0</v>
      </c>
      <c r="L395">
        <v>0</v>
      </c>
      <c r="M395">
        <v>0</v>
      </c>
      <c r="N395">
        <v>1</v>
      </c>
      <c r="O395">
        <v>1</v>
      </c>
      <c r="Q395">
        <v>0</v>
      </c>
      <c r="R395">
        <v>0</v>
      </c>
      <c r="S395" t="s">
        <v>34</v>
      </c>
      <c r="T395" t="s">
        <v>79</v>
      </c>
      <c r="U395">
        <v>0</v>
      </c>
      <c r="V395">
        <v>0</v>
      </c>
      <c r="W395">
        <v>800</v>
      </c>
      <c r="X395">
        <v>80</v>
      </c>
      <c r="Y395" t="s">
        <v>79</v>
      </c>
      <c r="Z395" t="s">
        <v>79</v>
      </c>
      <c r="AA395" t="s">
        <v>35</v>
      </c>
      <c r="AB395">
        <v>0</v>
      </c>
      <c r="AC395">
        <v>0</v>
      </c>
      <c r="AF395">
        <v>21124001</v>
      </c>
    </row>
    <row r="396" spans="1:32" x14ac:dyDescent="0.2">
      <c r="A396">
        <v>16125</v>
      </c>
      <c r="B396" s="7" t="s">
        <v>881</v>
      </c>
      <c r="C396" s="18" t="s">
        <v>695</v>
      </c>
      <c r="D396">
        <v>0</v>
      </c>
      <c r="F396" t="s">
        <v>817</v>
      </c>
      <c r="H396" t="s">
        <v>128</v>
      </c>
      <c r="I396" t="s">
        <v>716</v>
      </c>
      <c r="K396">
        <v>0</v>
      </c>
      <c r="L396">
        <v>0</v>
      </c>
      <c r="M396">
        <v>0</v>
      </c>
      <c r="N396">
        <v>1</v>
      </c>
      <c r="O396">
        <v>1</v>
      </c>
      <c r="Q396">
        <v>0</v>
      </c>
      <c r="R396">
        <v>0</v>
      </c>
      <c r="S396" t="s">
        <v>34</v>
      </c>
      <c r="T396" t="s">
        <v>79</v>
      </c>
      <c r="U396">
        <v>0</v>
      </c>
      <c r="V396">
        <v>0</v>
      </c>
      <c r="W396">
        <v>800</v>
      </c>
      <c r="X396">
        <v>80</v>
      </c>
      <c r="Y396" t="s">
        <v>79</v>
      </c>
      <c r="Z396" t="s">
        <v>79</v>
      </c>
      <c r="AA396" t="s">
        <v>35</v>
      </c>
      <c r="AB396">
        <v>0</v>
      </c>
      <c r="AC396">
        <v>0</v>
      </c>
      <c r="AF396">
        <v>21125001</v>
      </c>
    </row>
    <row r="397" spans="1:32" x14ac:dyDescent="0.2">
      <c r="A397">
        <v>16131</v>
      </c>
      <c r="B397" s="7" t="s">
        <v>1119</v>
      </c>
      <c r="C397" s="18" t="s">
        <v>695</v>
      </c>
      <c r="D397">
        <v>0</v>
      </c>
      <c r="F397" t="s">
        <v>817</v>
      </c>
      <c r="H397" t="s">
        <v>128</v>
      </c>
      <c r="I397" t="s">
        <v>716</v>
      </c>
      <c r="K397">
        <v>0</v>
      </c>
      <c r="L397">
        <v>0</v>
      </c>
      <c r="M397">
        <v>0</v>
      </c>
      <c r="N397">
        <v>1</v>
      </c>
      <c r="O397">
        <v>1</v>
      </c>
      <c r="Q397">
        <v>0</v>
      </c>
      <c r="R397">
        <v>0</v>
      </c>
      <c r="S397" t="s">
        <v>34</v>
      </c>
      <c r="T397" t="s">
        <v>79</v>
      </c>
      <c r="U397">
        <v>0</v>
      </c>
      <c r="V397">
        <v>0</v>
      </c>
      <c r="W397">
        <v>800</v>
      </c>
      <c r="X397">
        <v>80</v>
      </c>
      <c r="Y397" t="s">
        <v>79</v>
      </c>
      <c r="Z397" t="s">
        <v>79</v>
      </c>
      <c r="AA397" t="s">
        <v>35</v>
      </c>
      <c r="AB397">
        <v>0</v>
      </c>
      <c r="AC397">
        <v>0</v>
      </c>
      <c r="AF397">
        <v>21131001</v>
      </c>
    </row>
    <row r="398" spans="1:32" x14ac:dyDescent="0.2">
      <c r="A398">
        <v>16132</v>
      </c>
      <c r="B398" s="18" t="s">
        <v>1120</v>
      </c>
      <c r="C398" s="18" t="s">
        <v>695</v>
      </c>
      <c r="D398">
        <v>0</v>
      </c>
      <c r="F398" t="s">
        <v>817</v>
      </c>
      <c r="H398" t="s">
        <v>128</v>
      </c>
      <c r="I398" t="s">
        <v>716</v>
      </c>
      <c r="K398">
        <v>0</v>
      </c>
      <c r="L398">
        <v>0</v>
      </c>
      <c r="M398">
        <v>0</v>
      </c>
      <c r="N398">
        <v>1</v>
      </c>
      <c r="O398">
        <v>1</v>
      </c>
      <c r="Q398">
        <v>0</v>
      </c>
      <c r="R398">
        <v>0</v>
      </c>
      <c r="S398" t="s">
        <v>34</v>
      </c>
      <c r="T398" t="s">
        <v>79</v>
      </c>
      <c r="U398">
        <v>0</v>
      </c>
      <c r="V398">
        <v>0</v>
      </c>
      <c r="W398">
        <v>800</v>
      </c>
      <c r="X398">
        <v>80</v>
      </c>
      <c r="Y398" t="s">
        <v>79</v>
      </c>
      <c r="Z398" t="s">
        <v>79</v>
      </c>
      <c r="AA398" t="s">
        <v>35</v>
      </c>
      <c r="AB398">
        <v>0</v>
      </c>
      <c r="AC398">
        <v>0</v>
      </c>
      <c r="AF398">
        <v>21132001</v>
      </c>
    </row>
    <row r="399" spans="1:32" x14ac:dyDescent="0.2">
      <c r="A399">
        <v>16133</v>
      </c>
      <c r="B399" s="7" t="s">
        <v>1121</v>
      </c>
      <c r="C399" s="18" t="s">
        <v>695</v>
      </c>
      <c r="D399">
        <v>0</v>
      </c>
      <c r="F399" t="s">
        <v>817</v>
      </c>
      <c r="H399" t="s">
        <v>128</v>
      </c>
      <c r="I399" t="s">
        <v>716</v>
      </c>
      <c r="K399">
        <v>0</v>
      </c>
      <c r="L399">
        <v>0</v>
      </c>
      <c r="M399">
        <v>0</v>
      </c>
      <c r="N399">
        <v>1</v>
      </c>
      <c r="O399">
        <v>1</v>
      </c>
      <c r="Q399">
        <v>0</v>
      </c>
      <c r="R399">
        <v>0</v>
      </c>
      <c r="S399" t="s">
        <v>34</v>
      </c>
      <c r="T399" t="s">
        <v>79</v>
      </c>
      <c r="U399">
        <v>0</v>
      </c>
      <c r="V399">
        <v>0</v>
      </c>
      <c r="W399">
        <v>800</v>
      </c>
      <c r="X399">
        <v>80</v>
      </c>
      <c r="Y399" t="s">
        <v>79</v>
      </c>
      <c r="Z399" t="s">
        <v>79</v>
      </c>
      <c r="AA399" t="s">
        <v>35</v>
      </c>
      <c r="AB399">
        <v>0</v>
      </c>
      <c r="AC399">
        <v>0</v>
      </c>
      <c r="AF399">
        <v>21133001</v>
      </c>
    </row>
    <row r="400" spans="1:32" x14ac:dyDescent="0.2">
      <c r="A400">
        <v>16134</v>
      </c>
      <c r="B400" s="18" t="s">
        <v>1122</v>
      </c>
      <c r="C400" s="18" t="s">
        <v>695</v>
      </c>
      <c r="D400">
        <v>0</v>
      </c>
      <c r="F400" t="s">
        <v>817</v>
      </c>
      <c r="H400" t="s">
        <v>128</v>
      </c>
      <c r="I400" t="s">
        <v>716</v>
      </c>
      <c r="K400">
        <v>0</v>
      </c>
      <c r="L400">
        <v>0</v>
      </c>
      <c r="M400">
        <v>0</v>
      </c>
      <c r="N400">
        <v>1</v>
      </c>
      <c r="O400">
        <v>1</v>
      </c>
      <c r="Q400">
        <v>0</v>
      </c>
      <c r="R400">
        <v>0</v>
      </c>
      <c r="S400" t="s">
        <v>34</v>
      </c>
      <c r="T400" t="s">
        <v>79</v>
      </c>
      <c r="U400">
        <v>0</v>
      </c>
      <c r="V400">
        <v>0</v>
      </c>
      <c r="W400">
        <v>800</v>
      </c>
      <c r="X400">
        <v>80</v>
      </c>
      <c r="Y400" t="s">
        <v>79</v>
      </c>
      <c r="Z400" t="s">
        <v>79</v>
      </c>
      <c r="AA400" t="s">
        <v>35</v>
      </c>
      <c r="AB400">
        <v>0</v>
      </c>
      <c r="AC400">
        <v>0</v>
      </c>
      <c r="AF400">
        <v>21134001</v>
      </c>
    </row>
    <row r="401" spans="1:32" x14ac:dyDescent="0.2">
      <c r="A401">
        <v>16141</v>
      </c>
      <c r="B401" s="7" t="s">
        <v>1123</v>
      </c>
      <c r="C401" s="18" t="s">
        <v>695</v>
      </c>
      <c r="D401">
        <v>0</v>
      </c>
      <c r="F401" t="s">
        <v>817</v>
      </c>
      <c r="H401" t="s">
        <v>128</v>
      </c>
      <c r="I401" t="s">
        <v>716</v>
      </c>
      <c r="K401">
        <v>0</v>
      </c>
      <c r="L401">
        <v>0</v>
      </c>
      <c r="M401">
        <v>0</v>
      </c>
      <c r="N401">
        <v>1</v>
      </c>
      <c r="O401">
        <v>1</v>
      </c>
      <c r="Q401">
        <v>0</v>
      </c>
      <c r="R401">
        <v>0</v>
      </c>
      <c r="S401" t="s">
        <v>34</v>
      </c>
      <c r="T401" t="s">
        <v>79</v>
      </c>
      <c r="U401">
        <v>0</v>
      </c>
      <c r="V401">
        <v>0</v>
      </c>
      <c r="W401">
        <v>800</v>
      </c>
      <c r="X401">
        <v>80</v>
      </c>
      <c r="Y401" t="s">
        <v>79</v>
      </c>
      <c r="Z401" t="s">
        <v>79</v>
      </c>
      <c r="AA401" t="s">
        <v>35</v>
      </c>
      <c r="AB401">
        <v>0</v>
      </c>
      <c r="AC401">
        <v>0</v>
      </c>
      <c r="AF401">
        <v>21141001</v>
      </c>
    </row>
    <row r="402" spans="1:32" x14ac:dyDescent="0.2">
      <c r="A402">
        <v>16142</v>
      </c>
      <c r="B402" s="18" t="s">
        <v>1124</v>
      </c>
      <c r="C402" s="18" t="s">
        <v>695</v>
      </c>
      <c r="D402">
        <v>0</v>
      </c>
      <c r="F402" t="s">
        <v>817</v>
      </c>
      <c r="H402" t="s">
        <v>128</v>
      </c>
      <c r="I402" t="s">
        <v>716</v>
      </c>
      <c r="K402">
        <v>0</v>
      </c>
      <c r="L402">
        <v>0</v>
      </c>
      <c r="M402">
        <v>0</v>
      </c>
      <c r="N402">
        <v>1</v>
      </c>
      <c r="O402">
        <v>1</v>
      </c>
      <c r="Q402">
        <v>0</v>
      </c>
      <c r="R402">
        <v>0</v>
      </c>
      <c r="S402" t="s">
        <v>34</v>
      </c>
      <c r="T402" t="s">
        <v>79</v>
      </c>
      <c r="U402">
        <v>0</v>
      </c>
      <c r="V402">
        <v>0</v>
      </c>
      <c r="W402">
        <v>800</v>
      </c>
      <c r="X402">
        <v>80</v>
      </c>
      <c r="Y402" t="s">
        <v>79</v>
      </c>
      <c r="Z402" t="s">
        <v>79</v>
      </c>
      <c r="AA402" t="s">
        <v>35</v>
      </c>
      <c r="AB402">
        <v>0</v>
      </c>
      <c r="AC402">
        <v>0</v>
      </c>
      <c r="AF402">
        <v>21142001</v>
      </c>
    </row>
    <row r="403" spans="1:32" x14ac:dyDescent="0.2">
      <c r="A403">
        <v>16143</v>
      </c>
      <c r="B403" s="7" t="s">
        <v>1125</v>
      </c>
      <c r="C403" s="18" t="s">
        <v>695</v>
      </c>
      <c r="D403">
        <v>0</v>
      </c>
      <c r="F403" t="s">
        <v>817</v>
      </c>
      <c r="H403" t="s">
        <v>128</v>
      </c>
      <c r="I403" t="s">
        <v>716</v>
      </c>
      <c r="K403">
        <v>0</v>
      </c>
      <c r="L403">
        <v>0</v>
      </c>
      <c r="M403">
        <v>0</v>
      </c>
      <c r="N403">
        <v>1</v>
      </c>
      <c r="O403">
        <v>1</v>
      </c>
      <c r="Q403">
        <v>0</v>
      </c>
      <c r="R403">
        <v>0</v>
      </c>
      <c r="S403" t="s">
        <v>34</v>
      </c>
      <c r="T403" t="s">
        <v>79</v>
      </c>
      <c r="U403">
        <v>0</v>
      </c>
      <c r="V403">
        <v>0</v>
      </c>
      <c r="W403">
        <v>800</v>
      </c>
      <c r="X403">
        <v>80</v>
      </c>
      <c r="Y403" t="s">
        <v>79</v>
      </c>
      <c r="Z403" t="s">
        <v>79</v>
      </c>
      <c r="AA403" t="s">
        <v>35</v>
      </c>
      <c r="AB403">
        <v>0</v>
      </c>
      <c r="AC403">
        <v>0</v>
      </c>
      <c r="AF403">
        <v>21143001</v>
      </c>
    </row>
    <row r="404" spans="1:32" x14ac:dyDescent="0.2">
      <c r="A404">
        <v>16144</v>
      </c>
      <c r="B404" s="18" t="s">
        <v>1126</v>
      </c>
      <c r="C404" s="18" t="s">
        <v>695</v>
      </c>
      <c r="D404">
        <v>0</v>
      </c>
      <c r="F404" t="s">
        <v>817</v>
      </c>
      <c r="H404" t="s">
        <v>128</v>
      </c>
      <c r="I404" t="s">
        <v>716</v>
      </c>
      <c r="K404">
        <v>0</v>
      </c>
      <c r="L404">
        <v>0</v>
      </c>
      <c r="M404">
        <v>0</v>
      </c>
      <c r="N404">
        <v>1</v>
      </c>
      <c r="O404">
        <v>1</v>
      </c>
      <c r="Q404">
        <v>0</v>
      </c>
      <c r="R404">
        <v>0</v>
      </c>
      <c r="S404" t="s">
        <v>34</v>
      </c>
      <c r="T404" t="s">
        <v>79</v>
      </c>
      <c r="U404">
        <v>0</v>
      </c>
      <c r="V404">
        <v>0</v>
      </c>
      <c r="W404">
        <v>800</v>
      </c>
      <c r="X404">
        <v>80</v>
      </c>
      <c r="Y404" t="s">
        <v>79</v>
      </c>
      <c r="Z404" t="s">
        <v>79</v>
      </c>
      <c r="AA404" t="s">
        <v>35</v>
      </c>
      <c r="AB404">
        <v>0</v>
      </c>
      <c r="AC404">
        <v>0</v>
      </c>
      <c r="AF404">
        <v>21144001</v>
      </c>
    </row>
    <row r="405" spans="1:32" x14ac:dyDescent="0.2">
      <c r="A405">
        <v>16151</v>
      </c>
      <c r="B405" s="7" t="s">
        <v>1127</v>
      </c>
      <c r="C405" s="18" t="s">
        <v>695</v>
      </c>
      <c r="D405">
        <v>0</v>
      </c>
      <c r="F405" t="s">
        <v>817</v>
      </c>
      <c r="H405" t="s">
        <v>128</v>
      </c>
      <c r="I405" t="s">
        <v>716</v>
      </c>
      <c r="K405">
        <v>0</v>
      </c>
      <c r="L405">
        <v>0</v>
      </c>
      <c r="M405">
        <v>0</v>
      </c>
      <c r="N405">
        <v>1</v>
      </c>
      <c r="O405">
        <v>1</v>
      </c>
      <c r="Q405">
        <v>0</v>
      </c>
      <c r="R405">
        <v>0</v>
      </c>
      <c r="S405" t="s">
        <v>34</v>
      </c>
      <c r="T405" t="s">
        <v>79</v>
      </c>
      <c r="U405">
        <v>0</v>
      </c>
      <c r="V405">
        <v>0</v>
      </c>
      <c r="W405">
        <v>800</v>
      </c>
      <c r="X405">
        <v>80</v>
      </c>
      <c r="Y405" t="s">
        <v>79</v>
      </c>
      <c r="Z405" t="s">
        <v>79</v>
      </c>
      <c r="AA405" t="s">
        <v>35</v>
      </c>
      <c r="AB405">
        <v>0</v>
      </c>
      <c r="AC405">
        <v>0</v>
      </c>
      <c r="AF405">
        <v>21151001</v>
      </c>
    </row>
    <row r="406" spans="1:32" x14ac:dyDescent="0.2">
      <c r="A406">
        <v>16152</v>
      </c>
      <c r="B406" s="18" t="s">
        <v>1128</v>
      </c>
      <c r="C406" s="18" t="s">
        <v>695</v>
      </c>
      <c r="D406">
        <v>0</v>
      </c>
      <c r="F406" t="s">
        <v>817</v>
      </c>
      <c r="H406" t="s">
        <v>128</v>
      </c>
      <c r="I406" t="s">
        <v>716</v>
      </c>
      <c r="K406">
        <v>0</v>
      </c>
      <c r="L406">
        <v>0</v>
      </c>
      <c r="M406">
        <v>0</v>
      </c>
      <c r="N406">
        <v>1</v>
      </c>
      <c r="O406">
        <v>1</v>
      </c>
      <c r="Q406">
        <v>0</v>
      </c>
      <c r="R406">
        <v>0</v>
      </c>
      <c r="S406" t="s">
        <v>34</v>
      </c>
      <c r="T406" t="s">
        <v>79</v>
      </c>
      <c r="U406">
        <v>0</v>
      </c>
      <c r="V406">
        <v>0</v>
      </c>
      <c r="W406">
        <v>800</v>
      </c>
      <c r="X406">
        <v>80</v>
      </c>
      <c r="Y406" t="s">
        <v>79</v>
      </c>
      <c r="Z406" t="s">
        <v>79</v>
      </c>
      <c r="AA406" t="s">
        <v>35</v>
      </c>
      <c r="AB406">
        <v>0</v>
      </c>
      <c r="AC406">
        <v>0</v>
      </c>
      <c r="AF406">
        <v>21152001</v>
      </c>
    </row>
    <row r="407" spans="1:32" x14ac:dyDescent="0.2">
      <c r="A407">
        <v>16153</v>
      </c>
      <c r="B407" s="7" t="s">
        <v>1129</v>
      </c>
      <c r="C407" s="18" t="s">
        <v>695</v>
      </c>
      <c r="D407">
        <v>0</v>
      </c>
      <c r="F407" t="s">
        <v>817</v>
      </c>
      <c r="H407" t="s">
        <v>128</v>
      </c>
      <c r="I407" t="s">
        <v>716</v>
      </c>
      <c r="K407">
        <v>0</v>
      </c>
      <c r="L407">
        <v>0</v>
      </c>
      <c r="M407">
        <v>0</v>
      </c>
      <c r="N407">
        <v>1</v>
      </c>
      <c r="O407">
        <v>1</v>
      </c>
      <c r="Q407">
        <v>0</v>
      </c>
      <c r="R407">
        <v>0</v>
      </c>
      <c r="S407" t="s">
        <v>34</v>
      </c>
      <c r="T407" t="s">
        <v>79</v>
      </c>
      <c r="U407">
        <v>0</v>
      </c>
      <c r="V407">
        <v>0</v>
      </c>
      <c r="W407">
        <v>800</v>
      </c>
      <c r="X407">
        <v>80</v>
      </c>
      <c r="Y407" t="s">
        <v>79</v>
      </c>
      <c r="Z407" t="s">
        <v>79</v>
      </c>
      <c r="AA407" t="s">
        <v>35</v>
      </c>
      <c r="AB407">
        <v>0</v>
      </c>
      <c r="AC407">
        <v>0</v>
      </c>
      <c r="AF407">
        <v>21153001</v>
      </c>
    </row>
    <row r="408" spans="1:32" x14ac:dyDescent="0.2">
      <c r="A408">
        <v>16154</v>
      </c>
      <c r="B408" s="18" t="s">
        <v>1130</v>
      </c>
      <c r="C408" s="18" t="s">
        <v>695</v>
      </c>
      <c r="D408">
        <v>0</v>
      </c>
      <c r="F408" t="s">
        <v>817</v>
      </c>
      <c r="H408" t="s">
        <v>128</v>
      </c>
      <c r="I408" t="s">
        <v>716</v>
      </c>
      <c r="K408">
        <v>0</v>
      </c>
      <c r="L408">
        <v>0</v>
      </c>
      <c r="M408">
        <v>0</v>
      </c>
      <c r="N408">
        <v>1</v>
      </c>
      <c r="O408">
        <v>1</v>
      </c>
      <c r="Q408">
        <v>0</v>
      </c>
      <c r="R408">
        <v>0</v>
      </c>
      <c r="S408" t="s">
        <v>34</v>
      </c>
      <c r="T408" t="s">
        <v>79</v>
      </c>
      <c r="U408">
        <v>0</v>
      </c>
      <c r="V408">
        <v>0</v>
      </c>
      <c r="W408">
        <v>800</v>
      </c>
      <c r="X408">
        <v>80</v>
      </c>
      <c r="Y408" t="s">
        <v>79</v>
      </c>
      <c r="Z408" t="s">
        <v>79</v>
      </c>
      <c r="AA408" t="s">
        <v>35</v>
      </c>
      <c r="AB408">
        <v>0</v>
      </c>
      <c r="AC408">
        <v>0</v>
      </c>
      <c r="AF408">
        <v>21154001</v>
      </c>
    </row>
    <row r="409" spans="1:32" x14ac:dyDescent="0.2">
      <c r="A409">
        <v>16161</v>
      </c>
      <c r="B409" s="7" t="s">
        <v>1131</v>
      </c>
      <c r="C409" s="18" t="s">
        <v>695</v>
      </c>
      <c r="D409">
        <v>0</v>
      </c>
      <c r="F409" t="s">
        <v>817</v>
      </c>
      <c r="H409" t="s">
        <v>128</v>
      </c>
      <c r="I409" t="s">
        <v>716</v>
      </c>
      <c r="K409">
        <v>0</v>
      </c>
      <c r="L409">
        <v>0</v>
      </c>
      <c r="M409">
        <v>0</v>
      </c>
      <c r="N409">
        <v>1</v>
      </c>
      <c r="O409">
        <v>1</v>
      </c>
      <c r="Q409">
        <v>0</v>
      </c>
      <c r="R409">
        <v>0</v>
      </c>
      <c r="S409" t="s">
        <v>34</v>
      </c>
      <c r="T409" t="s">
        <v>79</v>
      </c>
      <c r="U409">
        <v>0</v>
      </c>
      <c r="V409">
        <v>0</v>
      </c>
      <c r="W409">
        <v>800</v>
      </c>
      <c r="X409">
        <v>80</v>
      </c>
      <c r="Y409" t="s">
        <v>79</v>
      </c>
      <c r="Z409" t="s">
        <v>79</v>
      </c>
      <c r="AA409" t="s">
        <v>35</v>
      </c>
      <c r="AB409">
        <v>0</v>
      </c>
      <c r="AC409">
        <v>0</v>
      </c>
      <c r="AF409">
        <v>21161001</v>
      </c>
    </row>
    <row r="410" spans="1:32" x14ac:dyDescent="0.2">
      <c r="A410">
        <v>16162</v>
      </c>
      <c r="B410" s="18" t="s">
        <v>1132</v>
      </c>
      <c r="C410" s="18" t="s">
        <v>695</v>
      </c>
      <c r="D410">
        <v>0</v>
      </c>
      <c r="F410" t="s">
        <v>817</v>
      </c>
      <c r="H410" t="s">
        <v>128</v>
      </c>
      <c r="I410" t="s">
        <v>716</v>
      </c>
      <c r="K410">
        <v>0</v>
      </c>
      <c r="L410">
        <v>0</v>
      </c>
      <c r="M410">
        <v>0</v>
      </c>
      <c r="N410">
        <v>1</v>
      </c>
      <c r="O410">
        <v>1</v>
      </c>
      <c r="Q410">
        <v>0</v>
      </c>
      <c r="R410">
        <v>0</v>
      </c>
      <c r="S410" t="s">
        <v>34</v>
      </c>
      <c r="T410" t="s">
        <v>79</v>
      </c>
      <c r="U410">
        <v>0</v>
      </c>
      <c r="V410">
        <v>0</v>
      </c>
      <c r="W410">
        <v>800</v>
      </c>
      <c r="X410">
        <v>80</v>
      </c>
      <c r="Y410" t="s">
        <v>79</v>
      </c>
      <c r="Z410" t="s">
        <v>79</v>
      </c>
      <c r="AA410" t="s">
        <v>35</v>
      </c>
      <c r="AB410">
        <v>0</v>
      </c>
      <c r="AC410">
        <v>0</v>
      </c>
      <c r="AF410">
        <v>21162001</v>
      </c>
    </row>
    <row r="411" spans="1:32" x14ac:dyDescent="0.2">
      <c r="A411">
        <v>16163</v>
      </c>
      <c r="B411" s="7" t="s">
        <v>1133</v>
      </c>
      <c r="C411" s="18" t="s">
        <v>695</v>
      </c>
      <c r="D411">
        <v>0</v>
      </c>
      <c r="F411" t="s">
        <v>817</v>
      </c>
      <c r="H411" t="s">
        <v>128</v>
      </c>
      <c r="I411" t="s">
        <v>716</v>
      </c>
      <c r="K411">
        <v>0</v>
      </c>
      <c r="L411">
        <v>0</v>
      </c>
      <c r="M411">
        <v>0</v>
      </c>
      <c r="N411">
        <v>1</v>
      </c>
      <c r="O411">
        <v>1</v>
      </c>
      <c r="Q411">
        <v>0</v>
      </c>
      <c r="R411">
        <v>0</v>
      </c>
      <c r="S411" t="s">
        <v>34</v>
      </c>
      <c r="T411" t="s">
        <v>79</v>
      </c>
      <c r="U411">
        <v>0</v>
      </c>
      <c r="V411">
        <v>0</v>
      </c>
      <c r="W411">
        <v>800</v>
      </c>
      <c r="X411">
        <v>80</v>
      </c>
      <c r="Y411" t="s">
        <v>79</v>
      </c>
      <c r="Z411" t="s">
        <v>79</v>
      </c>
      <c r="AA411" t="s">
        <v>35</v>
      </c>
      <c r="AB411">
        <v>0</v>
      </c>
      <c r="AC411">
        <v>0</v>
      </c>
      <c r="AF411">
        <v>21163001</v>
      </c>
    </row>
    <row r="412" spans="1:32" x14ac:dyDescent="0.2">
      <c r="A412">
        <v>16164</v>
      </c>
      <c r="B412" s="18" t="s">
        <v>1134</v>
      </c>
      <c r="C412" s="18" t="s">
        <v>695</v>
      </c>
      <c r="D412">
        <v>0</v>
      </c>
      <c r="F412" t="s">
        <v>817</v>
      </c>
      <c r="H412" t="s">
        <v>128</v>
      </c>
      <c r="I412" t="s">
        <v>716</v>
      </c>
      <c r="K412">
        <v>0</v>
      </c>
      <c r="L412">
        <v>0</v>
      </c>
      <c r="M412">
        <v>0</v>
      </c>
      <c r="N412">
        <v>1</v>
      </c>
      <c r="O412">
        <v>1</v>
      </c>
      <c r="Q412">
        <v>0</v>
      </c>
      <c r="R412">
        <v>0</v>
      </c>
      <c r="S412" t="s">
        <v>34</v>
      </c>
      <c r="T412" t="s">
        <v>79</v>
      </c>
      <c r="U412">
        <v>0</v>
      </c>
      <c r="V412">
        <v>0</v>
      </c>
      <c r="W412">
        <v>800</v>
      </c>
      <c r="X412">
        <v>80</v>
      </c>
      <c r="Y412" t="s">
        <v>79</v>
      </c>
      <c r="Z412" t="s">
        <v>79</v>
      </c>
      <c r="AA412" t="s">
        <v>35</v>
      </c>
      <c r="AB412">
        <v>0</v>
      </c>
      <c r="AC412">
        <v>0</v>
      </c>
      <c r="AF412">
        <v>21164001</v>
      </c>
    </row>
    <row r="413" spans="1:32" x14ac:dyDescent="0.2">
      <c r="A413">
        <v>16171</v>
      </c>
      <c r="B413" s="7" t="s">
        <v>1135</v>
      </c>
      <c r="C413" s="18" t="s">
        <v>695</v>
      </c>
      <c r="D413">
        <v>0</v>
      </c>
      <c r="F413" t="s">
        <v>817</v>
      </c>
      <c r="H413" t="s">
        <v>128</v>
      </c>
      <c r="I413" t="s">
        <v>716</v>
      </c>
      <c r="K413">
        <v>0</v>
      </c>
      <c r="L413">
        <v>0</v>
      </c>
      <c r="M413">
        <v>0</v>
      </c>
      <c r="N413">
        <v>1</v>
      </c>
      <c r="O413">
        <v>1</v>
      </c>
      <c r="Q413">
        <v>0</v>
      </c>
      <c r="R413">
        <v>0</v>
      </c>
      <c r="S413" t="s">
        <v>34</v>
      </c>
      <c r="T413" t="s">
        <v>79</v>
      </c>
      <c r="U413">
        <v>0</v>
      </c>
      <c r="V413">
        <v>0</v>
      </c>
      <c r="W413">
        <v>800</v>
      </c>
      <c r="X413">
        <v>80</v>
      </c>
      <c r="Y413" t="s">
        <v>79</v>
      </c>
      <c r="Z413" t="s">
        <v>79</v>
      </c>
      <c r="AA413" t="s">
        <v>35</v>
      </c>
      <c r="AB413">
        <v>0</v>
      </c>
      <c r="AC413">
        <v>0</v>
      </c>
      <c r="AF413">
        <v>21171001</v>
      </c>
    </row>
    <row r="414" spans="1:32" x14ac:dyDescent="0.2">
      <c r="A414">
        <v>16172</v>
      </c>
      <c r="B414" s="18" t="s">
        <v>1136</v>
      </c>
      <c r="C414" s="18" t="s">
        <v>695</v>
      </c>
      <c r="D414">
        <v>0</v>
      </c>
      <c r="F414" t="s">
        <v>817</v>
      </c>
      <c r="H414" t="s">
        <v>128</v>
      </c>
      <c r="I414" t="s">
        <v>716</v>
      </c>
      <c r="K414">
        <v>0</v>
      </c>
      <c r="L414">
        <v>0</v>
      </c>
      <c r="M414">
        <v>0</v>
      </c>
      <c r="N414">
        <v>1</v>
      </c>
      <c r="O414">
        <v>1</v>
      </c>
      <c r="Q414">
        <v>0</v>
      </c>
      <c r="R414">
        <v>0</v>
      </c>
      <c r="S414" t="s">
        <v>34</v>
      </c>
      <c r="T414" t="s">
        <v>79</v>
      </c>
      <c r="U414">
        <v>0</v>
      </c>
      <c r="V414">
        <v>0</v>
      </c>
      <c r="W414">
        <v>800</v>
      </c>
      <c r="X414">
        <v>80</v>
      </c>
      <c r="Y414" t="s">
        <v>79</v>
      </c>
      <c r="Z414" t="s">
        <v>79</v>
      </c>
      <c r="AA414" t="s">
        <v>35</v>
      </c>
      <c r="AB414">
        <v>0</v>
      </c>
      <c r="AC414">
        <v>0</v>
      </c>
      <c r="AF414">
        <v>21172001</v>
      </c>
    </row>
    <row r="415" spans="1:32" x14ac:dyDescent="0.2">
      <c r="A415">
        <v>16173</v>
      </c>
      <c r="B415" s="7" t="s">
        <v>1137</v>
      </c>
      <c r="C415" s="18" t="s">
        <v>695</v>
      </c>
      <c r="D415">
        <v>0</v>
      </c>
      <c r="F415" t="s">
        <v>817</v>
      </c>
      <c r="H415" t="s">
        <v>128</v>
      </c>
      <c r="I415" t="s">
        <v>716</v>
      </c>
      <c r="K415">
        <v>0</v>
      </c>
      <c r="L415">
        <v>0</v>
      </c>
      <c r="M415">
        <v>0</v>
      </c>
      <c r="N415">
        <v>1</v>
      </c>
      <c r="O415">
        <v>1</v>
      </c>
      <c r="Q415">
        <v>0</v>
      </c>
      <c r="R415">
        <v>0</v>
      </c>
      <c r="S415" t="s">
        <v>34</v>
      </c>
      <c r="T415" t="s">
        <v>79</v>
      </c>
      <c r="U415">
        <v>0</v>
      </c>
      <c r="V415">
        <v>0</v>
      </c>
      <c r="W415">
        <v>800</v>
      </c>
      <c r="X415">
        <v>80</v>
      </c>
      <c r="Y415" t="s">
        <v>79</v>
      </c>
      <c r="Z415" t="s">
        <v>79</v>
      </c>
      <c r="AA415" t="s">
        <v>35</v>
      </c>
      <c r="AB415">
        <v>0</v>
      </c>
      <c r="AC415">
        <v>0</v>
      </c>
      <c r="AF415">
        <v>21173001</v>
      </c>
    </row>
    <row r="416" spans="1:32" x14ac:dyDescent="0.2">
      <c r="A416">
        <v>16174</v>
      </c>
      <c r="B416" s="18" t="s">
        <v>1138</v>
      </c>
      <c r="C416" s="18" t="s">
        <v>695</v>
      </c>
      <c r="D416">
        <v>0</v>
      </c>
      <c r="F416" t="s">
        <v>817</v>
      </c>
      <c r="H416" t="s">
        <v>128</v>
      </c>
      <c r="I416" t="s">
        <v>716</v>
      </c>
      <c r="K416">
        <v>0</v>
      </c>
      <c r="L416">
        <v>0</v>
      </c>
      <c r="M416">
        <v>0</v>
      </c>
      <c r="N416">
        <v>1</v>
      </c>
      <c r="O416">
        <v>1</v>
      </c>
      <c r="Q416">
        <v>0</v>
      </c>
      <c r="R416">
        <v>0</v>
      </c>
      <c r="S416" t="s">
        <v>34</v>
      </c>
      <c r="T416" t="s">
        <v>79</v>
      </c>
      <c r="U416">
        <v>0</v>
      </c>
      <c r="V416">
        <v>0</v>
      </c>
      <c r="W416">
        <v>800</v>
      </c>
      <c r="X416">
        <v>80</v>
      </c>
      <c r="Y416" t="s">
        <v>79</v>
      </c>
      <c r="Z416" t="s">
        <v>79</v>
      </c>
      <c r="AA416" t="s">
        <v>35</v>
      </c>
      <c r="AB416">
        <v>0</v>
      </c>
      <c r="AC416">
        <v>0</v>
      </c>
      <c r="AF416">
        <v>21174001</v>
      </c>
    </row>
    <row r="417" spans="1:32" x14ac:dyDescent="0.2">
      <c r="A417">
        <v>16181</v>
      </c>
      <c r="B417" s="7" t="s">
        <v>1139</v>
      </c>
      <c r="C417" s="18" t="s">
        <v>695</v>
      </c>
      <c r="D417">
        <v>0</v>
      </c>
      <c r="F417" t="s">
        <v>817</v>
      </c>
      <c r="H417" t="s">
        <v>128</v>
      </c>
      <c r="I417" t="s">
        <v>716</v>
      </c>
      <c r="K417">
        <v>0</v>
      </c>
      <c r="L417">
        <v>0</v>
      </c>
      <c r="M417">
        <v>0</v>
      </c>
      <c r="N417">
        <v>1</v>
      </c>
      <c r="O417">
        <v>1</v>
      </c>
      <c r="Q417">
        <v>0</v>
      </c>
      <c r="R417">
        <v>0</v>
      </c>
      <c r="S417" t="s">
        <v>34</v>
      </c>
      <c r="T417" t="s">
        <v>79</v>
      </c>
      <c r="U417">
        <v>0</v>
      </c>
      <c r="V417">
        <v>0</v>
      </c>
      <c r="W417">
        <v>800</v>
      </c>
      <c r="X417">
        <v>80</v>
      </c>
      <c r="Y417" t="s">
        <v>79</v>
      </c>
      <c r="Z417" t="s">
        <v>79</v>
      </c>
      <c r="AA417" t="s">
        <v>35</v>
      </c>
      <c r="AB417">
        <v>0</v>
      </c>
      <c r="AC417">
        <v>0</v>
      </c>
      <c r="AF417">
        <v>21181001</v>
      </c>
    </row>
    <row r="418" spans="1:32" x14ac:dyDescent="0.2">
      <c r="A418">
        <v>16182</v>
      </c>
      <c r="B418" s="18" t="s">
        <v>1140</v>
      </c>
      <c r="C418" s="18" t="s">
        <v>695</v>
      </c>
      <c r="D418">
        <v>0</v>
      </c>
      <c r="F418" t="s">
        <v>817</v>
      </c>
      <c r="H418" t="s">
        <v>128</v>
      </c>
      <c r="I418" t="s">
        <v>716</v>
      </c>
      <c r="K418">
        <v>0</v>
      </c>
      <c r="L418">
        <v>0</v>
      </c>
      <c r="M418">
        <v>0</v>
      </c>
      <c r="N418">
        <v>1</v>
      </c>
      <c r="O418">
        <v>1</v>
      </c>
      <c r="Q418">
        <v>0</v>
      </c>
      <c r="R418">
        <v>0</v>
      </c>
      <c r="S418" t="s">
        <v>34</v>
      </c>
      <c r="T418" t="s">
        <v>79</v>
      </c>
      <c r="U418">
        <v>0</v>
      </c>
      <c r="V418">
        <v>0</v>
      </c>
      <c r="W418">
        <v>800</v>
      </c>
      <c r="X418">
        <v>80</v>
      </c>
      <c r="Y418" t="s">
        <v>79</v>
      </c>
      <c r="Z418" t="s">
        <v>79</v>
      </c>
      <c r="AA418" t="s">
        <v>35</v>
      </c>
      <c r="AB418">
        <v>0</v>
      </c>
      <c r="AC418">
        <v>0</v>
      </c>
      <c r="AF418">
        <v>21182001</v>
      </c>
    </row>
    <row r="419" spans="1:32" x14ac:dyDescent="0.2">
      <c r="A419">
        <v>16183</v>
      </c>
      <c r="B419" s="7" t="s">
        <v>1141</v>
      </c>
      <c r="C419" s="18" t="s">
        <v>695</v>
      </c>
      <c r="D419">
        <v>0</v>
      </c>
      <c r="F419" t="s">
        <v>817</v>
      </c>
      <c r="H419" t="s">
        <v>128</v>
      </c>
      <c r="I419" t="s">
        <v>716</v>
      </c>
      <c r="K419">
        <v>0</v>
      </c>
      <c r="L419">
        <v>0</v>
      </c>
      <c r="M419">
        <v>0</v>
      </c>
      <c r="N419">
        <v>1</v>
      </c>
      <c r="O419">
        <v>1</v>
      </c>
      <c r="Q419">
        <v>0</v>
      </c>
      <c r="R419">
        <v>0</v>
      </c>
      <c r="S419" t="s">
        <v>34</v>
      </c>
      <c r="T419" t="s">
        <v>79</v>
      </c>
      <c r="U419">
        <v>0</v>
      </c>
      <c r="V419">
        <v>0</v>
      </c>
      <c r="W419">
        <v>800</v>
      </c>
      <c r="X419">
        <v>80</v>
      </c>
      <c r="Y419" t="s">
        <v>79</v>
      </c>
      <c r="Z419" t="s">
        <v>79</v>
      </c>
      <c r="AA419" t="s">
        <v>35</v>
      </c>
      <c r="AB419">
        <v>0</v>
      </c>
      <c r="AC419">
        <v>0</v>
      </c>
      <c r="AF419">
        <v>21183001</v>
      </c>
    </row>
    <row r="420" spans="1:32" x14ac:dyDescent="0.2">
      <c r="A420">
        <v>16184</v>
      </c>
      <c r="B420" s="18" t="s">
        <v>1142</v>
      </c>
      <c r="C420" s="18" t="s">
        <v>695</v>
      </c>
      <c r="D420">
        <v>0</v>
      </c>
      <c r="F420" t="s">
        <v>817</v>
      </c>
      <c r="H420" t="s">
        <v>128</v>
      </c>
      <c r="I420" t="s">
        <v>716</v>
      </c>
      <c r="K420">
        <v>0</v>
      </c>
      <c r="L420">
        <v>0</v>
      </c>
      <c r="M420">
        <v>0</v>
      </c>
      <c r="N420">
        <v>1</v>
      </c>
      <c r="O420">
        <v>1</v>
      </c>
      <c r="Q420">
        <v>0</v>
      </c>
      <c r="R420">
        <v>0</v>
      </c>
      <c r="S420" t="s">
        <v>34</v>
      </c>
      <c r="T420" t="s">
        <v>79</v>
      </c>
      <c r="U420">
        <v>0</v>
      </c>
      <c r="V420">
        <v>0</v>
      </c>
      <c r="W420">
        <v>800</v>
      </c>
      <c r="X420">
        <v>80</v>
      </c>
      <c r="Y420" t="s">
        <v>79</v>
      </c>
      <c r="Z420" t="s">
        <v>79</v>
      </c>
      <c r="AA420" t="s">
        <v>35</v>
      </c>
      <c r="AB420">
        <v>0</v>
      </c>
      <c r="AC420">
        <v>0</v>
      </c>
      <c r="AF420">
        <v>21184001</v>
      </c>
    </row>
    <row r="421" spans="1:32" x14ac:dyDescent="0.2">
      <c r="A421">
        <v>16191</v>
      </c>
      <c r="B421" s="7" t="s">
        <v>1143</v>
      </c>
      <c r="C421" s="18" t="s">
        <v>695</v>
      </c>
      <c r="D421">
        <v>0</v>
      </c>
      <c r="F421" t="s">
        <v>817</v>
      </c>
      <c r="H421" t="s">
        <v>128</v>
      </c>
      <c r="I421" t="s">
        <v>716</v>
      </c>
      <c r="K421">
        <v>0</v>
      </c>
      <c r="L421">
        <v>0</v>
      </c>
      <c r="M421">
        <v>0</v>
      </c>
      <c r="N421">
        <v>1</v>
      </c>
      <c r="O421">
        <v>1</v>
      </c>
      <c r="Q421">
        <v>0</v>
      </c>
      <c r="R421">
        <v>0</v>
      </c>
      <c r="S421" t="s">
        <v>34</v>
      </c>
      <c r="T421" t="s">
        <v>79</v>
      </c>
      <c r="U421">
        <v>0</v>
      </c>
      <c r="V421">
        <v>0</v>
      </c>
      <c r="W421">
        <v>800</v>
      </c>
      <c r="X421">
        <v>80</v>
      </c>
      <c r="Y421" t="s">
        <v>79</v>
      </c>
      <c r="Z421" t="s">
        <v>79</v>
      </c>
      <c r="AA421" t="s">
        <v>35</v>
      </c>
      <c r="AB421">
        <v>0</v>
      </c>
      <c r="AC421">
        <v>0</v>
      </c>
      <c r="AF421">
        <v>21191001</v>
      </c>
    </row>
    <row r="422" spans="1:32" x14ac:dyDescent="0.2">
      <c r="A422">
        <v>16192</v>
      </c>
      <c r="B422" s="18" t="s">
        <v>1144</v>
      </c>
      <c r="C422" s="18" t="s">
        <v>695</v>
      </c>
      <c r="D422">
        <v>0</v>
      </c>
      <c r="F422" t="s">
        <v>817</v>
      </c>
      <c r="H422" t="s">
        <v>128</v>
      </c>
      <c r="I422" t="s">
        <v>716</v>
      </c>
      <c r="K422">
        <v>0</v>
      </c>
      <c r="L422">
        <v>0</v>
      </c>
      <c r="M422">
        <v>0</v>
      </c>
      <c r="N422">
        <v>1</v>
      </c>
      <c r="O422">
        <v>1</v>
      </c>
      <c r="Q422">
        <v>0</v>
      </c>
      <c r="R422">
        <v>0</v>
      </c>
      <c r="S422" t="s">
        <v>34</v>
      </c>
      <c r="T422" t="s">
        <v>79</v>
      </c>
      <c r="U422">
        <v>0</v>
      </c>
      <c r="V422">
        <v>0</v>
      </c>
      <c r="W422">
        <v>800</v>
      </c>
      <c r="X422">
        <v>80</v>
      </c>
      <c r="Y422" t="s">
        <v>79</v>
      </c>
      <c r="Z422" t="s">
        <v>79</v>
      </c>
      <c r="AA422" t="s">
        <v>35</v>
      </c>
      <c r="AB422">
        <v>0</v>
      </c>
      <c r="AC422">
        <v>0</v>
      </c>
      <c r="AF422">
        <v>21192001</v>
      </c>
    </row>
    <row r="423" spans="1:32" x14ac:dyDescent="0.2">
      <c r="A423">
        <v>16193</v>
      </c>
      <c r="B423" s="7" t="s">
        <v>1145</v>
      </c>
      <c r="C423" s="18" t="s">
        <v>695</v>
      </c>
      <c r="D423">
        <v>0</v>
      </c>
      <c r="F423" t="s">
        <v>817</v>
      </c>
      <c r="H423" t="s">
        <v>128</v>
      </c>
      <c r="I423" t="s">
        <v>716</v>
      </c>
      <c r="K423">
        <v>0</v>
      </c>
      <c r="L423">
        <v>0</v>
      </c>
      <c r="M423">
        <v>0</v>
      </c>
      <c r="N423">
        <v>1</v>
      </c>
      <c r="O423">
        <v>1</v>
      </c>
      <c r="Q423">
        <v>0</v>
      </c>
      <c r="R423">
        <v>0</v>
      </c>
      <c r="S423" t="s">
        <v>34</v>
      </c>
      <c r="T423" t="s">
        <v>79</v>
      </c>
      <c r="U423">
        <v>0</v>
      </c>
      <c r="V423">
        <v>0</v>
      </c>
      <c r="W423">
        <v>800</v>
      </c>
      <c r="X423">
        <v>80</v>
      </c>
      <c r="Y423" t="s">
        <v>79</v>
      </c>
      <c r="Z423" t="s">
        <v>79</v>
      </c>
      <c r="AA423" t="s">
        <v>35</v>
      </c>
      <c r="AB423">
        <v>0</v>
      </c>
      <c r="AC423">
        <v>0</v>
      </c>
      <c r="AF423">
        <v>21193001</v>
      </c>
    </row>
    <row r="424" spans="1:32" x14ac:dyDescent="0.2">
      <c r="A424">
        <v>16194</v>
      </c>
      <c r="B424" s="18" t="s">
        <v>1146</v>
      </c>
      <c r="C424" s="18" t="s">
        <v>695</v>
      </c>
      <c r="D424">
        <v>0</v>
      </c>
      <c r="F424" t="s">
        <v>817</v>
      </c>
      <c r="H424" t="s">
        <v>128</v>
      </c>
      <c r="I424" t="s">
        <v>716</v>
      </c>
      <c r="K424">
        <v>0</v>
      </c>
      <c r="L424">
        <v>0</v>
      </c>
      <c r="M424">
        <v>0</v>
      </c>
      <c r="N424">
        <v>1</v>
      </c>
      <c r="O424">
        <v>1</v>
      </c>
      <c r="Q424">
        <v>0</v>
      </c>
      <c r="R424">
        <v>0</v>
      </c>
      <c r="S424" t="s">
        <v>34</v>
      </c>
      <c r="T424" t="s">
        <v>79</v>
      </c>
      <c r="U424">
        <v>0</v>
      </c>
      <c r="V424">
        <v>0</v>
      </c>
      <c r="W424">
        <v>800</v>
      </c>
      <c r="X424">
        <v>80</v>
      </c>
      <c r="Y424" t="s">
        <v>79</v>
      </c>
      <c r="Z424" t="s">
        <v>79</v>
      </c>
      <c r="AA424" t="s">
        <v>35</v>
      </c>
      <c r="AB424">
        <v>0</v>
      </c>
      <c r="AC424">
        <v>0</v>
      </c>
      <c r="AF424">
        <v>21194001</v>
      </c>
    </row>
    <row r="425" spans="1:32" x14ac:dyDescent="0.2">
      <c r="A425">
        <v>16201</v>
      </c>
      <c r="B425" s="7" t="s">
        <v>1147</v>
      </c>
      <c r="C425" s="18" t="s">
        <v>695</v>
      </c>
      <c r="D425">
        <v>0</v>
      </c>
      <c r="F425" t="s">
        <v>817</v>
      </c>
      <c r="H425" t="s">
        <v>128</v>
      </c>
      <c r="I425" t="s">
        <v>716</v>
      </c>
      <c r="K425">
        <v>0</v>
      </c>
      <c r="L425">
        <v>0</v>
      </c>
      <c r="M425">
        <v>0</v>
      </c>
      <c r="N425">
        <v>1</v>
      </c>
      <c r="O425">
        <v>1</v>
      </c>
      <c r="Q425">
        <v>0</v>
      </c>
      <c r="R425">
        <v>0</v>
      </c>
      <c r="S425" t="s">
        <v>34</v>
      </c>
      <c r="T425" t="s">
        <v>79</v>
      </c>
      <c r="U425">
        <v>0</v>
      </c>
      <c r="V425">
        <v>0</v>
      </c>
      <c r="W425">
        <v>800</v>
      </c>
      <c r="X425">
        <v>80</v>
      </c>
      <c r="Y425" t="s">
        <v>79</v>
      </c>
      <c r="Z425" t="s">
        <v>79</v>
      </c>
      <c r="AA425" t="s">
        <v>35</v>
      </c>
      <c r="AB425">
        <v>0</v>
      </c>
      <c r="AC425">
        <v>0</v>
      </c>
      <c r="AF425">
        <v>21201001</v>
      </c>
    </row>
    <row r="426" spans="1:32" x14ac:dyDescent="0.2">
      <c r="A426">
        <v>16202</v>
      </c>
      <c r="B426" s="18" t="s">
        <v>1148</v>
      </c>
      <c r="C426" s="18" t="s">
        <v>695</v>
      </c>
      <c r="D426">
        <v>0</v>
      </c>
      <c r="F426" t="s">
        <v>817</v>
      </c>
      <c r="H426" t="s">
        <v>128</v>
      </c>
      <c r="I426" t="s">
        <v>716</v>
      </c>
      <c r="K426">
        <v>0</v>
      </c>
      <c r="L426">
        <v>0</v>
      </c>
      <c r="M426">
        <v>0</v>
      </c>
      <c r="N426">
        <v>1</v>
      </c>
      <c r="O426">
        <v>1</v>
      </c>
      <c r="Q426">
        <v>0</v>
      </c>
      <c r="R426">
        <v>0</v>
      </c>
      <c r="S426" t="s">
        <v>34</v>
      </c>
      <c r="T426" t="s">
        <v>79</v>
      </c>
      <c r="U426">
        <v>0</v>
      </c>
      <c r="V426">
        <v>0</v>
      </c>
      <c r="W426">
        <v>800</v>
      </c>
      <c r="X426">
        <v>80</v>
      </c>
      <c r="Y426" t="s">
        <v>79</v>
      </c>
      <c r="Z426" t="s">
        <v>79</v>
      </c>
      <c r="AA426" t="s">
        <v>35</v>
      </c>
      <c r="AB426">
        <v>0</v>
      </c>
      <c r="AC426">
        <v>0</v>
      </c>
      <c r="AF426">
        <v>21202001</v>
      </c>
    </row>
    <row r="427" spans="1:32" x14ac:dyDescent="0.2">
      <c r="A427">
        <v>16203</v>
      </c>
      <c r="B427" s="7" t="s">
        <v>1149</v>
      </c>
      <c r="C427" s="18" t="s">
        <v>695</v>
      </c>
      <c r="D427">
        <v>0</v>
      </c>
      <c r="F427" t="s">
        <v>817</v>
      </c>
      <c r="H427" t="s">
        <v>128</v>
      </c>
      <c r="I427" t="s">
        <v>716</v>
      </c>
      <c r="K427">
        <v>0</v>
      </c>
      <c r="L427">
        <v>0</v>
      </c>
      <c r="M427">
        <v>0</v>
      </c>
      <c r="N427">
        <v>1</v>
      </c>
      <c r="O427">
        <v>1</v>
      </c>
      <c r="Q427">
        <v>0</v>
      </c>
      <c r="R427">
        <v>0</v>
      </c>
      <c r="S427" t="s">
        <v>34</v>
      </c>
      <c r="T427" t="s">
        <v>79</v>
      </c>
      <c r="U427">
        <v>0</v>
      </c>
      <c r="V427">
        <v>0</v>
      </c>
      <c r="W427">
        <v>800</v>
      </c>
      <c r="X427">
        <v>80</v>
      </c>
      <c r="Y427" t="s">
        <v>79</v>
      </c>
      <c r="Z427" t="s">
        <v>79</v>
      </c>
      <c r="AA427" t="s">
        <v>35</v>
      </c>
      <c r="AB427">
        <v>0</v>
      </c>
      <c r="AC427">
        <v>0</v>
      </c>
      <c r="AF427">
        <v>21203001</v>
      </c>
    </row>
    <row r="428" spans="1:32" x14ac:dyDescent="0.2">
      <c r="A428">
        <v>16204</v>
      </c>
      <c r="B428" s="18" t="s">
        <v>1150</v>
      </c>
      <c r="C428" s="18" t="s">
        <v>695</v>
      </c>
      <c r="D428">
        <v>0</v>
      </c>
      <c r="F428" t="s">
        <v>817</v>
      </c>
      <c r="H428" t="s">
        <v>128</v>
      </c>
      <c r="I428" t="s">
        <v>716</v>
      </c>
      <c r="K428">
        <v>0</v>
      </c>
      <c r="L428">
        <v>0</v>
      </c>
      <c r="M428">
        <v>0</v>
      </c>
      <c r="N428">
        <v>1</v>
      </c>
      <c r="O428">
        <v>1</v>
      </c>
      <c r="Q428">
        <v>0</v>
      </c>
      <c r="R428">
        <v>0</v>
      </c>
      <c r="S428" t="s">
        <v>34</v>
      </c>
      <c r="T428" t="s">
        <v>79</v>
      </c>
      <c r="U428">
        <v>0</v>
      </c>
      <c r="V428">
        <v>0</v>
      </c>
      <c r="W428">
        <v>800</v>
      </c>
      <c r="X428">
        <v>80</v>
      </c>
      <c r="Y428" t="s">
        <v>79</v>
      </c>
      <c r="Z428" t="s">
        <v>79</v>
      </c>
      <c r="AA428" t="s">
        <v>35</v>
      </c>
      <c r="AB428">
        <v>0</v>
      </c>
      <c r="AC428">
        <v>0</v>
      </c>
      <c r="AF428">
        <v>21204001</v>
      </c>
    </row>
    <row r="429" spans="1:32" x14ac:dyDescent="0.2">
      <c r="A429">
        <v>16211</v>
      </c>
      <c r="B429" s="7" t="s">
        <v>1151</v>
      </c>
      <c r="C429" s="18" t="s">
        <v>695</v>
      </c>
      <c r="D429">
        <v>0</v>
      </c>
      <c r="F429" t="s">
        <v>817</v>
      </c>
      <c r="H429" t="s">
        <v>128</v>
      </c>
      <c r="I429" t="s">
        <v>716</v>
      </c>
      <c r="K429">
        <v>0</v>
      </c>
      <c r="L429">
        <v>0</v>
      </c>
      <c r="M429">
        <v>0</v>
      </c>
      <c r="N429">
        <v>1</v>
      </c>
      <c r="O429">
        <v>1</v>
      </c>
      <c r="Q429">
        <v>0</v>
      </c>
      <c r="R429">
        <v>0</v>
      </c>
      <c r="S429" t="s">
        <v>34</v>
      </c>
      <c r="T429" t="s">
        <v>79</v>
      </c>
      <c r="U429">
        <v>0</v>
      </c>
      <c r="V429">
        <v>0</v>
      </c>
      <c r="W429">
        <v>800</v>
      </c>
      <c r="X429">
        <v>80</v>
      </c>
      <c r="Y429" t="s">
        <v>79</v>
      </c>
      <c r="Z429" t="s">
        <v>79</v>
      </c>
      <c r="AA429" t="s">
        <v>35</v>
      </c>
      <c r="AB429">
        <v>0</v>
      </c>
      <c r="AC429">
        <v>0</v>
      </c>
      <c r="AF429">
        <v>21211001</v>
      </c>
    </row>
    <row r="430" spans="1:32" x14ac:dyDescent="0.2">
      <c r="A430">
        <v>16212</v>
      </c>
      <c r="B430" s="18" t="s">
        <v>1152</v>
      </c>
      <c r="C430" s="18" t="s">
        <v>695</v>
      </c>
      <c r="D430">
        <v>0</v>
      </c>
      <c r="F430" t="s">
        <v>817</v>
      </c>
      <c r="H430" t="s">
        <v>128</v>
      </c>
      <c r="I430" t="s">
        <v>716</v>
      </c>
      <c r="K430">
        <v>0</v>
      </c>
      <c r="L430">
        <v>0</v>
      </c>
      <c r="M430">
        <v>0</v>
      </c>
      <c r="N430">
        <v>1</v>
      </c>
      <c r="O430">
        <v>1</v>
      </c>
      <c r="Q430">
        <v>0</v>
      </c>
      <c r="R430">
        <v>0</v>
      </c>
      <c r="S430" t="s">
        <v>34</v>
      </c>
      <c r="T430" t="s">
        <v>79</v>
      </c>
      <c r="U430">
        <v>0</v>
      </c>
      <c r="V430">
        <v>0</v>
      </c>
      <c r="W430">
        <v>800</v>
      </c>
      <c r="X430">
        <v>80</v>
      </c>
      <c r="Y430" t="s">
        <v>79</v>
      </c>
      <c r="Z430" t="s">
        <v>79</v>
      </c>
      <c r="AA430" t="s">
        <v>35</v>
      </c>
      <c r="AB430">
        <v>0</v>
      </c>
      <c r="AC430">
        <v>0</v>
      </c>
      <c r="AF430">
        <v>21212001</v>
      </c>
    </row>
    <row r="431" spans="1:32" x14ac:dyDescent="0.2">
      <c r="A431">
        <v>16213</v>
      </c>
      <c r="B431" s="7" t="s">
        <v>1153</v>
      </c>
      <c r="C431" s="18" t="s">
        <v>695</v>
      </c>
      <c r="D431">
        <v>0</v>
      </c>
      <c r="F431" t="s">
        <v>817</v>
      </c>
      <c r="H431" t="s">
        <v>128</v>
      </c>
      <c r="I431" t="s">
        <v>716</v>
      </c>
      <c r="K431">
        <v>0</v>
      </c>
      <c r="L431">
        <v>0</v>
      </c>
      <c r="M431">
        <v>0</v>
      </c>
      <c r="N431">
        <v>1</v>
      </c>
      <c r="O431">
        <v>1</v>
      </c>
      <c r="Q431">
        <v>0</v>
      </c>
      <c r="R431">
        <v>0</v>
      </c>
      <c r="S431" t="s">
        <v>34</v>
      </c>
      <c r="T431" t="s">
        <v>79</v>
      </c>
      <c r="U431">
        <v>0</v>
      </c>
      <c r="V431">
        <v>0</v>
      </c>
      <c r="W431">
        <v>800</v>
      </c>
      <c r="X431">
        <v>80</v>
      </c>
      <c r="Y431" t="s">
        <v>79</v>
      </c>
      <c r="Z431" t="s">
        <v>79</v>
      </c>
      <c r="AA431" t="s">
        <v>35</v>
      </c>
      <c r="AB431">
        <v>0</v>
      </c>
      <c r="AC431">
        <v>0</v>
      </c>
      <c r="AF431">
        <v>21213001</v>
      </c>
    </row>
    <row r="432" spans="1:32" x14ac:dyDescent="0.2">
      <c r="A432">
        <v>16214</v>
      </c>
      <c r="B432" s="18" t="s">
        <v>1154</v>
      </c>
      <c r="C432" s="18" t="s">
        <v>695</v>
      </c>
      <c r="D432">
        <v>0</v>
      </c>
      <c r="F432" t="s">
        <v>817</v>
      </c>
      <c r="H432" t="s">
        <v>128</v>
      </c>
      <c r="I432" t="s">
        <v>716</v>
      </c>
      <c r="K432">
        <v>0</v>
      </c>
      <c r="L432">
        <v>0</v>
      </c>
      <c r="M432">
        <v>0</v>
      </c>
      <c r="N432">
        <v>1</v>
      </c>
      <c r="O432">
        <v>1</v>
      </c>
      <c r="Q432">
        <v>0</v>
      </c>
      <c r="R432">
        <v>0</v>
      </c>
      <c r="S432" t="s">
        <v>34</v>
      </c>
      <c r="T432" t="s">
        <v>79</v>
      </c>
      <c r="U432">
        <v>0</v>
      </c>
      <c r="V432">
        <v>0</v>
      </c>
      <c r="W432">
        <v>800</v>
      </c>
      <c r="X432">
        <v>80</v>
      </c>
      <c r="Y432" t="s">
        <v>79</v>
      </c>
      <c r="Z432" t="s">
        <v>79</v>
      </c>
      <c r="AA432" t="s">
        <v>35</v>
      </c>
      <c r="AB432">
        <v>0</v>
      </c>
      <c r="AC432">
        <v>0</v>
      </c>
      <c r="AF432">
        <v>21214001</v>
      </c>
    </row>
    <row r="433" spans="1:32" x14ac:dyDescent="0.2">
      <c r="A433">
        <v>16221</v>
      </c>
      <c r="B433" s="7" t="s">
        <v>1155</v>
      </c>
      <c r="C433" s="18" t="s">
        <v>695</v>
      </c>
      <c r="D433">
        <v>0</v>
      </c>
      <c r="F433" t="s">
        <v>817</v>
      </c>
      <c r="H433" t="s">
        <v>128</v>
      </c>
      <c r="I433" t="s">
        <v>716</v>
      </c>
      <c r="K433">
        <v>0</v>
      </c>
      <c r="L433">
        <v>0</v>
      </c>
      <c r="M433">
        <v>0</v>
      </c>
      <c r="N433">
        <v>1</v>
      </c>
      <c r="O433">
        <v>1</v>
      </c>
      <c r="Q433">
        <v>0</v>
      </c>
      <c r="R433">
        <v>0</v>
      </c>
      <c r="S433" t="s">
        <v>34</v>
      </c>
      <c r="T433" t="s">
        <v>79</v>
      </c>
      <c r="U433">
        <v>0</v>
      </c>
      <c r="V433">
        <v>0</v>
      </c>
      <c r="W433">
        <v>800</v>
      </c>
      <c r="X433">
        <v>80</v>
      </c>
      <c r="Y433" t="s">
        <v>79</v>
      </c>
      <c r="Z433" t="s">
        <v>79</v>
      </c>
      <c r="AA433" t="s">
        <v>35</v>
      </c>
      <c r="AB433">
        <v>0</v>
      </c>
      <c r="AC433">
        <v>0</v>
      </c>
      <c r="AF433">
        <v>21221001</v>
      </c>
    </row>
    <row r="434" spans="1:32" x14ac:dyDescent="0.2">
      <c r="A434">
        <v>16222</v>
      </c>
      <c r="B434" s="18" t="s">
        <v>1156</v>
      </c>
      <c r="C434" s="18" t="s">
        <v>695</v>
      </c>
      <c r="D434">
        <v>0</v>
      </c>
      <c r="F434" t="s">
        <v>817</v>
      </c>
      <c r="H434" t="s">
        <v>128</v>
      </c>
      <c r="I434" t="s">
        <v>716</v>
      </c>
      <c r="K434">
        <v>0</v>
      </c>
      <c r="L434">
        <v>0</v>
      </c>
      <c r="M434">
        <v>0</v>
      </c>
      <c r="N434">
        <v>1</v>
      </c>
      <c r="O434">
        <v>1</v>
      </c>
      <c r="Q434">
        <v>0</v>
      </c>
      <c r="R434">
        <v>0</v>
      </c>
      <c r="S434" t="s">
        <v>34</v>
      </c>
      <c r="T434" t="s">
        <v>79</v>
      </c>
      <c r="U434">
        <v>0</v>
      </c>
      <c r="V434">
        <v>0</v>
      </c>
      <c r="W434">
        <v>800</v>
      </c>
      <c r="X434">
        <v>80</v>
      </c>
      <c r="Y434" t="s">
        <v>79</v>
      </c>
      <c r="Z434" t="s">
        <v>79</v>
      </c>
      <c r="AA434" t="s">
        <v>35</v>
      </c>
      <c r="AB434">
        <v>0</v>
      </c>
      <c r="AC434">
        <v>0</v>
      </c>
      <c r="AF434">
        <v>21222001</v>
      </c>
    </row>
    <row r="435" spans="1:32" x14ac:dyDescent="0.2">
      <c r="A435">
        <v>16223</v>
      </c>
      <c r="B435" s="7" t="s">
        <v>1157</v>
      </c>
      <c r="C435" s="18" t="s">
        <v>695</v>
      </c>
      <c r="D435">
        <v>0</v>
      </c>
      <c r="F435" t="s">
        <v>817</v>
      </c>
      <c r="H435" t="s">
        <v>128</v>
      </c>
      <c r="I435" t="s">
        <v>716</v>
      </c>
      <c r="K435">
        <v>0</v>
      </c>
      <c r="L435">
        <v>0</v>
      </c>
      <c r="M435">
        <v>0</v>
      </c>
      <c r="N435">
        <v>1</v>
      </c>
      <c r="O435">
        <v>1</v>
      </c>
      <c r="Q435">
        <v>0</v>
      </c>
      <c r="R435">
        <v>0</v>
      </c>
      <c r="S435" t="s">
        <v>34</v>
      </c>
      <c r="T435" t="s">
        <v>79</v>
      </c>
      <c r="U435">
        <v>0</v>
      </c>
      <c r="V435">
        <v>0</v>
      </c>
      <c r="W435">
        <v>800</v>
      </c>
      <c r="X435">
        <v>80</v>
      </c>
      <c r="Y435" t="s">
        <v>79</v>
      </c>
      <c r="Z435" t="s">
        <v>79</v>
      </c>
      <c r="AA435" t="s">
        <v>35</v>
      </c>
      <c r="AB435">
        <v>0</v>
      </c>
      <c r="AC435">
        <v>0</v>
      </c>
      <c r="AF435">
        <v>21223001</v>
      </c>
    </row>
    <row r="436" spans="1:32" x14ac:dyDescent="0.2">
      <c r="A436">
        <v>16224</v>
      </c>
      <c r="B436" s="18" t="s">
        <v>1158</v>
      </c>
      <c r="C436" s="18" t="s">
        <v>695</v>
      </c>
      <c r="D436">
        <v>0</v>
      </c>
      <c r="F436" t="s">
        <v>817</v>
      </c>
      <c r="H436" t="s">
        <v>128</v>
      </c>
      <c r="I436" t="s">
        <v>716</v>
      </c>
      <c r="K436">
        <v>0</v>
      </c>
      <c r="L436">
        <v>0</v>
      </c>
      <c r="M436">
        <v>0</v>
      </c>
      <c r="N436">
        <v>1</v>
      </c>
      <c r="O436">
        <v>1</v>
      </c>
      <c r="Q436">
        <v>0</v>
      </c>
      <c r="R436">
        <v>0</v>
      </c>
      <c r="S436" t="s">
        <v>34</v>
      </c>
      <c r="T436" t="s">
        <v>79</v>
      </c>
      <c r="U436">
        <v>0</v>
      </c>
      <c r="V436">
        <v>0</v>
      </c>
      <c r="W436">
        <v>800</v>
      </c>
      <c r="X436">
        <v>80</v>
      </c>
      <c r="Y436" t="s">
        <v>79</v>
      </c>
      <c r="Z436" t="s">
        <v>79</v>
      </c>
      <c r="AA436" t="s">
        <v>35</v>
      </c>
      <c r="AB436">
        <v>0</v>
      </c>
      <c r="AC436">
        <v>0</v>
      </c>
      <c r="AF436">
        <v>21224001</v>
      </c>
    </row>
    <row r="437" spans="1:32" x14ac:dyDescent="0.2">
      <c r="A437">
        <v>16231</v>
      </c>
      <c r="B437" s="7" t="s">
        <v>1159</v>
      </c>
      <c r="C437" s="18" t="s">
        <v>695</v>
      </c>
      <c r="D437">
        <v>0</v>
      </c>
      <c r="F437" t="s">
        <v>817</v>
      </c>
      <c r="H437" t="s">
        <v>128</v>
      </c>
      <c r="I437" t="s">
        <v>716</v>
      </c>
      <c r="K437">
        <v>0</v>
      </c>
      <c r="L437">
        <v>0</v>
      </c>
      <c r="M437">
        <v>0</v>
      </c>
      <c r="N437">
        <v>1</v>
      </c>
      <c r="O437">
        <v>1</v>
      </c>
      <c r="Q437">
        <v>0</v>
      </c>
      <c r="R437">
        <v>0</v>
      </c>
      <c r="S437" t="s">
        <v>34</v>
      </c>
      <c r="T437" t="s">
        <v>79</v>
      </c>
      <c r="U437">
        <v>0</v>
      </c>
      <c r="V437">
        <v>0</v>
      </c>
      <c r="W437">
        <v>800</v>
      </c>
      <c r="X437">
        <v>80</v>
      </c>
      <c r="Y437" t="s">
        <v>79</v>
      </c>
      <c r="Z437" t="s">
        <v>79</v>
      </c>
      <c r="AA437" t="s">
        <v>35</v>
      </c>
      <c r="AB437">
        <v>0</v>
      </c>
      <c r="AC437">
        <v>0</v>
      </c>
      <c r="AF437">
        <v>21231001</v>
      </c>
    </row>
    <row r="438" spans="1:32" x14ac:dyDescent="0.2">
      <c r="A438">
        <v>16232</v>
      </c>
      <c r="B438" s="18" t="s">
        <v>1160</v>
      </c>
      <c r="C438" s="18" t="s">
        <v>695</v>
      </c>
      <c r="D438">
        <v>0</v>
      </c>
      <c r="F438" t="s">
        <v>817</v>
      </c>
      <c r="H438" t="s">
        <v>128</v>
      </c>
      <c r="I438" t="s">
        <v>716</v>
      </c>
      <c r="K438">
        <v>0</v>
      </c>
      <c r="L438">
        <v>0</v>
      </c>
      <c r="M438">
        <v>0</v>
      </c>
      <c r="N438">
        <v>1</v>
      </c>
      <c r="O438">
        <v>1</v>
      </c>
      <c r="Q438">
        <v>0</v>
      </c>
      <c r="R438">
        <v>0</v>
      </c>
      <c r="S438" t="s">
        <v>34</v>
      </c>
      <c r="T438" t="s">
        <v>79</v>
      </c>
      <c r="U438">
        <v>0</v>
      </c>
      <c r="V438">
        <v>0</v>
      </c>
      <c r="W438">
        <v>800</v>
      </c>
      <c r="X438">
        <v>80</v>
      </c>
      <c r="Y438" t="s">
        <v>79</v>
      </c>
      <c r="Z438" t="s">
        <v>79</v>
      </c>
      <c r="AA438" t="s">
        <v>35</v>
      </c>
      <c r="AB438">
        <v>0</v>
      </c>
      <c r="AC438">
        <v>0</v>
      </c>
      <c r="AF438">
        <v>21232001</v>
      </c>
    </row>
    <row r="439" spans="1:32" x14ac:dyDescent="0.2">
      <c r="A439">
        <v>16233</v>
      </c>
      <c r="B439" s="7" t="s">
        <v>1161</v>
      </c>
      <c r="C439" s="18" t="s">
        <v>695</v>
      </c>
      <c r="D439">
        <v>0</v>
      </c>
      <c r="F439" t="s">
        <v>817</v>
      </c>
      <c r="H439" t="s">
        <v>128</v>
      </c>
      <c r="I439" t="s">
        <v>716</v>
      </c>
      <c r="K439">
        <v>0</v>
      </c>
      <c r="L439">
        <v>0</v>
      </c>
      <c r="M439">
        <v>0</v>
      </c>
      <c r="N439">
        <v>1</v>
      </c>
      <c r="O439">
        <v>1</v>
      </c>
      <c r="Q439">
        <v>0</v>
      </c>
      <c r="R439">
        <v>0</v>
      </c>
      <c r="S439" t="s">
        <v>34</v>
      </c>
      <c r="T439" t="s">
        <v>79</v>
      </c>
      <c r="U439">
        <v>0</v>
      </c>
      <c r="V439">
        <v>0</v>
      </c>
      <c r="W439">
        <v>800</v>
      </c>
      <c r="X439">
        <v>80</v>
      </c>
      <c r="Y439" t="s">
        <v>79</v>
      </c>
      <c r="Z439" t="s">
        <v>79</v>
      </c>
      <c r="AA439" t="s">
        <v>35</v>
      </c>
      <c r="AB439">
        <v>0</v>
      </c>
      <c r="AC439">
        <v>0</v>
      </c>
      <c r="AF439">
        <v>21233001</v>
      </c>
    </row>
    <row r="440" spans="1:32" x14ac:dyDescent="0.2">
      <c r="A440">
        <v>16234</v>
      </c>
      <c r="B440" s="18" t="s">
        <v>1162</v>
      </c>
      <c r="C440" s="18" t="s">
        <v>695</v>
      </c>
      <c r="D440">
        <v>0</v>
      </c>
      <c r="F440" t="s">
        <v>817</v>
      </c>
      <c r="H440" t="s">
        <v>128</v>
      </c>
      <c r="I440" t="s">
        <v>716</v>
      </c>
      <c r="K440">
        <v>0</v>
      </c>
      <c r="L440">
        <v>0</v>
      </c>
      <c r="M440">
        <v>0</v>
      </c>
      <c r="N440">
        <v>1</v>
      </c>
      <c r="O440">
        <v>1</v>
      </c>
      <c r="Q440">
        <v>0</v>
      </c>
      <c r="R440">
        <v>0</v>
      </c>
      <c r="S440" t="s">
        <v>34</v>
      </c>
      <c r="T440" t="s">
        <v>79</v>
      </c>
      <c r="U440">
        <v>0</v>
      </c>
      <c r="V440">
        <v>0</v>
      </c>
      <c r="W440">
        <v>800</v>
      </c>
      <c r="X440">
        <v>80</v>
      </c>
      <c r="Y440" t="s">
        <v>79</v>
      </c>
      <c r="Z440" t="s">
        <v>79</v>
      </c>
      <c r="AA440" t="s">
        <v>35</v>
      </c>
      <c r="AB440">
        <v>0</v>
      </c>
      <c r="AC440">
        <v>0</v>
      </c>
      <c r="AF440">
        <v>21234001</v>
      </c>
    </row>
    <row r="441" spans="1:32" x14ac:dyDescent="0.2">
      <c r="A441">
        <v>16241</v>
      </c>
      <c r="B441" s="7" t="s">
        <v>1163</v>
      </c>
      <c r="C441" s="18" t="s">
        <v>695</v>
      </c>
      <c r="D441">
        <v>0</v>
      </c>
      <c r="F441" t="s">
        <v>817</v>
      </c>
      <c r="H441" t="s">
        <v>128</v>
      </c>
      <c r="I441" t="s">
        <v>716</v>
      </c>
      <c r="K441">
        <v>0</v>
      </c>
      <c r="L441">
        <v>0</v>
      </c>
      <c r="M441">
        <v>0</v>
      </c>
      <c r="N441">
        <v>1</v>
      </c>
      <c r="O441">
        <v>1</v>
      </c>
      <c r="Q441">
        <v>0</v>
      </c>
      <c r="R441">
        <v>0</v>
      </c>
      <c r="S441" t="s">
        <v>34</v>
      </c>
      <c r="T441" t="s">
        <v>79</v>
      </c>
      <c r="U441">
        <v>0</v>
      </c>
      <c r="V441">
        <v>0</v>
      </c>
      <c r="W441">
        <v>800</v>
      </c>
      <c r="X441">
        <v>80</v>
      </c>
      <c r="Y441" t="s">
        <v>79</v>
      </c>
      <c r="Z441" t="s">
        <v>79</v>
      </c>
      <c r="AA441" t="s">
        <v>35</v>
      </c>
      <c r="AB441">
        <v>0</v>
      </c>
      <c r="AC441">
        <v>0</v>
      </c>
      <c r="AF441">
        <v>21241001</v>
      </c>
    </row>
    <row r="442" spans="1:32" x14ac:dyDescent="0.2">
      <c r="A442">
        <v>16242</v>
      </c>
      <c r="B442" s="18" t="s">
        <v>1164</v>
      </c>
      <c r="C442" s="18" t="s">
        <v>695</v>
      </c>
      <c r="D442">
        <v>0</v>
      </c>
      <c r="F442" t="s">
        <v>817</v>
      </c>
      <c r="H442" t="s">
        <v>128</v>
      </c>
      <c r="I442" t="s">
        <v>716</v>
      </c>
      <c r="K442">
        <v>0</v>
      </c>
      <c r="L442">
        <v>0</v>
      </c>
      <c r="M442">
        <v>0</v>
      </c>
      <c r="N442">
        <v>1</v>
      </c>
      <c r="O442">
        <v>1</v>
      </c>
      <c r="Q442">
        <v>0</v>
      </c>
      <c r="R442">
        <v>0</v>
      </c>
      <c r="S442" t="s">
        <v>34</v>
      </c>
      <c r="T442" t="s">
        <v>79</v>
      </c>
      <c r="U442">
        <v>0</v>
      </c>
      <c r="V442">
        <v>0</v>
      </c>
      <c r="W442">
        <v>800</v>
      </c>
      <c r="X442">
        <v>80</v>
      </c>
      <c r="Y442" t="s">
        <v>79</v>
      </c>
      <c r="Z442" t="s">
        <v>79</v>
      </c>
      <c r="AA442" t="s">
        <v>35</v>
      </c>
      <c r="AB442">
        <v>0</v>
      </c>
      <c r="AC442">
        <v>0</v>
      </c>
      <c r="AF442">
        <v>21242001</v>
      </c>
    </row>
    <row r="443" spans="1:32" x14ac:dyDescent="0.2">
      <c r="A443">
        <v>16243</v>
      </c>
      <c r="B443" s="7" t="s">
        <v>1165</v>
      </c>
      <c r="C443" s="18" t="s">
        <v>695</v>
      </c>
      <c r="D443">
        <v>0</v>
      </c>
      <c r="F443" t="s">
        <v>817</v>
      </c>
      <c r="H443" t="s">
        <v>128</v>
      </c>
      <c r="I443" t="s">
        <v>716</v>
      </c>
      <c r="K443">
        <v>0</v>
      </c>
      <c r="L443">
        <v>0</v>
      </c>
      <c r="M443">
        <v>0</v>
      </c>
      <c r="N443">
        <v>1</v>
      </c>
      <c r="O443">
        <v>1</v>
      </c>
      <c r="Q443">
        <v>0</v>
      </c>
      <c r="R443">
        <v>0</v>
      </c>
      <c r="S443" t="s">
        <v>34</v>
      </c>
      <c r="T443" t="s">
        <v>79</v>
      </c>
      <c r="U443">
        <v>0</v>
      </c>
      <c r="V443">
        <v>0</v>
      </c>
      <c r="W443">
        <v>800</v>
      </c>
      <c r="X443">
        <v>80</v>
      </c>
      <c r="Y443" t="s">
        <v>79</v>
      </c>
      <c r="Z443" t="s">
        <v>79</v>
      </c>
      <c r="AA443" t="s">
        <v>35</v>
      </c>
      <c r="AB443">
        <v>0</v>
      </c>
      <c r="AC443">
        <v>0</v>
      </c>
      <c r="AF443">
        <v>21243001</v>
      </c>
    </row>
    <row r="444" spans="1:32" x14ac:dyDescent="0.2">
      <c r="A444">
        <v>16244</v>
      </c>
      <c r="B444" s="18" t="s">
        <v>1166</v>
      </c>
      <c r="C444" s="18" t="s">
        <v>695</v>
      </c>
      <c r="D444">
        <v>0</v>
      </c>
      <c r="F444" t="s">
        <v>817</v>
      </c>
      <c r="H444" t="s">
        <v>128</v>
      </c>
      <c r="I444" t="s">
        <v>716</v>
      </c>
      <c r="K444">
        <v>0</v>
      </c>
      <c r="L444">
        <v>0</v>
      </c>
      <c r="M444">
        <v>0</v>
      </c>
      <c r="N444">
        <v>1</v>
      </c>
      <c r="O444">
        <v>1</v>
      </c>
      <c r="Q444">
        <v>0</v>
      </c>
      <c r="R444">
        <v>0</v>
      </c>
      <c r="S444" t="s">
        <v>34</v>
      </c>
      <c r="T444" t="s">
        <v>79</v>
      </c>
      <c r="U444">
        <v>0</v>
      </c>
      <c r="V444">
        <v>0</v>
      </c>
      <c r="W444">
        <v>800</v>
      </c>
      <c r="X444">
        <v>80</v>
      </c>
      <c r="Y444" t="s">
        <v>79</v>
      </c>
      <c r="Z444" t="s">
        <v>79</v>
      </c>
      <c r="AA444" t="s">
        <v>35</v>
      </c>
      <c r="AB444">
        <v>0</v>
      </c>
      <c r="AC444">
        <v>0</v>
      </c>
      <c r="AF444">
        <v>21244001</v>
      </c>
    </row>
    <row r="445" spans="1:32" x14ac:dyDescent="0.2">
      <c r="A445">
        <v>16251</v>
      </c>
      <c r="B445" s="7" t="s">
        <v>1167</v>
      </c>
      <c r="C445" s="18" t="s">
        <v>695</v>
      </c>
      <c r="D445">
        <v>0</v>
      </c>
      <c r="F445" t="s">
        <v>817</v>
      </c>
      <c r="H445" t="s">
        <v>128</v>
      </c>
      <c r="I445" t="s">
        <v>716</v>
      </c>
      <c r="K445">
        <v>0</v>
      </c>
      <c r="L445">
        <v>0</v>
      </c>
      <c r="M445">
        <v>0</v>
      </c>
      <c r="N445">
        <v>1</v>
      </c>
      <c r="O445">
        <v>1</v>
      </c>
      <c r="Q445">
        <v>0</v>
      </c>
      <c r="R445">
        <v>0</v>
      </c>
      <c r="S445" t="s">
        <v>34</v>
      </c>
      <c r="T445" t="s">
        <v>79</v>
      </c>
      <c r="U445">
        <v>0</v>
      </c>
      <c r="V445">
        <v>0</v>
      </c>
      <c r="W445">
        <v>800</v>
      </c>
      <c r="X445">
        <v>80</v>
      </c>
      <c r="Y445" t="s">
        <v>79</v>
      </c>
      <c r="Z445" t="s">
        <v>79</v>
      </c>
      <c r="AA445" t="s">
        <v>35</v>
      </c>
      <c r="AB445">
        <v>0</v>
      </c>
      <c r="AC445">
        <v>0</v>
      </c>
      <c r="AF445">
        <v>21251001</v>
      </c>
    </row>
    <row r="446" spans="1:32" x14ac:dyDescent="0.2">
      <c r="A446">
        <v>16252</v>
      </c>
      <c r="B446" s="18" t="s">
        <v>1168</v>
      </c>
      <c r="C446" s="18" t="s">
        <v>695</v>
      </c>
      <c r="D446">
        <v>0</v>
      </c>
      <c r="F446" t="s">
        <v>817</v>
      </c>
      <c r="H446" t="s">
        <v>128</v>
      </c>
      <c r="I446" t="s">
        <v>716</v>
      </c>
      <c r="K446">
        <v>0</v>
      </c>
      <c r="L446">
        <v>0</v>
      </c>
      <c r="M446">
        <v>0</v>
      </c>
      <c r="N446">
        <v>1</v>
      </c>
      <c r="O446">
        <v>1</v>
      </c>
      <c r="Q446">
        <v>0</v>
      </c>
      <c r="R446">
        <v>0</v>
      </c>
      <c r="S446" t="s">
        <v>34</v>
      </c>
      <c r="T446" t="s">
        <v>79</v>
      </c>
      <c r="U446">
        <v>0</v>
      </c>
      <c r="V446">
        <v>0</v>
      </c>
      <c r="W446">
        <v>800</v>
      </c>
      <c r="X446">
        <v>80</v>
      </c>
      <c r="Y446" t="s">
        <v>79</v>
      </c>
      <c r="Z446" t="s">
        <v>79</v>
      </c>
      <c r="AA446" t="s">
        <v>35</v>
      </c>
      <c r="AB446">
        <v>0</v>
      </c>
      <c r="AC446">
        <v>0</v>
      </c>
      <c r="AF446">
        <v>21252001</v>
      </c>
    </row>
    <row r="447" spans="1:32" x14ac:dyDescent="0.2">
      <c r="A447">
        <v>16253</v>
      </c>
      <c r="B447" s="7" t="s">
        <v>1169</v>
      </c>
      <c r="C447" s="18" t="s">
        <v>695</v>
      </c>
      <c r="D447">
        <v>0</v>
      </c>
      <c r="F447" t="s">
        <v>817</v>
      </c>
      <c r="H447" t="s">
        <v>128</v>
      </c>
      <c r="I447" t="s">
        <v>716</v>
      </c>
      <c r="K447">
        <v>0</v>
      </c>
      <c r="L447">
        <v>0</v>
      </c>
      <c r="M447">
        <v>0</v>
      </c>
      <c r="N447">
        <v>1</v>
      </c>
      <c r="O447">
        <v>1</v>
      </c>
      <c r="Q447">
        <v>0</v>
      </c>
      <c r="R447">
        <v>0</v>
      </c>
      <c r="S447" t="s">
        <v>34</v>
      </c>
      <c r="T447" t="s">
        <v>79</v>
      </c>
      <c r="U447">
        <v>0</v>
      </c>
      <c r="V447">
        <v>0</v>
      </c>
      <c r="W447">
        <v>800</v>
      </c>
      <c r="X447">
        <v>80</v>
      </c>
      <c r="Y447" t="s">
        <v>79</v>
      </c>
      <c r="Z447" t="s">
        <v>79</v>
      </c>
      <c r="AA447" t="s">
        <v>35</v>
      </c>
      <c r="AB447">
        <v>0</v>
      </c>
      <c r="AC447">
        <v>0</v>
      </c>
      <c r="AF447">
        <v>21253001</v>
      </c>
    </row>
    <row r="448" spans="1:32" x14ac:dyDescent="0.2">
      <c r="A448">
        <v>16254</v>
      </c>
      <c r="B448" s="18" t="s">
        <v>1170</v>
      </c>
      <c r="C448" s="18" t="s">
        <v>695</v>
      </c>
      <c r="D448">
        <v>0</v>
      </c>
      <c r="F448" t="s">
        <v>817</v>
      </c>
      <c r="H448" t="s">
        <v>128</v>
      </c>
      <c r="I448" t="s">
        <v>716</v>
      </c>
      <c r="K448">
        <v>0</v>
      </c>
      <c r="L448">
        <v>0</v>
      </c>
      <c r="M448">
        <v>0</v>
      </c>
      <c r="N448">
        <v>1</v>
      </c>
      <c r="O448">
        <v>1</v>
      </c>
      <c r="Q448">
        <v>0</v>
      </c>
      <c r="R448">
        <v>0</v>
      </c>
      <c r="S448" t="s">
        <v>34</v>
      </c>
      <c r="T448" t="s">
        <v>79</v>
      </c>
      <c r="U448">
        <v>0</v>
      </c>
      <c r="V448">
        <v>0</v>
      </c>
      <c r="W448">
        <v>800</v>
      </c>
      <c r="X448">
        <v>80</v>
      </c>
      <c r="Y448" t="s">
        <v>79</v>
      </c>
      <c r="Z448" t="s">
        <v>79</v>
      </c>
      <c r="AA448" t="s">
        <v>35</v>
      </c>
      <c r="AB448">
        <v>0</v>
      </c>
      <c r="AC448">
        <v>0</v>
      </c>
      <c r="AF448">
        <v>21254001</v>
      </c>
    </row>
    <row r="449" spans="1:32" x14ac:dyDescent="0.2">
      <c r="A449">
        <v>16261</v>
      </c>
      <c r="B449" s="7" t="s">
        <v>1171</v>
      </c>
      <c r="C449" s="18" t="s">
        <v>695</v>
      </c>
      <c r="D449">
        <v>0</v>
      </c>
      <c r="F449" t="s">
        <v>817</v>
      </c>
      <c r="H449" t="s">
        <v>128</v>
      </c>
      <c r="I449" t="s">
        <v>716</v>
      </c>
      <c r="K449">
        <v>0</v>
      </c>
      <c r="L449">
        <v>0</v>
      </c>
      <c r="M449">
        <v>0</v>
      </c>
      <c r="N449">
        <v>1</v>
      </c>
      <c r="O449">
        <v>1</v>
      </c>
      <c r="Q449">
        <v>0</v>
      </c>
      <c r="R449">
        <v>0</v>
      </c>
      <c r="S449" t="s">
        <v>34</v>
      </c>
      <c r="T449" t="s">
        <v>79</v>
      </c>
      <c r="U449">
        <v>0</v>
      </c>
      <c r="V449">
        <v>0</v>
      </c>
      <c r="W449">
        <v>800</v>
      </c>
      <c r="X449">
        <v>80</v>
      </c>
      <c r="Y449" t="s">
        <v>79</v>
      </c>
      <c r="Z449" t="s">
        <v>79</v>
      </c>
      <c r="AA449" t="s">
        <v>35</v>
      </c>
      <c r="AB449">
        <v>0</v>
      </c>
      <c r="AC449">
        <v>0</v>
      </c>
      <c r="AF449">
        <v>21261001</v>
      </c>
    </row>
    <row r="450" spans="1:32" x14ac:dyDescent="0.2">
      <c r="A450">
        <v>16262</v>
      </c>
      <c r="B450" s="18" t="s">
        <v>1172</v>
      </c>
      <c r="C450" s="18" t="s">
        <v>695</v>
      </c>
      <c r="D450">
        <v>0</v>
      </c>
      <c r="F450" t="s">
        <v>817</v>
      </c>
      <c r="H450" t="s">
        <v>128</v>
      </c>
      <c r="I450" t="s">
        <v>716</v>
      </c>
      <c r="K450">
        <v>0</v>
      </c>
      <c r="L450">
        <v>0</v>
      </c>
      <c r="M450">
        <v>0</v>
      </c>
      <c r="N450">
        <v>1</v>
      </c>
      <c r="O450">
        <v>1</v>
      </c>
      <c r="Q450">
        <v>0</v>
      </c>
      <c r="R450">
        <v>0</v>
      </c>
      <c r="S450" t="s">
        <v>34</v>
      </c>
      <c r="T450" t="s">
        <v>79</v>
      </c>
      <c r="U450">
        <v>0</v>
      </c>
      <c r="V450">
        <v>0</v>
      </c>
      <c r="W450">
        <v>800</v>
      </c>
      <c r="X450">
        <v>80</v>
      </c>
      <c r="Y450" t="s">
        <v>79</v>
      </c>
      <c r="Z450" t="s">
        <v>79</v>
      </c>
      <c r="AA450" t="s">
        <v>35</v>
      </c>
      <c r="AB450">
        <v>0</v>
      </c>
      <c r="AC450">
        <v>0</v>
      </c>
      <c r="AF450">
        <v>21262001</v>
      </c>
    </row>
    <row r="451" spans="1:32" x14ac:dyDescent="0.2">
      <c r="A451">
        <v>16263</v>
      </c>
      <c r="B451" s="7" t="s">
        <v>1173</v>
      </c>
      <c r="C451" s="18" t="s">
        <v>695</v>
      </c>
      <c r="D451">
        <v>0</v>
      </c>
      <c r="F451" t="s">
        <v>817</v>
      </c>
      <c r="H451" t="s">
        <v>128</v>
      </c>
      <c r="I451" t="s">
        <v>716</v>
      </c>
      <c r="K451">
        <v>0</v>
      </c>
      <c r="L451">
        <v>0</v>
      </c>
      <c r="M451">
        <v>0</v>
      </c>
      <c r="N451">
        <v>1</v>
      </c>
      <c r="O451">
        <v>1</v>
      </c>
      <c r="Q451">
        <v>0</v>
      </c>
      <c r="R451">
        <v>0</v>
      </c>
      <c r="S451" t="s">
        <v>34</v>
      </c>
      <c r="T451" t="s">
        <v>79</v>
      </c>
      <c r="U451">
        <v>0</v>
      </c>
      <c r="V451">
        <v>0</v>
      </c>
      <c r="W451">
        <v>800</v>
      </c>
      <c r="X451">
        <v>80</v>
      </c>
      <c r="Y451" t="s">
        <v>79</v>
      </c>
      <c r="Z451" t="s">
        <v>79</v>
      </c>
      <c r="AA451" t="s">
        <v>35</v>
      </c>
      <c r="AB451">
        <v>0</v>
      </c>
      <c r="AC451">
        <v>0</v>
      </c>
      <c r="AF451">
        <v>21263001</v>
      </c>
    </row>
    <row r="452" spans="1:32" x14ac:dyDescent="0.2">
      <c r="A452">
        <v>16264</v>
      </c>
      <c r="B452" s="18" t="s">
        <v>1174</v>
      </c>
      <c r="C452" s="18" t="s">
        <v>695</v>
      </c>
      <c r="D452">
        <v>0</v>
      </c>
      <c r="F452" t="s">
        <v>817</v>
      </c>
      <c r="H452" t="s">
        <v>128</v>
      </c>
      <c r="I452" t="s">
        <v>716</v>
      </c>
      <c r="K452">
        <v>0</v>
      </c>
      <c r="L452">
        <v>0</v>
      </c>
      <c r="M452">
        <v>0</v>
      </c>
      <c r="N452">
        <v>1</v>
      </c>
      <c r="O452">
        <v>1</v>
      </c>
      <c r="Q452">
        <v>0</v>
      </c>
      <c r="R452">
        <v>0</v>
      </c>
      <c r="S452" t="s">
        <v>34</v>
      </c>
      <c r="T452" t="s">
        <v>79</v>
      </c>
      <c r="U452">
        <v>0</v>
      </c>
      <c r="V452">
        <v>0</v>
      </c>
      <c r="W452">
        <v>800</v>
      </c>
      <c r="X452">
        <v>80</v>
      </c>
      <c r="Y452" t="s">
        <v>79</v>
      </c>
      <c r="Z452" t="s">
        <v>79</v>
      </c>
      <c r="AA452" t="s">
        <v>35</v>
      </c>
      <c r="AB452">
        <v>0</v>
      </c>
      <c r="AC452">
        <v>0</v>
      </c>
      <c r="AF452">
        <v>21264001</v>
      </c>
    </row>
    <row r="453" spans="1:32" x14ac:dyDescent="0.2">
      <c r="A453">
        <v>16271</v>
      </c>
      <c r="B453" s="7" t="s">
        <v>1175</v>
      </c>
      <c r="C453" s="18" t="s">
        <v>695</v>
      </c>
      <c r="D453">
        <v>0</v>
      </c>
      <c r="F453" t="s">
        <v>817</v>
      </c>
      <c r="H453" t="s">
        <v>128</v>
      </c>
      <c r="I453" t="s">
        <v>716</v>
      </c>
      <c r="K453">
        <v>0</v>
      </c>
      <c r="L453">
        <v>0</v>
      </c>
      <c r="M453">
        <v>0</v>
      </c>
      <c r="N453">
        <v>1</v>
      </c>
      <c r="O453">
        <v>1</v>
      </c>
      <c r="Q453">
        <v>0</v>
      </c>
      <c r="R453">
        <v>0</v>
      </c>
      <c r="S453" t="s">
        <v>34</v>
      </c>
      <c r="T453" t="s">
        <v>79</v>
      </c>
      <c r="U453">
        <v>0</v>
      </c>
      <c r="V453">
        <v>0</v>
      </c>
      <c r="W453">
        <v>800</v>
      </c>
      <c r="X453">
        <v>80</v>
      </c>
      <c r="Y453" t="s">
        <v>79</v>
      </c>
      <c r="Z453" t="s">
        <v>79</v>
      </c>
      <c r="AA453" t="s">
        <v>35</v>
      </c>
      <c r="AB453">
        <v>0</v>
      </c>
      <c r="AC453">
        <v>0</v>
      </c>
      <c r="AF453">
        <v>21271001</v>
      </c>
    </row>
    <row r="454" spans="1:32" x14ac:dyDescent="0.2">
      <c r="A454">
        <v>16272</v>
      </c>
      <c r="B454" s="18" t="s">
        <v>1176</v>
      </c>
      <c r="C454" s="18" t="s">
        <v>695</v>
      </c>
      <c r="D454">
        <v>0</v>
      </c>
      <c r="F454" t="s">
        <v>817</v>
      </c>
      <c r="H454" t="s">
        <v>128</v>
      </c>
      <c r="I454" t="s">
        <v>716</v>
      </c>
      <c r="K454">
        <v>0</v>
      </c>
      <c r="L454">
        <v>0</v>
      </c>
      <c r="M454">
        <v>0</v>
      </c>
      <c r="N454">
        <v>1</v>
      </c>
      <c r="O454">
        <v>1</v>
      </c>
      <c r="Q454">
        <v>0</v>
      </c>
      <c r="R454">
        <v>0</v>
      </c>
      <c r="S454" t="s">
        <v>34</v>
      </c>
      <c r="T454" t="s">
        <v>79</v>
      </c>
      <c r="U454">
        <v>0</v>
      </c>
      <c r="V454">
        <v>0</v>
      </c>
      <c r="W454">
        <v>800</v>
      </c>
      <c r="X454">
        <v>80</v>
      </c>
      <c r="Y454" t="s">
        <v>79</v>
      </c>
      <c r="Z454" t="s">
        <v>79</v>
      </c>
      <c r="AA454" t="s">
        <v>35</v>
      </c>
      <c r="AB454">
        <v>0</v>
      </c>
      <c r="AC454">
        <v>0</v>
      </c>
      <c r="AF454">
        <v>21272001</v>
      </c>
    </row>
    <row r="455" spans="1:32" x14ac:dyDescent="0.2">
      <c r="A455">
        <v>16273</v>
      </c>
      <c r="B455" s="7" t="s">
        <v>1177</v>
      </c>
      <c r="C455" s="18" t="s">
        <v>695</v>
      </c>
      <c r="D455">
        <v>0</v>
      </c>
      <c r="F455" t="s">
        <v>817</v>
      </c>
      <c r="H455" t="s">
        <v>128</v>
      </c>
      <c r="I455" t="s">
        <v>716</v>
      </c>
      <c r="K455">
        <v>0</v>
      </c>
      <c r="L455">
        <v>0</v>
      </c>
      <c r="M455">
        <v>0</v>
      </c>
      <c r="N455">
        <v>1</v>
      </c>
      <c r="O455">
        <v>1</v>
      </c>
      <c r="Q455">
        <v>0</v>
      </c>
      <c r="R455">
        <v>0</v>
      </c>
      <c r="S455" t="s">
        <v>34</v>
      </c>
      <c r="T455" t="s">
        <v>79</v>
      </c>
      <c r="U455">
        <v>0</v>
      </c>
      <c r="V455">
        <v>0</v>
      </c>
      <c r="W455">
        <v>800</v>
      </c>
      <c r="X455">
        <v>80</v>
      </c>
      <c r="Y455" t="s">
        <v>79</v>
      </c>
      <c r="Z455" t="s">
        <v>79</v>
      </c>
      <c r="AA455" t="s">
        <v>35</v>
      </c>
      <c r="AB455">
        <v>0</v>
      </c>
      <c r="AC455">
        <v>0</v>
      </c>
      <c r="AF455">
        <v>21273001</v>
      </c>
    </row>
    <row r="456" spans="1:32" x14ac:dyDescent="0.2">
      <c r="A456">
        <v>16274</v>
      </c>
      <c r="B456" s="18" t="s">
        <v>1178</v>
      </c>
      <c r="C456" s="18" t="s">
        <v>695</v>
      </c>
      <c r="D456">
        <v>0</v>
      </c>
      <c r="F456" t="s">
        <v>817</v>
      </c>
      <c r="H456" t="s">
        <v>128</v>
      </c>
      <c r="I456" t="s">
        <v>716</v>
      </c>
      <c r="K456">
        <v>0</v>
      </c>
      <c r="L456">
        <v>0</v>
      </c>
      <c r="M456">
        <v>0</v>
      </c>
      <c r="N456">
        <v>1</v>
      </c>
      <c r="O456">
        <v>1</v>
      </c>
      <c r="Q456">
        <v>0</v>
      </c>
      <c r="R456">
        <v>0</v>
      </c>
      <c r="S456" t="s">
        <v>34</v>
      </c>
      <c r="T456" t="s">
        <v>79</v>
      </c>
      <c r="U456">
        <v>0</v>
      </c>
      <c r="V456">
        <v>0</v>
      </c>
      <c r="W456">
        <v>800</v>
      </c>
      <c r="X456">
        <v>80</v>
      </c>
      <c r="Y456" t="s">
        <v>79</v>
      </c>
      <c r="Z456" t="s">
        <v>79</v>
      </c>
      <c r="AA456" t="s">
        <v>35</v>
      </c>
      <c r="AB456">
        <v>0</v>
      </c>
      <c r="AC456">
        <v>0</v>
      </c>
      <c r="AF456">
        <v>21274001</v>
      </c>
    </row>
    <row r="457" spans="1:32" x14ac:dyDescent="0.2">
      <c r="A457">
        <v>16281</v>
      </c>
      <c r="B457" s="7" t="s">
        <v>1179</v>
      </c>
      <c r="C457" s="18" t="s">
        <v>695</v>
      </c>
      <c r="D457">
        <v>0</v>
      </c>
      <c r="F457" t="s">
        <v>817</v>
      </c>
      <c r="H457" t="s">
        <v>128</v>
      </c>
      <c r="I457" t="s">
        <v>716</v>
      </c>
      <c r="K457">
        <v>0</v>
      </c>
      <c r="L457">
        <v>0</v>
      </c>
      <c r="M457">
        <v>0</v>
      </c>
      <c r="N457">
        <v>1</v>
      </c>
      <c r="O457">
        <v>1</v>
      </c>
      <c r="Q457">
        <v>0</v>
      </c>
      <c r="R457">
        <v>0</v>
      </c>
      <c r="S457" t="s">
        <v>34</v>
      </c>
      <c r="T457" t="s">
        <v>79</v>
      </c>
      <c r="U457">
        <v>0</v>
      </c>
      <c r="V457">
        <v>0</v>
      </c>
      <c r="W457">
        <v>800</v>
      </c>
      <c r="X457">
        <v>80</v>
      </c>
      <c r="Y457" t="s">
        <v>79</v>
      </c>
      <c r="Z457" t="s">
        <v>79</v>
      </c>
      <c r="AA457" t="s">
        <v>35</v>
      </c>
      <c r="AB457">
        <v>0</v>
      </c>
      <c r="AC457">
        <v>0</v>
      </c>
      <c r="AF457">
        <v>21281001</v>
      </c>
    </row>
    <row r="458" spans="1:32" x14ac:dyDescent="0.2">
      <c r="A458">
        <v>16282</v>
      </c>
      <c r="B458" s="18" t="s">
        <v>1180</v>
      </c>
      <c r="C458" s="18" t="s">
        <v>695</v>
      </c>
      <c r="D458">
        <v>0</v>
      </c>
      <c r="F458" t="s">
        <v>817</v>
      </c>
      <c r="H458" t="s">
        <v>128</v>
      </c>
      <c r="I458" t="s">
        <v>716</v>
      </c>
      <c r="K458">
        <v>0</v>
      </c>
      <c r="L458">
        <v>0</v>
      </c>
      <c r="M458">
        <v>0</v>
      </c>
      <c r="N458">
        <v>1</v>
      </c>
      <c r="O458">
        <v>1</v>
      </c>
      <c r="Q458">
        <v>0</v>
      </c>
      <c r="R458">
        <v>0</v>
      </c>
      <c r="S458" t="s">
        <v>34</v>
      </c>
      <c r="T458" t="s">
        <v>79</v>
      </c>
      <c r="U458">
        <v>0</v>
      </c>
      <c r="V458">
        <v>0</v>
      </c>
      <c r="W458">
        <v>800</v>
      </c>
      <c r="X458">
        <v>80</v>
      </c>
      <c r="Y458" t="s">
        <v>79</v>
      </c>
      <c r="Z458" t="s">
        <v>79</v>
      </c>
      <c r="AA458" t="s">
        <v>35</v>
      </c>
      <c r="AB458">
        <v>0</v>
      </c>
      <c r="AC458">
        <v>0</v>
      </c>
      <c r="AF458">
        <v>21282001</v>
      </c>
    </row>
    <row r="459" spans="1:32" x14ac:dyDescent="0.2">
      <c r="A459">
        <v>16283</v>
      </c>
      <c r="B459" s="7" t="s">
        <v>1181</v>
      </c>
      <c r="C459" s="18" t="s">
        <v>695</v>
      </c>
      <c r="D459">
        <v>0</v>
      </c>
      <c r="F459" t="s">
        <v>817</v>
      </c>
      <c r="H459" t="s">
        <v>128</v>
      </c>
      <c r="I459" t="s">
        <v>716</v>
      </c>
      <c r="K459">
        <v>0</v>
      </c>
      <c r="L459">
        <v>0</v>
      </c>
      <c r="M459">
        <v>0</v>
      </c>
      <c r="N459">
        <v>1</v>
      </c>
      <c r="O459">
        <v>1</v>
      </c>
      <c r="Q459">
        <v>0</v>
      </c>
      <c r="R459">
        <v>0</v>
      </c>
      <c r="S459" t="s">
        <v>34</v>
      </c>
      <c r="T459" t="s">
        <v>79</v>
      </c>
      <c r="U459">
        <v>0</v>
      </c>
      <c r="V459">
        <v>0</v>
      </c>
      <c r="W459">
        <v>800</v>
      </c>
      <c r="X459">
        <v>80</v>
      </c>
      <c r="Y459" t="s">
        <v>79</v>
      </c>
      <c r="Z459" t="s">
        <v>79</v>
      </c>
      <c r="AA459" t="s">
        <v>35</v>
      </c>
      <c r="AB459">
        <v>0</v>
      </c>
      <c r="AC459">
        <v>0</v>
      </c>
      <c r="AF459">
        <v>21283001</v>
      </c>
    </row>
    <row r="460" spans="1:32" x14ac:dyDescent="0.2">
      <c r="A460">
        <v>16284</v>
      </c>
      <c r="B460" s="18" t="s">
        <v>1182</v>
      </c>
      <c r="C460" s="18" t="s">
        <v>695</v>
      </c>
      <c r="D460">
        <v>0</v>
      </c>
      <c r="F460" t="s">
        <v>817</v>
      </c>
      <c r="H460" t="s">
        <v>128</v>
      </c>
      <c r="I460" t="s">
        <v>716</v>
      </c>
      <c r="K460">
        <v>0</v>
      </c>
      <c r="L460">
        <v>0</v>
      </c>
      <c r="M460">
        <v>0</v>
      </c>
      <c r="N460">
        <v>1</v>
      </c>
      <c r="O460">
        <v>1</v>
      </c>
      <c r="Q460">
        <v>0</v>
      </c>
      <c r="R460">
        <v>0</v>
      </c>
      <c r="S460" t="s">
        <v>34</v>
      </c>
      <c r="T460" t="s">
        <v>79</v>
      </c>
      <c r="U460">
        <v>0</v>
      </c>
      <c r="V460">
        <v>0</v>
      </c>
      <c r="W460">
        <v>800</v>
      </c>
      <c r="X460">
        <v>80</v>
      </c>
      <c r="Y460" t="s">
        <v>79</v>
      </c>
      <c r="Z460" t="s">
        <v>79</v>
      </c>
      <c r="AA460" t="s">
        <v>35</v>
      </c>
      <c r="AB460">
        <v>0</v>
      </c>
      <c r="AC460">
        <v>0</v>
      </c>
      <c r="AF460">
        <v>21284001</v>
      </c>
    </row>
    <row r="461" spans="1:32" x14ac:dyDescent="0.2">
      <c r="A461">
        <v>16291</v>
      </c>
      <c r="B461" s="7" t="s">
        <v>1183</v>
      </c>
      <c r="C461" s="18" t="s">
        <v>695</v>
      </c>
      <c r="D461">
        <v>0</v>
      </c>
      <c r="F461" t="s">
        <v>817</v>
      </c>
      <c r="H461" t="s">
        <v>128</v>
      </c>
      <c r="I461" t="s">
        <v>716</v>
      </c>
      <c r="K461">
        <v>0</v>
      </c>
      <c r="L461">
        <v>0</v>
      </c>
      <c r="M461">
        <v>0</v>
      </c>
      <c r="N461">
        <v>1</v>
      </c>
      <c r="O461">
        <v>1</v>
      </c>
      <c r="Q461">
        <v>0</v>
      </c>
      <c r="R461">
        <v>0</v>
      </c>
      <c r="S461" t="s">
        <v>34</v>
      </c>
      <c r="T461" t="s">
        <v>79</v>
      </c>
      <c r="U461">
        <v>0</v>
      </c>
      <c r="V461">
        <v>0</v>
      </c>
      <c r="W461">
        <v>800</v>
      </c>
      <c r="X461">
        <v>80</v>
      </c>
      <c r="Y461" t="s">
        <v>79</v>
      </c>
      <c r="Z461" t="s">
        <v>79</v>
      </c>
      <c r="AA461" t="s">
        <v>35</v>
      </c>
      <c r="AB461">
        <v>0</v>
      </c>
      <c r="AC461">
        <v>0</v>
      </c>
      <c r="AF461">
        <v>21291001</v>
      </c>
    </row>
    <row r="462" spans="1:32" x14ac:dyDescent="0.2">
      <c r="A462">
        <v>16292</v>
      </c>
      <c r="B462" s="18" t="s">
        <v>1184</v>
      </c>
      <c r="C462" s="18" t="s">
        <v>695</v>
      </c>
      <c r="D462">
        <v>0</v>
      </c>
      <c r="F462" t="s">
        <v>817</v>
      </c>
      <c r="H462" t="s">
        <v>128</v>
      </c>
      <c r="I462" t="s">
        <v>716</v>
      </c>
      <c r="K462">
        <v>0</v>
      </c>
      <c r="L462">
        <v>0</v>
      </c>
      <c r="M462">
        <v>0</v>
      </c>
      <c r="N462">
        <v>1</v>
      </c>
      <c r="O462">
        <v>1</v>
      </c>
      <c r="Q462">
        <v>0</v>
      </c>
      <c r="R462">
        <v>0</v>
      </c>
      <c r="S462" t="s">
        <v>34</v>
      </c>
      <c r="T462" t="s">
        <v>79</v>
      </c>
      <c r="U462">
        <v>0</v>
      </c>
      <c r="V462">
        <v>0</v>
      </c>
      <c r="W462">
        <v>800</v>
      </c>
      <c r="X462">
        <v>80</v>
      </c>
      <c r="Y462" t="s">
        <v>79</v>
      </c>
      <c r="Z462" t="s">
        <v>79</v>
      </c>
      <c r="AA462" t="s">
        <v>35</v>
      </c>
      <c r="AB462">
        <v>0</v>
      </c>
      <c r="AC462">
        <v>0</v>
      </c>
      <c r="AF462">
        <v>21292001</v>
      </c>
    </row>
    <row r="463" spans="1:32" x14ac:dyDescent="0.2">
      <c r="A463">
        <v>16293</v>
      </c>
      <c r="B463" s="7" t="s">
        <v>1185</v>
      </c>
      <c r="C463" s="18" t="s">
        <v>695</v>
      </c>
      <c r="D463">
        <v>0</v>
      </c>
      <c r="F463" t="s">
        <v>817</v>
      </c>
      <c r="H463" t="s">
        <v>128</v>
      </c>
      <c r="I463" t="s">
        <v>716</v>
      </c>
      <c r="K463">
        <v>0</v>
      </c>
      <c r="L463">
        <v>0</v>
      </c>
      <c r="M463">
        <v>0</v>
      </c>
      <c r="N463">
        <v>1</v>
      </c>
      <c r="O463">
        <v>1</v>
      </c>
      <c r="Q463">
        <v>0</v>
      </c>
      <c r="R463">
        <v>0</v>
      </c>
      <c r="S463" t="s">
        <v>34</v>
      </c>
      <c r="T463" t="s">
        <v>79</v>
      </c>
      <c r="U463">
        <v>0</v>
      </c>
      <c r="V463">
        <v>0</v>
      </c>
      <c r="W463">
        <v>800</v>
      </c>
      <c r="X463">
        <v>80</v>
      </c>
      <c r="Y463" t="s">
        <v>79</v>
      </c>
      <c r="Z463" t="s">
        <v>79</v>
      </c>
      <c r="AA463" t="s">
        <v>35</v>
      </c>
      <c r="AB463">
        <v>0</v>
      </c>
      <c r="AC463">
        <v>0</v>
      </c>
      <c r="AF463">
        <v>21293001</v>
      </c>
    </row>
    <row r="464" spans="1:32" x14ac:dyDescent="0.2">
      <c r="A464">
        <v>16294</v>
      </c>
      <c r="B464" s="18" t="s">
        <v>1186</v>
      </c>
      <c r="C464" s="18" t="s">
        <v>695</v>
      </c>
      <c r="D464">
        <v>0</v>
      </c>
      <c r="F464" t="s">
        <v>817</v>
      </c>
      <c r="H464" t="s">
        <v>128</v>
      </c>
      <c r="I464" t="s">
        <v>716</v>
      </c>
      <c r="K464">
        <v>0</v>
      </c>
      <c r="L464">
        <v>0</v>
      </c>
      <c r="M464">
        <v>0</v>
      </c>
      <c r="N464">
        <v>1</v>
      </c>
      <c r="O464">
        <v>1</v>
      </c>
      <c r="Q464">
        <v>0</v>
      </c>
      <c r="R464">
        <v>0</v>
      </c>
      <c r="S464" t="s">
        <v>34</v>
      </c>
      <c r="T464" t="s">
        <v>79</v>
      </c>
      <c r="U464">
        <v>0</v>
      </c>
      <c r="V464">
        <v>0</v>
      </c>
      <c r="W464">
        <v>800</v>
      </c>
      <c r="X464">
        <v>80</v>
      </c>
      <c r="Y464" t="s">
        <v>79</v>
      </c>
      <c r="Z464" t="s">
        <v>79</v>
      </c>
      <c r="AA464" t="s">
        <v>35</v>
      </c>
      <c r="AB464">
        <v>0</v>
      </c>
      <c r="AC464">
        <v>0</v>
      </c>
      <c r="AF464">
        <v>21294001</v>
      </c>
    </row>
    <row r="465" spans="1:32" x14ac:dyDescent="0.2">
      <c r="A465">
        <v>16301</v>
      </c>
      <c r="B465" s="7" t="s">
        <v>1187</v>
      </c>
      <c r="C465" s="18" t="s">
        <v>695</v>
      </c>
      <c r="D465">
        <v>0</v>
      </c>
      <c r="F465" t="s">
        <v>817</v>
      </c>
      <c r="H465" t="s">
        <v>128</v>
      </c>
      <c r="I465" t="s">
        <v>716</v>
      </c>
      <c r="K465">
        <v>0</v>
      </c>
      <c r="L465">
        <v>0</v>
      </c>
      <c r="M465">
        <v>0</v>
      </c>
      <c r="N465">
        <v>1</v>
      </c>
      <c r="O465">
        <v>1</v>
      </c>
      <c r="Q465">
        <v>0</v>
      </c>
      <c r="R465">
        <v>0</v>
      </c>
      <c r="S465" t="s">
        <v>34</v>
      </c>
      <c r="T465" t="s">
        <v>79</v>
      </c>
      <c r="U465">
        <v>0</v>
      </c>
      <c r="V465">
        <v>0</v>
      </c>
      <c r="W465">
        <v>800</v>
      </c>
      <c r="X465">
        <v>80</v>
      </c>
      <c r="Y465" t="s">
        <v>79</v>
      </c>
      <c r="Z465" t="s">
        <v>79</v>
      </c>
      <c r="AA465" t="s">
        <v>35</v>
      </c>
      <c r="AB465">
        <v>0</v>
      </c>
      <c r="AC465">
        <v>0</v>
      </c>
      <c r="AF465">
        <v>21301001</v>
      </c>
    </row>
    <row r="466" spans="1:32" x14ac:dyDescent="0.2">
      <c r="A466">
        <v>16302</v>
      </c>
      <c r="B466" s="18" t="s">
        <v>1188</v>
      </c>
      <c r="C466" s="18" t="s">
        <v>695</v>
      </c>
      <c r="D466">
        <v>0</v>
      </c>
      <c r="F466" t="s">
        <v>817</v>
      </c>
      <c r="H466" t="s">
        <v>128</v>
      </c>
      <c r="I466" t="s">
        <v>716</v>
      </c>
      <c r="K466">
        <v>0</v>
      </c>
      <c r="L466">
        <v>0</v>
      </c>
      <c r="M466">
        <v>0</v>
      </c>
      <c r="N466">
        <v>1</v>
      </c>
      <c r="O466">
        <v>1</v>
      </c>
      <c r="Q466">
        <v>0</v>
      </c>
      <c r="R466">
        <v>0</v>
      </c>
      <c r="S466" t="s">
        <v>34</v>
      </c>
      <c r="T466" t="s">
        <v>79</v>
      </c>
      <c r="U466">
        <v>0</v>
      </c>
      <c r="V466">
        <v>0</v>
      </c>
      <c r="W466">
        <v>800</v>
      </c>
      <c r="X466">
        <v>80</v>
      </c>
      <c r="Y466" t="s">
        <v>79</v>
      </c>
      <c r="Z466" t="s">
        <v>79</v>
      </c>
      <c r="AA466" t="s">
        <v>35</v>
      </c>
      <c r="AB466">
        <v>0</v>
      </c>
      <c r="AC466">
        <v>0</v>
      </c>
      <c r="AF466">
        <v>21302001</v>
      </c>
    </row>
    <row r="467" spans="1:32" x14ac:dyDescent="0.2">
      <c r="A467">
        <v>16303</v>
      </c>
      <c r="B467" s="7" t="s">
        <v>1189</v>
      </c>
      <c r="C467" s="18" t="s">
        <v>695</v>
      </c>
      <c r="D467">
        <v>0</v>
      </c>
      <c r="F467" t="s">
        <v>817</v>
      </c>
      <c r="H467" t="s">
        <v>128</v>
      </c>
      <c r="I467" t="s">
        <v>716</v>
      </c>
      <c r="K467">
        <v>0</v>
      </c>
      <c r="L467">
        <v>0</v>
      </c>
      <c r="M467">
        <v>0</v>
      </c>
      <c r="N467">
        <v>1</v>
      </c>
      <c r="O467">
        <v>1</v>
      </c>
      <c r="Q467">
        <v>0</v>
      </c>
      <c r="R467">
        <v>0</v>
      </c>
      <c r="S467" t="s">
        <v>34</v>
      </c>
      <c r="T467" t="s">
        <v>79</v>
      </c>
      <c r="U467">
        <v>0</v>
      </c>
      <c r="V467">
        <v>0</v>
      </c>
      <c r="W467">
        <v>800</v>
      </c>
      <c r="X467">
        <v>80</v>
      </c>
      <c r="Y467" t="s">
        <v>79</v>
      </c>
      <c r="Z467" t="s">
        <v>79</v>
      </c>
      <c r="AA467" t="s">
        <v>35</v>
      </c>
      <c r="AB467">
        <v>0</v>
      </c>
      <c r="AC467">
        <v>0</v>
      </c>
      <c r="AF467">
        <v>21303001</v>
      </c>
    </row>
    <row r="468" spans="1:32" x14ac:dyDescent="0.2">
      <c r="A468">
        <v>16304</v>
      </c>
      <c r="B468" s="18" t="s">
        <v>1190</v>
      </c>
      <c r="C468" s="18" t="s">
        <v>695</v>
      </c>
      <c r="D468">
        <v>0</v>
      </c>
      <c r="F468" t="s">
        <v>817</v>
      </c>
      <c r="H468" t="s">
        <v>128</v>
      </c>
      <c r="I468" t="s">
        <v>716</v>
      </c>
      <c r="K468">
        <v>0</v>
      </c>
      <c r="L468">
        <v>0</v>
      </c>
      <c r="M468">
        <v>0</v>
      </c>
      <c r="N468">
        <v>1</v>
      </c>
      <c r="O468">
        <v>1</v>
      </c>
      <c r="Q468">
        <v>0</v>
      </c>
      <c r="R468">
        <v>0</v>
      </c>
      <c r="S468" t="s">
        <v>34</v>
      </c>
      <c r="T468" t="s">
        <v>79</v>
      </c>
      <c r="U468">
        <v>0</v>
      </c>
      <c r="V468">
        <v>0</v>
      </c>
      <c r="W468">
        <v>800</v>
      </c>
      <c r="X468">
        <v>80</v>
      </c>
      <c r="Y468" t="s">
        <v>79</v>
      </c>
      <c r="Z468" t="s">
        <v>79</v>
      </c>
      <c r="AA468" t="s">
        <v>35</v>
      </c>
      <c r="AB468">
        <v>0</v>
      </c>
      <c r="AC468">
        <v>0</v>
      </c>
      <c r="AF468">
        <v>21304001</v>
      </c>
    </row>
    <row r="469" spans="1:32" x14ac:dyDescent="0.2">
      <c r="A469">
        <v>16311</v>
      </c>
      <c r="B469" s="7" t="s">
        <v>1191</v>
      </c>
      <c r="C469" s="18" t="s">
        <v>695</v>
      </c>
      <c r="D469">
        <v>0</v>
      </c>
      <c r="F469" t="s">
        <v>817</v>
      </c>
      <c r="H469" t="s">
        <v>128</v>
      </c>
      <c r="I469" t="s">
        <v>716</v>
      </c>
      <c r="K469">
        <v>0</v>
      </c>
      <c r="L469">
        <v>0</v>
      </c>
      <c r="M469">
        <v>0</v>
      </c>
      <c r="N469">
        <v>1</v>
      </c>
      <c r="O469">
        <v>1</v>
      </c>
      <c r="Q469">
        <v>0</v>
      </c>
      <c r="R469">
        <v>0</v>
      </c>
      <c r="S469" t="s">
        <v>34</v>
      </c>
      <c r="T469" t="s">
        <v>79</v>
      </c>
      <c r="U469">
        <v>0</v>
      </c>
      <c r="V469">
        <v>0</v>
      </c>
      <c r="W469">
        <v>800</v>
      </c>
      <c r="X469">
        <v>80</v>
      </c>
      <c r="Y469" t="s">
        <v>79</v>
      </c>
      <c r="Z469" t="s">
        <v>79</v>
      </c>
      <c r="AA469" t="s">
        <v>35</v>
      </c>
      <c r="AB469">
        <v>0</v>
      </c>
      <c r="AC469">
        <v>0</v>
      </c>
      <c r="AF469">
        <v>21311001</v>
      </c>
    </row>
    <row r="470" spans="1:32" x14ac:dyDescent="0.2">
      <c r="A470">
        <v>16312</v>
      </c>
      <c r="B470" s="18" t="s">
        <v>1192</v>
      </c>
      <c r="C470" s="18" t="s">
        <v>695</v>
      </c>
      <c r="D470">
        <v>0</v>
      </c>
      <c r="F470" t="s">
        <v>817</v>
      </c>
      <c r="H470" t="s">
        <v>128</v>
      </c>
      <c r="I470" t="s">
        <v>716</v>
      </c>
      <c r="K470">
        <v>0</v>
      </c>
      <c r="L470">
        <v>0</v>
      </c>
      <c r="M470">
        <v>0</v>
      </c>
      <c r="N470">
        <v>1</v>
      </c>
      <c r="O470">
        <v>1</v>
      </c>
      <c r="Q470">
        <v>0</v>
      </c>
      <c r="R470">
        <v>0</v>
      </c>
      <c r="S470" t="s">
        <v>34</v>
      </c>
      <c r="T470" t="s">
        <v>79</v>
      </c>
      <c r="U470">
        <v>0</v>
      </c>
      <c r="V470">
        <v>0</v>
      </c>
      <c r="W470">
        <v>800</v>
      </c>
      <c r="X470">
        <v>80</v>
      </c>
      <c r="Y470" t="s">
        <v>79</v>
      </c>
      <c r="Z470" t="s">
        <v>79</v>
      </c>
      <c r="AA470" t="s">
        <v>35</v>
      </c>
      <c r="AB470">
        <v>0</v>
      </c>
      <c r="AC470">
        <v>0</v>
      </c>
      <c r="AF470">
        <v>21312001</v>
      </c>
    </row>
    <row r="471" spans="1:32" x14ac:dyDescent="0.2">
      <c r="A471">
        <v>16313</v>
      </c>
      <c r="B471" s="7" t="s">
        <v>1193</v>
      </c>
      <c r="C471" s="18" t="s">
        <v>695</v>
      </c>
      <c r="D471">
        <v>0</v>
      </c>
      <c r="F471" t="s">
        <v>817</v>
      </c>
      <c r="H471" t="s">
        <v>128</v>
      </c>
      <c r="I471" t="s">
        <v>716</v>
      </c>
      <c r="K471">
        <v>0</v>
      </c>
      <c r="L471">
        <v>0</v>
      </c>
      <c r="M471">
        <v>0</v>
      </c>
      <c r="N471">
        <v>1</v>
      </c>
      <c r="O471">
        <v>1</v>
      </c>
      <c r="Q471">
        <v>0</v>
      </c>
      <c r="R471">
        <v>0</v>
      </c>
      <c r="S471" t="s">
        <v>34</v>
      </c>
      <c r="T471" t="s">
        <v>79</v>
      </c>
      <c r="U471">
        <v>0</v>
      </c>
      <c r="V471">
        <v>0</v>
      </c>
      <c r="W471">
        <v>800</v>
      </c>
      <c r="X471">
        <v>80</v>
      </c>
      <c r="Y471" t="s">
        <v>79</v>
      </c>
      <c r="Z471" t="s">
        <v>79</v>
      </c>
      <c r="AA471" t="s">
        <v>35</v>
      </c>
      <c r="AB471">
        <v>0</v>
      </c>
      <c r="AC471">
        <v>0</v>
      </c>
      <c r="AF471">
        <v>21313001</v>
      </c>
    </row>
    <row r="472" spans="1:32" x14ac:dyDescent="0.2">
      <c r="A472">
        <v>16314</v>
      </c>
      <c r="B472" s="18" t="s">
        <v>1194</v>
      </c>
      <c r="C472" s="18" t="s">
        <v>695</v>
      </c>
      <c r="D472">
        <v>0</v>
      </c>
      <c r="F472" t="s">
        <v>817</v>
      </c>
      <c r="H472" t="s">
        <v>128</v>
      </c>
      <c r="I472" t="s">
        <v>716</v>
      </c>
      <c r="K472">
        <v>0</v>
      </c>
      <c r="L472">
        <v>0</v>
      </c>
      <c r="M472">
        <v>0</v>
      </c>
      <c r="N472">
        <v>1</v>
      </c>
      <c r="O472">
        <v>1</v>
      </c>
      <c r="Q472">
        <v>0</v>
      </c>
      <c r="R472">
        <v>0</v>
      </c>
      <c r="S472" t="s">
        <v>34</v>
      </c>
      <c r="T472" t="s">
        <v>79</v>
      </c>
      <c r="U472">
        <v>0</v>
      </c>
      <c r="V472">
        <v>0</v>
      </c>
      <c r="W472">
        <v>800</v>
      </c>
      <c r="X472">
        <v>80</v>
      </c>
      <c r="Y472" t="s">
        <v>79</v>
      </c>
      <c r="Z472" t="s">
        <v>79</v>
      </c>
      <c r="AA472" t="s">
        <v>35</v>
      </c>
      <c r="AB472">
        <v>0</v>
      </c>
      <c r="AC472">
        <v>0</v>
      </c>
      <c r="AF472">
        <v>21314001</v>
      </c>
    </row>
    <row r="473" spans="1:32" x14ac:dyDescent="0.2">
      <c r="A473">
        <v>16321</v>
      </c>
      <c r="B473" s="7" t="s">
        <v>1195</v>
      </c>
      <c r="C473" s="18" t="s">
        <v>695</v>
      </c>
      <c r="D473">
        <v>0</v>
      </c>
      <c r="F473" t="s">
        <v>817</v>
      </c>
      <c r="H473" t="s">
        <v>128</v>
      </c>
      <c r="I473" t="s">
        <v>716</v>
      </c>
      <c r="K473">
        <v>0</v>
      </c>
      <c r="L473">
        <v>0</v>
      </c>
      <c r="M473">
        <v>0</v>
      </c>
      <c r="N473">
        <v>1</v>
      </c>
      <c r="O473">
        <v>1</v>
      </c>
      <c r="Q473">
        <v>0</v>
      </c>
      <c r="R473">
        <v>0</v>
      </c>
      <c r="S473" t="s">
        <v>34</v>
      </c>
      <c r="T473" t="s">
        <v>79</v>
      </c>
      <c r="U473">
        <v>0</v>
      </c>
      <c r="V473">
        <v>0</v>
      </c>
      <c r="W473">
        <v>800</v>
      </c>
      <c r="X473">
        <v>80</v>
      </c>
      <c r="Y473" t="s">
        <v>79</v>
      </c>
      <c r="Z473" t="s">
        <v>79</v>
      </c>
      <c r="AA473" t="s">
        <v>35</v>
      </c>
      <c r="AB473">
        <v>0</v>
      </c>
      <c r="AC473">
        <v>0</v>
      </c>
      <c r="AF473">
        <v>21321001</v>
      </c>
    </row>
    <row r="474" spans="1:32" x14ac:dyDescent="0.2">
      <c r="A474">
        <v>16322</v>
      </c>
      <c r="B474" s="18" t="s">
        <v>1196</v>
      </c>
      <c r="C474" s="18" t="s">
        <v>695</v>
      </c>
      <c r="D474">
        <v>0</v>
      </c>
      <c r="F474" t="s">
        <v>817</v>
      </c>
      <c r="H474" t="s">
        <v>128</v>
      </c>
      <c r="I474" t="s">
        <v>716</v>
      </c>
      <c r="K474">
        <v>0</v>
      </c>
      <c r="L474">
        <v>0</v>
      </c>
      <c r="M474">
        <v>0</v>
      </c>
      <c r="N474">
        <v>1</v>
      </c>
      <c r="O474">
        <v>1</v>
      </c>
      <c r="Q474">
        <v>0</v>
      </c>
      <c r="R474">
        <v>0</v>
      </c>
      <c r="S474" t="s">
        <v>34</v>
      </c>
      <c r="T474" t="s">
        <v>79</v>
      </c>
      <c r="U474">
        <v>0</v>
      </c>
      <c r="V474">
        <v>0</v>
      </c>
      <c r="W474">
        <v>800</v>
      </c>
      <c r="X474">
        <v>80</v>
      </c>
      <c r="Y474" t="s">
        <v>79</v>
      </c>
      <c r="Z474" t="s">
        <v>79</v>
      </c>
      <c r="AA474" t="s">
        <v>35</v>
      </c>
      <c r="AB474">
        <v>0</v>
      </c>
      <c r="AC474">
        <v>0</v>
      </c>
      <c r="AF474">
        <v>21322001</v>
      </c>
    </row>
    <row r="475" spans="1:32" x14ac:dyDescent="0.2">
      <c r="A475">
        <v>16323</v>
      </c>
      <c r="B475" s="7" t="s">
        <v>1197</v>
      </c>
      <c r="C475" s="18" t="s">
        <v>695</v>
      </c>
      <c r="D475">
        <v>0</v>
      </c>
      <c r="F475" t="s">
        <v>817</v>
      </c>
      <c r="H475" t="s">
        <v>128</v>
      </c>
      <c r="I475" t="s">
        <v>716</v>
      </c>
      <c r="K475">
        <v>0</v>
      </c>
      <c r="L475">
        <v>0</v>
      </c>
      <c r="M475">
        <v>0</v>
      </c>
      <c r="N475">
        <v>1</v>
      </c>
      <c r="O475">
        <v>1</v>
      </c>
      <c r="Q475">
        <v>0</v>
      </c>
      <c r="R475">
        <v>0</v>
      </c>
      <c r="S475" t="s">
        <v>34</v>
      </c>
      <c r="T475" t="s">
        <v>79</v>
      </c>
      <c r="U475">
        <v>0</v>
      </c>
      <c r="V475">
        <v>0</v>
      </c>
      <c r="W475">
        <v>800</v>
      </c>
      <c r="X475">
        <v>80</v>
      </c>
      <c r="Y475" t="s">
        <v>79</v>
      </c>
      <c r="Z475" t="s">
        <v>79</v>
      </c>
      <c r="AA475" t="s">
        <v>35</v>
      </c>
      <c r="AB475">
        <v>0</v>
      </c>
      <c r="AC475">
        <v>0</v>
      </c>
      <c r="AF475">
        <v>21323001</v>
      </c>
    </row>
    <row r="476" spans="1:32" x14ac:dyDescent="0.2">
      <c r="A476">
        <v>16324</v>
      </c>
      <c r="B476" s="18" t="s">
        <v>1198</v>
      </c>
      <c r="C476" s="18" t="s">
        <v>695</v>
      </c>
      <c r="D476">
        <v>0</v>
      </c>
      <c r="F476" t="s">
        <v>817</v>
      </c>
      <c r="H476" t="s">
        <v>128</v>
      </c>
      <c r="I476" t="s">
        <v>716</v>
      </c>
      <c r="K476">
        <v>0</v>
      </c>
      <c r="L476">
        <v>0</v>
      </c>
      <c r="M476">
        <v>0</v>
      </c>
      <c r="N476">
        <v>1</v>
      </c>
      <c r="O476">
        <v>1</v>
      </c>
      <c r="Q476">
        <v>0</v>
      </c>
      <c r="R476">
        <v>0</v>
      </c>
      <c r="S476" t="s">
        <v>34</v>
      </c>
      <c r="T476" t="s">
        <v>79</v>
      </c>
      <c r="U476">
        <v>0</v>
      </c>
      <c r="V476">
        <v>0</v>
      </c>
      <c r="W476">
        <v>800</v>
      </c>
      <c r="X476">
        <v>80</v>
      </c>
      <c r="Y476" t="s">
        <v>79</v>
      </c>
      <c r="Z476" t="s">
        <v>79</v>
      </c>
      <c r="AA476" t="s">
        <v>35</v>
      </c>
      <c r="AB476">
        <v>0</v>
      </c>
      <c r="AC476">
        <v>0</v>
      </c>
      <c r="AF476">
        <v>21324001</v>
      </c>
    </row>
    <row r="477" spans="1:32" x14ac:dyDescent="0.2">
      <c r="A477">
        <v>16331</v>
      </c>
      <c r="B477" s="7" t="s">
        <v>1199</v>
      </c>
      <c r="C477" s="18" t="s">
        <v>695</v>
      </c>
      <c r="D477">
        <v>0</v>
      </c>
      <c r="F477" t="s">
        <v>817</v>
      </c>
      <c r="H477" t="s">
        <v>128</v>
      </c>
      <c r="I477" t="s">
        <v>716</v>
      </c>
      <c r="K477">
        <v>0</v>
      </c>
      <c r="L477">
        <v>0</v>
      </c>
      <c r="M477">
        <v>0</v>
      </c>
      <c r="N477">
        <v>1</v>
      </c>
      <c r="O477">
        <v>1</v>
      </c>
      <c r="Q477">
        <v>0</v>
      </c>
      <c r="R477">
        <v>0</v>
      </c>
      <c r="S477" t="s">
        <v>34</v>
      </c>
      <c r="T477" t="s">
        <v>79</v>
      </c>
      <c r="U477">
        <v>0</v>
      </c>
      <c r="V477">
        <v>0</v>
      </c>
      <c r="W477">
        <v>800</v>
      </c>
      <c r="X477">
        <v>80</v>
      </c>
      <c r="Y477" t="s">
        <v>79</v>
      </c>
      <c r="Z477" t="s">
        <v>79</v>
      </c>
      <c r="AA477" t="s">
        <v>35</v>
      </c>
      <c r="AB477">
        <v>0</v>
      </c>
      <c r="AC477">
        <v>0</v>
      </c>
      <c r="AF477">
        <v>21331001</v>
      </c>
    </row>
    <row r="478" spans="1:32" x14ac:dyDescent="0.2">
      <c r="A478">
        <v>16332</v>
      </c>
      <c r="B478" s="18" t="s">
        <v>1200</v>
      </c>
      <c r="C478" s="18" t="s">
        <v>695</v>
      </c>
      <c r="D478">
        <v>0</v>
      </c>
      <c r="F478" t="s">
        <v>817</v>
      </c>
      <c r="H478" t="s">
        <v>128</v>
      </c>
      <c r="I478" t="s">
        <v>716</v>
      </c>
      <c r="K478">
        <v>0</v>
      </c>
      <c r="L478">
        <v>0</v>
      </c>
      <c r="M478">
        <v>0</v>
      </c>
      <c r="N478">
        <v>1</v>
      </c>
      <c r="O478">
        <v>1</v>
      </c>
      <c r="Q478">
        <v>0</v>
      </c>
      <c r="R478">
        <v>0</v>
      </c>
      <c r="S478" t="s">
        <v>34</v>
      </c>
      <c r="T478" t="s">
        <v>79</v>
      </c>
      <c r="U478">
        <v>0</v>
      </c>
      <c r="V478">
        <v>0</v>
      </c>
      <c r="W478">
        <v>800</v>
      </c>
      <c r="X478">
        <v>80</v>
      </c>
      <c r="Y478" t="s">
        <v>79</v>
      </c>
      <c r="Z478" t="s">
        <v>79</v>
      </c>
      <c r="AA478" t="s">
        <v>35</v>
      </c>
      <c r="AB478">
        <v>0</v>
      </c>
      <c r="AC478">
        <v>0</v>
      </c>
      <c r="AF478">
        <v>21332001</v>
      </c>
    </row>
    <row r="479" spans="1:32" x14ac:dyDescent="0.2">
      <c r="A479">
        <v>16333</v>
      </c>
      <c r="B479" s="7" t="s">
        <v>1201</v>
      </c>
      <c r="C479" s="18" t="s">
        <v>695</v>
      </c>
      <c r="D479">
        <v>0</v>
      </c>
      <c r="F479" t="s">
        <v>817</v>
      </c>
      <c r="H479" t="s">
        <v>128</v>
      </c>
      <c r="I479" t="s">
        <v>716</v>
      </c>
      <c r="K479">
        <v>0</v>
      </c>
      <c r="L479">
        <v>0</v>
      </c>
      <c r="M479">
        <v>0</v>
      </c>
      <c r="N479">
        <v>1</v>
      </c>
      <c r="O479">
        <v>1</v>
      </c>
      <c r="Q479">
        <v>0</v>
      </c>
      <c r="R479">
        <v>0</v>
      </c>
      <c r="S479" t="s">
        <v>34</v>
      </c>
      <c r="T479" t="s">
        <v>79</v>
      </c>
      <c r="U479">
        <v>0</v>
      </c>
      <c r="V479">
        <v>0</v>
      </c>
      <c r="W479">
        <v>800</v>
      </c>
      <c r="X479">
        <v>80</v>
      </c>
      <c r="Y479" t="s">
        <v>79</v>
      </c>
      <c r="Z479" t="s">
        <v>79</v>
      </c>
      <c r="AA479" t="s">
        <v>35</v>
      </c>
      <c r="AB479">
        <v>0</v>
      </c>
      <c r="AC479">
        <v>0</v>
      </c>
      <c r="AF479">
        <v>21333001</v>
      </c>
    </row>
    <row r="480" spans="1:32" x14ac:dyDescent="0.2">
      <c r="A480">
        <v>16334</v>
      </c>
      <c r="B480" s="18" t="s">
        <v>1202</v>
      </c>
      <c r="C480" s="18" t="s">
        <v>695</v>
      </c>
      <c r="D480">
        <v>0</v>
      </c>
      <c r="F480" t="s">
        <v>817</v>
      </c>
      <c r="H480" t="s">
        <v>128</v>
      </c>
      <c r="I480" t="s">
        <v>716</v>
      </c>
      <c r="K480">
        <v>0</v>
      </c>
      <c r="L480">
        <v>0</v>
      </c>
      <c r="M480">
        <v>0</v>
      </c>
      <c r="N480">
        <v>1</v>
      </c>
      <c r="O480">
        <v>1</v>
      </c>
      <c r="Q480">
        <v>0</v>
      </c>
      <c r="R480">
        <v>0</v>
      </c>
      <c r="S480" t="s">
        <v>34</v>
      </c>
      <c r="T480" t="s">
        <v>79</v>
      </c>
      <c r="U480">
        <v>0</v>
      </c>
      <c r="V480">
        <v>0</v>
      </c>
      <c r="W480">
        <v>800</v>
      </c>
      <c r="X480">
        <v>80</v>
      </c>
      <c r="Y480" t="s">
        <v>79</v>
      </c>
      <c r="Z480" t="s">
        <v>79</v>
      </c>
      <c r="AA480" t="s">
        <v>35</v>
      </c>
      <c r="AB480">
        <v>0</v>
      </c>
      <c r="AC480">
        <v>0</v>
      </c>
      <c r="AF480">
        <v>21334001</v>
      </c>
    </row>
    <row r="481" spans="1:32" x14ac:dyDescent="0.2">
      <c r="A481">
        <v>16341</v>
      </c>
      <c r="B481" s="7" t="s">
        <v>1203</v>
      </c>
      <c r="C481" s="18" t="s">
        <v>695</v>
      </c>
      <c r="D481">
        <v>0</v>
      </c>
      <c r="F481" t="s">
        <v>817</v>
      </c>
      <c r="H481" t="s">
        <v>128</v>
      </c>
      <c r="I481" t="s">
        <v>716</v>
      </c>
      <c r="K481">
        <v>0</v>
      </c>
      <c r="L481">
        <v>0</v>
      </c>
      <c r="M481">
        <v>0</v>
      </c>
      <c r="N481">
        <v>1</v>
      </c>
      <c r="O481">
        <v>1</v>
      </c>
      <c r="Q481">
        <v>0</v>
      </c>
      <c r="R481">
        <v>0</v>
      </c>
      <c r="S481" t="s">
        <v>34</v>
      </c>
      <c r="T481" t="s">
        <v>79</v>
      </c>
      <c r="U481">
        <v>0</v>
      </c>
      <c r="V481">
        <v>0</v>
      </c>
      <c r="W481">
        <v>800</v>
      </c>
      <c r="X481">
        <v>80</v>
      </c>
      <c r="Y481" t="s">
        <v>79</v>
      </c>
      <c r="Z481" t="s">
        <v>79</v>
      </c>
      <c r="AA481" t="s">
        <v>35</v>
      </c>
      <c r="AB481">
        <v>0</v>
      </c>
      <c r="AC481">
        <v>0</v>
      </c>
      <c r="AF481">
        <v>21341001</v>
      </c>
    </row>
    <row r="482" spans="1:32" x14ac:dyDescent="0.2">
      <c r="A482">
        <v>16342</v>
      </c>
      <c r="B482" s="18" t="s">
        <v>1204</v>
      </c>
      <c r="C482" s="18" t="s">
        <v>695</v>
      </c>
      <c r="D482">
        <v>0</v>
      </c>
      <c r="F482" t="s">
        <v>817</v>
      </c>
      <c r="H482" t="s">
        <v>128</v>
      </c>
      <c r="I482" t="s">
        <v>716</v>
      </c>
      <c r="K482">
        <v>0</v>
      </c>
      <c r="L482">
        <v>0</v>
      </c>
      <c r="M482">
        <v>0</v>
      </c>
      <c r="N482">
        <v>1</v>
      </c>
      <c r="O482">
        <v>1</v>
      </c>
      <c r="Q482">
        <v>0</v>
      </c>
      <c r="R482">
        <v>0</v>
      </c>
      <c r="S482" t="s">
        <v>34</v>
      </c>
      <c r="T482" t="s">
        <v>79</v>
      </c>
      <c r="U482">
        <v>0</v>
      </c>
      <c r="V482">
        <v>0</v>
      </c>
      <c r="W482">
        <v>800</v>
      </c>
      <c r="X482">
        <v>80</v>
      </c>
      <c r="Y482" t="s">
        <v>79</v>
      </c>
      <c r="Z482" t="s">
        <v>79</v>
      </c>
      <c r="AA482" t="s">
        <v>35</v>
      </c>
      <c r="AB482">
        <v>0</v>
      </c>
      <c r="AC482">
        <v>0</v>
      </c>
      <c r="AF482">
        <v>21342001</v>
      </c>
    </row>
    <row r="483" spans="1:32" x14ac:dyDescent="0.2">
      <c r="A483">
        <v>16343</v>
      </c>
      <c r="B483" s="7" t="s">
        <v>1205</v>
      </c>
      <c r="C483" s="18" t="s">
        <v>695</v>
      </c>
      <c r="D483">
        <v>0</v>
      </c>
      <c r="F483" t="s">
        <v>817</v>
      </c>
      <c r="H483" t="s">
        <v>128</v>
      </c>
      <c r="I483" t="s">
        <v>716</v>
      </c>
      <c r="K483">
        <v>0</v>
      </c>
      <c r="L483">
        <v>0</v>
      </c>
      <c r="M483">
        <v>0</v>
      </c>
      <c r="N483">
        <v>1</v>
      </c>
      <c r="O483">
        <v>1</v>
      </c>
      <c r="Q483">
        <v>0</v>
      </c>
      <c r="R483">
        <v>0</v>
      </c>
      <c r="S483" t="s">
        <v>34</v>
      </c>
      <c r="T483" t="s">
        <v>79</v>
      </c>
      <c r="U483">
        <v>0</v>
      </c>
      <c r="V483">
        <v>0</v>
      </c>
      <c r="W483">
        <v>800</v>
      </c>
      <c r="X483">
        <v>80</v>
      </c>
      <c r="Y483" t="s">
        <v>79</v>
      </c>
      <c r="Z483" t="s">
        <v>79</v>
      </c>
      <c r="AA483" t="s">
        <v>35</v>
      </c>
      <c r="AB483">
        <v>0</v>
      </c>
      <c r="AC483">
        <v>0</v>
      </c>
      <c r="AF483">
        <v>21343001</v>
      </c>
    </row>
    <row r="484" spans="1:32" x14ac:dyDescent="0.2">
      <c r="A484">
        <v>16344</v>
      </c>
      <c r="B484" s="18" t="s">
        <v>1206</v>
      </c>
      <c r="C484" s="18" t="s">
        <v>695</v>
      </c>
      <c r="D484">
        <v>0</v>
      </c>
      <c r="F484" t="s">
        <v>817</v>
      </c>
      <c r="H484" t="s">
        <v>128</v>
      </c>
      <c r="I484" t="s">
        <v>716</v>
      </c>
      <c r="K484">
        <v>0</v>
      </c>
      <c r="L484">
        <v>0</v>
      </c>
      <c r="M484">
        <v>0</v>
      </c>
      <c r="N484">
        <v>1</v>
      </c>
      <c r="O484">
        <v>1</v>
      </c>
      <c r="Q484">
        <v>0</v>
      </c>
      <c r="R484">
        <v>0</v>
      </c>
      <c r="S484" t="s">
        <v>34</v>
      </c>
      <c r="T484" t="s">
        <v>79</v>
      </c>
      <c r="U484">
        <v>0</v>
      </c>
      <c r="V484">
        <v>0</v>
      </c>
      <c r="W484">
        <v>800</v>
      </c>
      <c r="X484">
        <v>80</v>
      </c>
      <c r="Y484" t="s">
        <v>79</v>
      </c>
      <c r="Z484" t="s">
        <v>79</v>
      </c>
      <c r="AA484" t="s">
        <v>35</v>
      </c>
      <c r="AB484">
        <v>0</v>
      </c>
      <c r="AC484">
        <v>0</v>
      </c>
      <c r="AF484">
        <v>21344001</v>
      </c>
    </row>
    <row r="485" spans="1:32" x14ac:dyDescent="0.2">
      <c r="A485">
        <v>16351</v>
      </c>
      <c r="B485" s="7" t="s">
        <v>1207</v>
      </c>
      <c r="C485" s="18" t="s">
        <v>695</v>
      </c>
      <c r="D485">
        <v>0</v>
      </c>
      <c r="F485" t="s">
        <v>817</v>
      </c>
      <c r="H485" t="s">
        <v>128</v>
      </c>
      <c r="I485" t="s">
        <v>716</v>
      </c>
      <c r="K485">
        <v>0</v>
      </c>
      <c r="L485">
        <v>0</v>
      </c>
      <c r="M485">
        <v>0</v>
      </c>
      <c r="N485">
        <v>1</v>
      </c>
      <c r="O485">
        <v>1</v>
      </c>
      <c r="Q485">
        <v>0</v>
      </c>
      <c r="R485">
        <v>0</v>
      </c>
      <c r="S485" t="s">
        <v>34</v>
      </c>
      <c r="T485" t="s">
        <v>79</v>
      </c>
      <c r="U485">
        <v>0</v>
      </c>
      <c r="V485">
        <v>0</v>
      </c>
      <c r="W485">
        <v>800</v>
      </c>
      <c r="X485">
        <v>80</v>
      </c>
      <c r="Y485" t="s">
        <v>79</v>
      </c>
      <c r="Z485" t="s">
        <v>79</v>
      </c>
      <c r="AA485" t="s">
        <v>35</v>
      </c>
      <c r="AB485">
        <v>0</v>
      </c>
      <c r="AC485">
        <v>0</v>
      </c>
      <c r="AF485">
        <v>21351001</v>
      </c>
    </row>
    <row r="486" spans="1:32" x14ac:dyDescent="0.2">
      <c r="A486">
        <v>16352</v>
      </c>
      <c r="B486" s="18" t="s">
        <v>1144</v>
      </c>
      <c r="C486" s="18" t="s">
        <v>695</v>
      </c>
      <c r="D486">
        <v>0</v>
      </c>
      <c r="F486" t="s">
        <v>817</v>
      </c>
      <c r="H486" t="s">
        <v>128</v>
      </c>
      <c r="I486" t="s">
        <v>716</v>
      </c>
      <c r="K486">
        <v>0</v>
      </c>
      <c r="L486">
        <v>0</v>
      </c>
      <c r="M486">
        <v>0</v>
      </c>
      <c r="N486">
        <v>1</v>
      </c>
      <c r="O486">
        <v>1</v>
      </c>
      <c r="Q486">
        <v>0</v>
      </c>
      <c r="R486">
        <v>0</v>
      </c>
      <c r="S486" t="s">
        <v>34</v>
      </c>
      <c r="T486" t="s">
        <v>79</v>
      </c>
      <c r="U486">
        <v>0</v>
      </c>
      <c r="V486">
        <v>0</v>
      </c>
      <c r="W486">
        <v>800</v>
      </c>
      <c r="X486">
        <v>80</v>
      </c>
      <c r="Y486" t="s">
        <v>79</v>
      </c>
      <c r="Z486" t="s">
        <v>79</v>
      </c>
      <c r="AA486" t="s">
        <v>35</v>
      </c>
      <c r="AB486">
        <v>0</v>
      </c>
      <c r="AC486">
        <v>0</v>
      </c>
      <c r="AF486">
        <v>21352001</v>
      </c>
    </row>
    <row r="487" spans="1:32" x14ac:dyDescent="0.2">
      <c r="A487">
        <v>16353</v>
      </c>
      <c r="B487" s="7" t="s">
        <v>1145</v>
      </c>
      <c r="C487" s="18" t="s">
        <v>695</v>
      </c>
      <c r="D487">
        <v>0</v>
      </c>
      <c r="F487" t="s">
        <v>817</v>
      </c>
      <c r="H487" t="s">
        <v>128</v>
      </c>
      <c r="I487" t="s">
        <v>716</v>
      </c>
      <c r="K487">
        <v>0</v>
      </c>
      <c r="L487">
        <v>0</v>
      </c>
      <c r="M487">
        <v>0</v>
      </c>
      <c r="N487">
        <v>1</v>
      </c>
      <c r="O487">
        <v>1</v>
      </c>
      <c r="Q487">
        <v>0</v>
      </c>
      <c r="R487">
        <v>0</v>
      </c>
      <c r="S487" t="s">
        <v>34</v>
      </c>
      <c r="T487" t="s">
        <v>79</v>
      </c>
      <c r="U487">
        <v>0</v>
      </c>
      <c r="V487">
        <v>0</v>
      </c>
      <c r="W487">
        <v>800</v>
      </c>
      <c r="X487">
        <v>80</v>
      </c>
      <c r="Y487" t="s">
        <v>79</v>
      </c>
      <c r="Z487" t="s">
        <v>79</v>
      </c>
      <c r="AA487" t="s">
        <v>35</v>
      </c>
      <c r="AB487">
        <v>0</v>
      </c>
      <c r="AC487">
        <v>0</v>
      </c>
      <c r="AF487">
        <v>21353001</v>
      </c>
    </row>
    <row r="488" spans="1:32" x14ac:dyDescent="0.2">
      <c r="A488">
        <v>16354</v>
      </c>
      <c r="B488" s="18" t="s">
        <v>1146</v>
      </c>
      <c r="C488" s="18" t="s">
        <v>695</v>
      </c>
      <c r="D488">
        <v>0</v>
      </c>
      <c r="F488" t="s">
        <v>817</v>
      </c>
      <c r="H488" t="s">
        <v>128</v>
      </c>
      <c r="I488" t="s">
        <v>716</v>
      </c>
      <c r="K488">
        <v>0</v>
      </c>
      <c r="L488">
        <v>0</v>
      </c>
      <c r="M488">
        <v>0</v>
      </c>
      <c r="N488">
        <v>1</v>
      </c>
      <c r="O488">
        <v>1</v>
      </c>
      <c r="Q488">
        <v>0</v>
      </c>
      <c r="R488">
        <v>0</v>
      </c>
      <c r="S488" t="s">
        <v>34</v>
      </c>
      <c r="T488" t="s">
        <v>79</v>
      </c>
      <c r="U488">
        <v>0</v>
      </c>
      <c r="V488">
        <v>0</v>
      </c>
      <c r="W488">
        <v>800</v>
      </c>
      <c r="X488">
        <v>80</v>
      </c>
      <c r="Y488" t="s">
        <v>79</v>
      </c>
      <c r="Z488" t="s">
        <v>79</v>
      </c>
      <c r="AA488" t="s">
        <v>35</v>
      </c>
      <c r="AB488">
        <v>0</v>
      </c>
      <c r="AC488">
        <v>0</v>
      </c>
      <c r="AF488">
        <v>21354001</v>
      </c>
    </row>
    <row r="489" spans="1:32" x14ac:dyDescent="0.2">
      <c r="A489">
        <v>16361</v>
      </c>
      <c r="B489" s="7" t="s">
        <v>1208</v>
      </c>
      <c r="C489" s="18" t="s">
        <v>695</v>
      </c>
      <c r="D489">
        <v>0</v>
      </c>
      <c r="F489" t="s">
        <v>817</v>
      </c>
      <c r="H489" t="s">
        <v>128</v>
      </c>
      <c r="I489" t="s">
        <v>716</v>
      </c>
      <c r="K489">
        <v>0</v>
      </c>
      <c r="L489">
        <v>0</v>
      </c>
      <c r="M489">
        <v>0</v>
      </c>
      <c r="N489">
        <v>1</v>
      </c>
      <c r="O489">
        <v>1</v>
      </c>
      <c r="Q489">
        <v>0</v>
      </c>
      <c r="R489">
        <v>0</v>
      </c>
      <c r="S489" t="s">
        <v>34</v>
      </c>
      <c r="T489" t="s">
        <v>79</v>
      </c>
      <c r="U489">
        <v>0</v>
      </c>
      <c r="V489">
        <v>0</v>
      </c>
      <c r="W489">
        <v>800</v>
      </c>
      <c r="X489">
        <v>80</v>
      </c>
      <c r="Y489" t="s">
        <v>79</v>
      </c>
      <c r="Z489" t="s">
        <v>79</v>
      </c>
      <c r="AA489" t="s">
        <v>35</v>
      </c>
      <c r="AB489">
        <v>0</v>
      </c>
      <c r="AC489">
        <v>0</v>
      </c>
      <c r="AF489">
        <v>21361001</v>
      </c>
    </row>
    <row r="490" spans="1:32" x14ac:dyDescent="0.2">
      <c r="A490">
        <v>16362</v>
      </c>
      <c r="B490" s="18" t="s">
        <v>1209</v>
      </c>
      <c r="C490" s="18" t="s">
        <v>695</v>
      </c>
      <c r="D490">
        <v>0</v>
      </c>
      <c r="F490" t="s">
        <v>817</v>
      </c>
      <c r="H490" t="s">
        <v>128</v>
      </c>
      <c r="I490" t="s">
        <v>716</v>
      </c>
      <c r="K490">
        <v>0</v>
      </c>
      <c r="L490">
        <v>0</v>
      </c>
      <c r="M490">
        <v>0</v>
      </c>
      <c r="N490">
        <v>1</v>
      </c>
      <c r="O490">
        <v>1</v>
      </c>
      <c r="Q490">
        <v>0</v>
      </c>
      <c r="R490">
        <v>0</v>
      </c>
      <c r="S490" t="s">
        <v>34</v>
      </c>
      <c r="T490" t="s">
        <v>79</v>
      </c>
      <c r="U490">
        <v>0</v>
      </c>
      <c r="V490">
        <v>0</v>
      </c>
      <c r="W490">
        <v>800</v>
      </c>
      <c r="X490">
        <v>80</v>
      </c>
      <c r="Y490" t="s">
        <v>79</v>
      </c>
      <c r="Z490" t="s">
        <v>79</v>
      </c>
      <c r="AA490" t="s">
        <v>35</v>
      </c>
      <c r="AB490">
        <v>0</v>
      </c>
      <c r="AC490">
        <v>0</v>
      </c>
      <c r="AF490">
        <v>21362001</v>
      </c>
    </row>
    <row r="491" spans="1:32" x14ac:dyDescent="0.2">
      <c r="A491">
        <v>16363</v>
      </c>
      <c r="B491" s="7" t="s">
        <v>1210</v>
      </c>
      <c r="C491" s="18" t="s">
        <v>695</v>
      </c>
      <c r="D491">
        <v>0</v>
      </c>
      <c r="F491" t="s">
        <v>817</v>
      </c>
      <c r="H491" t="s">
        <v>128</v>
      </c>
      <c r="I491" t="s">
        <v>716</v>
      </c>
      <c r="K491">
        <v>0</v>
      </c>
      <c r="L491">
        <v>0</v>
      </c>
      <c r="M491">
        <v>0</v>
      </c>
      <c r="N491">
        <v>1</v>
      </c>
      <c r="O491">
        <v>1</v>
      </c>
      <c r="Q491">
        <v>0</v>
      </c>
      <c r="R491">
        <v>0</v>
      </c>
      <c r="S491" t="s">
        <v>34</v>
      </c>
      <c r="T491" t="s">
        <v>79</v>
      </c>
      <c r="U491">
        <v>0</v>
      </c>
      <c r="V491">
        <v>0</v>
      </c>
      <c r="W491">
        <v>800</v>
      </c>
      <c r="X491">
        <v>80</v>
      </c>
      <c r="Y491" t="s">
        <v>79</v>
      </c>
      <c r="Z491" t="s">
        <v>79</v>
      </c>
      <c r="AA491" t="s">
        <v>35</v>
      </c>
      <c r="AB491">
        <v>0</v>
      </c>
      <c r="AC491">
        <v>0</v>
      </c>
      <c r="AF491">
        <v>21363001</v>
      </c>
    </row>
    <row r="492" spans="1:32" x14ac:dyDescent="0.2">
      <c r="A492">
        <v>16364</v>
      </c>
      <c r="B492" s="18" t="s">
        <v>1211</v>
      </c>
      <c r="C492" s="18" t="s">
        <v>695</v>
      </c>
      <c r="D492">
        <v>0</v>
      </c>
      <c r="F492" t="s">
        <v>817</v>
      </c>
      <c r="H492" t="s">
        <v>128</v>
      </c>
      <c r="I492" t="s">
        <v>716</v>
      </c>
      <c r="K492">
        <v>0</v>
      </c>
      <c r="L492">
        <v>0</v>
      </c>
      <c r="M492">
        <v>0</v>
      </c>
      <c r="N492">
        <v>1</v>
      </c>
      <c r="O492">
        <v>1</v>
      </c>
      <c r="Q492">
        <v>0</v>
      </c>
      <c r="R492">
        <v>0</v>
      </c>
      <c r="S492" t="s">
        <v>34</v>
      </c>
      <c r="T492" t="s">
        <v>79</v>
      </c>
      <c r="U492">
        <v>0</v>
      </c>
      <c r="V492">
        <v>0</v>
      </c>
      <c r="W492">
        <v>800</v>
      </c>
      <c r="X492">
        <v>80</v>
      </c>
      <c r="Y492" t="s">
        <v>79</v>
      </c>
      <c r="Z492" t="s">
        <v>79</v>
      </c>
      <c r="AA492" t="s">
        <v>35</v>
      </c>
      <c r="AB492">
        <v>0</v>
      </c>
      <c r="AC492">
        <v>0</v>
      </c>
      <c r="AF492">
        <v>21364001</v>
      </c>
    </row>
    <row r="493" spans="1:32" x14ac:dyDescent="0.2">
      <c r="A493">
        <v>16371</v>
      </c>
      <c r="B493" s="7" t="s">
        <v>1212</v>
      </c>
      <c r="C493" s="18" t="s">
        <v>695</v>
      </c>
      <c r="D493">
        <v>0</v>
      </c>
      <c r="F493" t="s">
        <v>817</v>
      </c>
      <c r="H493" t="s">
        <v>128</v>
      </c>
      <c r="I493" t="s">
        <v>716</v>
      </c>
      <c r="K493">
        <v>0</v>
      </c>
      <c r="L493">
        <v>0</v>
      </c>
      <c r="M493">
        <v>0</v>
      </c>
      <c r="N493">
        <v>1</v>
      </c>
      <c r="O493">
        <v>1</v>
      </c>
      <c r="Q493">
        <v>0</v>
      </c>
      <c r="R493">
        <v>0</v>
      </c>
      <c r="S493" t="s">
        <v>34</v>
      </c>
      <c r="T493" t="s">
        <v>79</v>
      </c>
      <c r="U493">
        <v>0</v>
      </c>
      <c r="V493">
        <v>0</v>
      </c>
      <c r="W493">
        <v>800</v>
      </c>
      <c r="X493">
        <v>80</v>
      </c>
      <c r="Y493" t="s">
        <v>79</v>
      </c>
      <c r="Z493" t="s">
        <v>79</v>
      </c>
      <c r="AA493" t="s">
        <v>35</v>
      </c>
      <c r="AB493">
        <v>0</v>
      </c>
      <c r="AC493">
        <v>0</v>
      </c>
      <c r="AF493">
        <v>21371001</v>
      </c>
    </row>
    <row r="494" spans="1:32" x14ac:dyDescent="0.2">
      <c r="A494">
        <v>16372</v>
      </c>
      <c r="B494" s="18" t="s">
        <v>1213</v>
      </c>
      <c r="C494" s="18" t="s">
        <v>695</v>
      </c>
      <c r="D494">
        <v>0</v>
      </c>
      <c r="F494" t="s">
        <v>817</v>
      </c>
      <c r="H494" t="s">
        <v>128</v>
      </c>
      <c r="I494" t="s">
        <v>716</v>
      </c>
      <c r="K494">
        <v>0</v>
      </c>
      <c r="L494">
        <v>0</v>
      </c>
      <c r="M494">
        <v>0</v>
      </c>
      <c r="N494">
        <v>1</v>
      </c>
      <c r="O494">
        <v>1</v>
      </c>
      <c r="Q494">
        <v>0</v>
      </c>
      <c r="R494">
        <v>0</v>
      </c>
      <c r="S494" t="s">
        <v>34</v>
      </c>
      <c r="T494" t="s">
        <v>79</v>
      </c>
      <c r="U494">
        <v>0</v>
      </c>
      <c r="V494">
        <v>0</v>
      </c>
      <c r="W494">
        <v>800</v>
      </c>
      <c r="X494">
        <v>80</v>
      </c>
      <c r="Y494" t="s">
        <v>79</v>
      </c>
      <c r="Z494" t="s">
        <v>79</v>
      </c>
      <c r="AA494" t="s">
        <v>35</v>
      </c>
      <c r="AB494">
        <v>0</v>
      </c>
      <c r="AC494">
        <v>0</v>
      </c>
      <c r="AF494">
        <v>21372001</v>
      </c>
    </row>
    <row r="495" spans="1:32" x14ac:dyDescent="0.2">
      <c r="A495">
        <v>16373</v>
      </c>
      <c r="B495" s="7" t="s">
        <v>1214</v>
      </c>
      <c r="C495" s="18" t="s">
        <v>695</v>
      </c>
      <c r="D495">
        <v>0</v>
      </c>
      <c r="F495" t="s">
        <v>817</v>
      </c>
      <c r="H495" t="s">
        <v>128</v>
      </c>
      <c r="I495" t="s">
        <v>716</v>
      </c>
      <c r="K495">
        <v>0</v>
      </c>
      <c r="L495">
        <v>0</v>
      </c>
      <c r="M495">
        <v>0</v>
      </c>
      <c r="N495">
        <v>1</v>
      </c>
      <c r="O495">
        <v>1</v>
      </c>
      <c r="Q495">
        <v>0</v>
      </c>
      <c r="R495">
        <v>0</v>
      </c>
      <c r="S495" t="s">
        <v>34</v>
      </c>
      <c r="T495" t="s">
        <v>79</v>
      </c>
      <c r="U495">
        <v>0</v>
      </c>
      <c r="V495">
        <v>0</v>
      </c>
      <c r="W495">
        <v>800</v>
      </c>
      <c r="X495">
        <v>80</v>
      </c>
      <c r="Y495" t="s">
        <v>79</v>
      </c>
      <c r="Z495" t="s">
        <v>79</v>
      </c>
      <c r="AA495" t="s">
        <v>35</v>
      </c>
      <c r="AB495">
        <v>0</v>
      </c>
      <c r="AC495">
        <v>0</v>
      </c>
      <c r="AF495">
        <v>21373001</v>
      </c>
    </row>
    <row r="496" spans="1:32" x14ac:dyDescent="0.2">
      <c r="A496">
        <v>16374</v>
      </c>
      <c r="B496" s="18" t="s">
        <v>1215</v>
      </c>
      <c r="C496" s="18" t="s">
        <v>695</v>
      </c>
      <c r="D496">
        <v>0</v>
      </c>
      <c r="F496" t="s">
        <v>817</v>
      </c>
      <c r="H496" t="s">
        <v>128</v>
      </c>
      <c r="I496" t="s">
        <v>716</v>
      </c>
      <c r="K496">
        <v>0</v>
      </c>
      <c r="L496">
        <v>0</v>
      </c>
      <c r="M496">
        <v>0</v>
      </c>
      <c r="N496">
        <v>1</v>
      </c>
      <c r="O496">
        <v>1</v>
      </c>
      <c r="Q496">
        <v>0</v>
      </c>
      <c r="R496">
        <v>0</v>
      </c>
      <c r="S496" t="s">
        <v>34</v>
      </c>
      <c r="T496" t="s">
        <v>79</v>
      </c>
      <c r="U496">
        <v>0</v>
      </c>
      <c r="V496">
        <v>0</v>
      </c>
      <c r="W496">
        <v>800</v>
      </c>
      <c r="X496">
        <v>80</v>
      </c>
      <c r="Y496" t="s">
        <v>79</v>
      </c>
      <c r="Z496" t="s">
        <v>79</v>
      </c>
      <c r="AA496" t="s">
        <v>35</v>
      </c>
      <c r="AB496">
        <v>0</v>
      </c>
      <c r="AC496">
        <v>0</v>
      </c>
      <c r="AF496">
        <v>21374001</v>
      </c>
    </row>
    <row r="497" spans="1:32" x14ac:dyDescent="0.2">
      <c r="A497">
        <v>16381</v>
      </c>
      <c r="B497" s="7" t="s">
        <v>1216</v>
      </c>
      <c r="C497" s="18" t="s">
        <v>695</v>
      </c>
      <c r="D497">
        <v>0</v>
      </c>
      <c r="F497" t="s">
        <v>817</v>
      </c>
      <c r="H497" t="s">
        <v>128</v>
      </c>
      <c r="I497" t="s">
        <v>716</v>
      </c>
      <c r="K497">
        <v>0</v>
      </c>
      <c r="L497">
        <v>0</v>
      </c>
      <c r="M497">
        <v>0</v>
      </c>
      <c r="N497">
        <v>1</v>
      </c>
      <c r="O497">
        <v>1</v>
      </c>
      <c r="Q497">
        <v>0</v>
      </c>
      <c r="R497">
        <v>0</v>
      </c>
      <c r="S497" t="s">
        <v>34</v>
      </c>
      <c r="T497" t="s">
        <v>79</v>
      </c>
      <c r="U497">
        <v>0</v>
      </c>
      <c r="V497">
        <v>0</v>
      </c>
      <c r="W497">
        <v>800</v>
      </c>
      <c r="X497">
        <v>80</v>
      </c>
      <c r="Y497" t="s">
        <v>79</v>
      </c>
      <c r="Z497" t="s">
        <v>79</v>
      </c>
      <c r="AA497" t="s">
        <v>35</v>
      </c>
      <c r="AB497">
        <v>0</v>
      </c>
      <c r="AC497">
        <v>0</v>
      </c>
      <c r="AF497">
        <v>21381001</v>
      </c>
    </row>
    <row r="498" spans="1:32" x14ac:dyDescent="0.2">
      <c r="A498">
        <v>16382</v>
      </c>
      <c r="B498" s="18" t="s">
        <v>1217</v>
      </c>
      <c r="C498" s="18" t="s">
        <v>695</v>
      </c>
      <c r="D498">
        <v>0</v>
      </c>
      <c r="F498" t="s">
        <v>817</v>
      </c>
      <c r="H498" t="s">
        <v>128</v>
      </c>
      <c r="I498" t="s">
        <v>716</v>
      </c>
      <c r="K498">
        <v>0</v>
      </c>
      <c r="L498">
        <v>0</v>
      </c>
      <c r="M498">
        <v>0</v>
      </c>
      <c r="N498">
        <v>1</v>
      </c>
      <c r="O498">
        <v>1</v>
      </c>
      <c r="Q498">
        <v>0</v>
      </c>
      <c r="R498">
        <v>0</v>
      </c>
      <c r="S498" t="s">
        <v>34</v>
      </c>
      <c r="T498" t="s">
        <v>79</v>
      </c>
      <c r="U498">
        <v>0</v>
      </c>
      <c r="V498">
        <v>0</v>
      </c>
      <c r="W498">
        <v>800</v>
      </c>
      <c r="X498">
        <v>80</v>
      </c>
      <c r="Y498" t="s">
        <v>79</v>
      </c>
      <c r="Z498" t="s">
        <v>79</v>
      </c>
      <c r="AA498" t="s">
        <v>35</v>
      </c>
      <c r="AB498">
        <v>0</v>
      </c>
      <c r="AC498">
        <v>0</v>
      </c>
      <c r="AF498">
        <v>21382001</v>
      </c>
    </row>
    <row r="499" spans="1:32" x14ac:dyDescent="0.2">
      <c r="A499">
        <v>16383</v>
      </c>
      <c r="B499" s="7" t="s">
        <v>1218</v>
      </c>
      <c r="C499" s="18" t="s">
        <v>695</v>
      </c>
      <c r="D499">
        <v>0</v>
      </c>
      <c r="F499" t="s">
        <v>817</v>
      </c>
      <c r="H499" t="s">
        <v>128</v>
      </c>
      <c r="I499" t="s">
        <v>716</v>
      </c>
      <c r="K499">
        <v>0</v>
      </c>
      <c r="L499">
        <v>0</v>
      </c>
      <c r="M499">
        <v>0</v>
      </c>
      <c r="N499">
        <v>1</v>
      </c>
      <c r="O499">
        <v>1</v>
      </c>
      <c r="Q499">
        <v>0</v>
      </c>
      <c r="R499">
        <v>0</v>
      </c>
      <c r="S499" t="s">
        <v>34</v>
      </c>
      <c r="T499" t="s">
        <v>79</v>
      </c>
      <c r="U499">
        <v>0</v>
      </c>
      <c r="V499">
        <v>0</v>
      </c>
      <c r="W499">
        <v>800</v>
      </c>
      <c r="X499">
        <v>80</v>
      </c>
      <c r="Y499" t="s">
        <v>79</v>
      </c>
      <c r="Z499" t="s">
        <v>79</v>
      </c>
      <c r="AA499" t="s">
        <v>35</v>
      </c>
      <c r="AB499">
        <v>0</v>
      </c>
      <c r="AC499">
        <v>0</v>
      </c>
      <c r="AF499">
        <v>21383001</v>
      </c>
    </row>
    <row r="500" spans="1:32" x14ac:dyDescent="0.2">
      <c r="A500">
        <v>16384</v>
      </c>
      <c r="B500" s="18" t="s">
        <v>1219</v>
      </c>
      <c r="C500" s="18" t="s">
        <v>695</v>
      </c>
      <c r="D500">
        <v>0</v>
      </c>
      <c r="F500" t="s">
        <v>817</v>
      </c>
      <c r="H500" t="s">
        <v>128</v>
      </c>
      <c r="I500" t="s">
        <v>716</v>
      </c>
      <c r="K500">
        <v>0</v>
      </c>
      <c r="L500">
        <v>0</v>
      </c>
      <c r="M500">
        <v>0</v>
      </c>
      <c r="N500">
        <v>1</v>
      </c>
      <c r="O500">
        <v>1</v>
      </c>
      <c r="Q500">
        <v>0</v>
      </c>
      <c r="R500">
        <v>0</v>
      </c>
      <c r="S500" t="s">
        <v>34</v>
      </c>
      <c r="T500" t="s">
        <v>79</v>
      </c>
      <c r="U500">
        <v>0</v>
      </c>
      <c r="V500">
        <v>0</v>
      </c>
      <c r="W500">
        <v>800</v>
      </c>
      <c r="X500">
        <v>80</v>
      </c>
      <c r="Y500" t="s">
        <v>79</v>
      </c>
      <c r="Z500" t="s">
        <v>79</v>
      </c>
      <c r="AA500" t="s">
        <v>35</v>
      </c>
      <c r="AB500">
        <v>0</v>
      </c>
      <c r="AC500">
        <v>0</v>
      </c>
      <c r="AF500">
        <v>21384001</v>
      </c>
    </row>
  </sheetData>
  <mergeCells count="8">
    <mergeCell ref="B4:M4"/>
    <mergeCell ref="AC2:AD2"/>
    <mergeCell ref="AC1:AD1"/>
    <mergeCell ref="AC3:AD3"/>
    <mergeCell ref="AC4:AD4"/>
    <mergeCell ref="N4:O4"/>
    <mergeCell ref="S4:AA4"/>
    <mergeCell ref="Q4:R4"/>
  </mergeCells>
  <phoneticPr fontId="1" type="noConversion"/>
  <conditionalFormatting sqref="A1:A1048576">
    <cfRule type="duplicateValues" dxfId="32" priority="2"/>
  </conditionalFormatting>
  <conditionalFormatting sqref="J7:J8">
    <cfRule type="duplicateValues" dxfId="31" priority="1"/>
  </conditionalFormatting>
  <conditionalFormatting sqref="AE45:AE48">
    <cfRule type="duplicateValues" dxfId="30" priority="13"/>
  </conditionalFormatting>
  <conditionalFormatting sqref="AE299:AE302">
    <cfRule type="duplicateValues" dxfId="29" priority="8"/>
  </conditionalFormatting>
  <dataValidations count="11">
    <dataValidation type="list" allowBlank="1" showInputMessage="1" showErrorMessage="1" sqref="K7:K1048576 L501:M1048576" xr:uid="{2C6F6270-8704-4ADB-95D3-84BC7BFBB1B9}">
      <formula1>"0,1,2,3,4,5"</formula1>
    </dataValidation>
    <dataValidation type="list" allowBlank="1" showInputMessage="1" showErrorMessage="1" sqref="Y7:Y1048576" xr:uid="{6B0ABEF9-A729-471A-8EA4-8B8E15E4909A}">
      <formula1>中断类型</formula1>
    </dataValidation>
    <dataValidation type="list" allowBlank="1" showInputMessage="1" showErrorMessage="1" sqref="T501:V1048576 S7:S1048576" xr:uid="{78CE7845-2047-402B-9F47-DED612B8B7EC}">
      <formula1>目标类型</formula1>
    </dataValidation>
    <dataValidation type="list" allowBlank="1" showInputMessage="1" showErrorMessage="1" sqref="Z7:Z1048576" xr:uid="{6B544188-5110-47BD-92AD-D7961221BB71}">
      <formula1>元素类型</formula1>
    </dataValidation>
    <dataValidation type="list" allowBlank="1" showInputMessage="1" showErrorMessage="1" sqref="AA7:AA1048576" xr:uid="{35765B56-884F-4D72-9238-E47EDC3CA6AE}">
      <formula1>攻击类型</formula1>
    </dataValidation>
    <dataValidation type="whole" allowBlank="1" showInputMessage="1" showErrorMessage="1" sqref="Q7:R1048576" xr:uid="{EF6454FA-0154-46DE-841A-F5F88F07280F}">
      <formula1>0</formula1>
      <formula2>99999999</formula2>
    </dataValidation>
    <dataValidation type="whole" allowBlank="1" showInputMessage="1" showErrorMessage="1" sqref="X7:X1048576" xr:uid="{A197D788-CEDB-443B-8048-C147658EAB56}">
      <formula1>0</formula1>
      <formula2>100</formula2>
    </dataValidation>
    <dataValidation type="list" allowBlank="1" showInputMessage="1" showErrorMessage="1" sqref="I7:I1048576" xr:uid="{C6C522A8-AF10-4BBA-A4DD-1FF31F217A2C}">
      <formula1>显示配置</formula1>
    </dataValidation>
    <dataValidation type="whole" allowBlank="1" showInputMessage="1" showErrorMessage="1" sqref="N7:O1048576" xr:uid="{3AB94AEC-048C-456B-904F-D4715738DECA}">
      <formula1>0</formula1>
      <formula2>200</formula2>
    </dataValidation>
    <dataValidation type="list" allowBlank="1" showInputMessage="1" showErrorMessage="1" sqref="AB5" xr:uid="{2CC05B3E-737D-4EB3-8D74-657A75C04951}">
      <formula1>技能点类型</formula1>
    </dataValidation>
    <dataValidation type="list" allowBlank="1" showInputMessage="1" showErrorMessage="1" sqref="T7:T500" xr:uid="{0ACBB518-0CDC-40B3-87EA-E252B22B07C6}">
      <formula1>技能范围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Button 5">
              <controlPr defaultSize="0" print="0" autoFill="0" autoPict="0" macro="_xll.build">
                <anchor moveWithCells="1" sizeWithCells="1">
                  <from>
                    <xdr:col>0</xdr:col>
                    <xdr:colOff>0</xdr:colOff>
                    <xdr:row>2</xdr:row>
                    <xdr:rowOff>171450</xdr:rowOff>
                  </from>
                  <to>
                    <xdr:col>1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FE0B65-7108-4BF8-BC0A-2278686E3CE1}">
          <x14:formula1>
            <xm:f>参数!$T$2:$T$6</xm:f>
          </x14:formula1>
          <xm:sqref>H7:H1048576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AA1E-9F2E-4F7B-9241-5501B3814855}">
  <sheetPr codeName="Sheet2"/>
  <dimension ref="A1:AI265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8" sqref="A8"/>
    </sheetView>
  </sheetViews>
  <sheetFormatPr defaultRowHeight="14.25" x14ac:dyDescent="0.2"/>
  <cols>
    <col min="2" max="2" width="19.125" customWidth="1"/>
    <col min="4" max="4" width="16.875" bestFit="1" customWidth="1"/>
    <col min="5" max="5" width="11" customWidth="1"/>
    <col min="6" max="7" width="16.875" customWidth="1"/>
    <col min="8" max="8" width="7.75" customWidth="1"/>
    <col min="9" max="9" width="7.875" customWidth="1"/>
    <col min="10" max="10" width="7.375" customWidth="1"/>
    <col min="11" max="11" width="7.25" customWidth="1"/>
    <col min="12" max="12" width="18.25" customWidth="1"/>
    <col min="13" max="13" width="10.75" customWidth="1"/>
    <col min="14" max="14" width="11.375" customWidth="1"/>
    <col min="15" max="15" width="10.375" customWidth="1"/>
    <col min="16" max="16" width="9.875" customWidth="1"/>
    <col min="17" max="18" width="11.75" customWidth="1"/>
    <col min="19" max="20" width="9.5" customWidth="1"/>
    <col min="21" max="21" width="12.5" customWidth="1"/>
    <col min="22" max="22" width="15.875" customWidth="1"/>
    <col min="23" max="23" width="17.75" customWidth="1"/>
    <col min="24" max="24" width="17.125" customWidth="1"/>
    <col min="25" max="25" width="13.125" customWidth="1"/>
    <col min="26" max="26" width="12.5" customWidth="1"/>
    <col min="27" max="27" width="14.75" customWidth="1"/>
    <col min="28" max="28" width="13.875" customWidth="1"/>
    <col min="29" max="29" width="15" customWidth="1"/>
    <col min="30" max="30" width="11.75" customWidth="1"/>
    <col min="31" max="31" width="12.5" customWidth="1"/>
    <col min="32" max="32" width="12.375" customWidth="1"/>
    <col min="33" max="33" width="12.875" customWidth="1"/>
    <col min="34" max="34" width="12.125" customWidth="1"/>
    <col min="35" max="35" width="12" customWidth="1"/>
  </cols>
  <sheetData>
    <row r="1" spans="1:35" x14ac:dyDescent="0.2">
      <c r="A1" s="14" t="s">
        <v>66</v>
      </c>
      <c r="B1" t="s">
        <v>36</v>
      </c>
      <c r="C1" t="s">
        <v>39</v>
      </c>
      <c r="D1" t="s">
        <v>43</v>
      </c>
      <c r="E1" t="s">
        <v>1292</v>
      </c>
      <c r="F1" t="s">
        <v>1287</v>
      </c>
      <c r="G1" t="s">
        <v>1289</v>
      </c>
      <c r="H1" s="11" t="s">
        <v>1303</v>
      </c>
      <c r="I1" s="11" t="s">
        <v>1304</v>
      </c>
      <c r="J1" s="11" t="s">
        <v>1305</v>
      </c>
      <c r="K1" s="11" t="s">
        <v>1306</v>
      </c>
      <c r="L1" t="s">
        <v>40</v>
      </c>
      <c r="M1" t="s">
        <v>42</v>
      </c>
      <c r="N1" t="s">
        <v>45</v>
      </c>
      <c r="O1" t="s">
        <v>46</v>
      </c>
      <c r="P1" t="s">
        <v>47</v>
      </c>
      <c r="Q1" t="s">
        <v>611</v>
      </c>
      <c r="R1" t="s">
        <v>612</v>
      </c>
      <c r="S1" t="s">
        <v>613</v>
      </c>
      <c r="T1" t="s">
        <v>614</v>
      </c>
      <c r="U1" t="s">
        <v>51</v>
      </c>
      <c r="V1" t="s">
        <v>53</v>
      </c>
      <c r="W1" t="s">
        <v>54</v>
      </c>
      <c r="X1" t="s">
        <v>55</v>
      </c>
      <c r="Y1" t="s">
        <v>756</v>
      </c>
      <c r="Z1" t="s">
        <v>174</v>
      </c>
      <c r="AA1" t="s">
        <v>166</v>
      </c>
      <c r="AB1" t="s">
        <v>168</v>
      </c>
      <c r="AC1" t="s">
        <v>169</v>
      </c>
      <c r="AD1" t="s">
        <v>758</v>
      </c>
      <c r="AE1" t="s">
        <v>340</v>
      </c>
      <c r="AF1" t="s">
        <v>343</v>
      </c>
      <c r="AG1" t="s">
        <v>344</v>
      </c>
      <c r="AH1" t="s">
        <v>345</v>
      </c>
      <c r="AI1" t="s">
        <v>759</v>
      </c>
    </row>
    <row r="2" spans="1:35" x14ac:dyDescent="0.2">
      <c r="F2" t="s">
        <v>1288</v>
      </c>
      <c r="G2" t="s">
        <v>1308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617</v>
      </c>
      <c r="S2" t="s">
        <v>615</v>
      </c>
      <c r="T2" t="s">
        <v>616</v>
      </c>
      <c r="U2" t="s">
        <v>212</v>
      </c>
      <c r="V2" t="s">
        <v>213</v>
      </c>
      <c r="W2" t="s">
        <v>214</v>
      </c>
      <c r="X2" t="s">
        <v>215</v>
      </c>
      <c r="Y2" t="s">
        <v>757</v>
      </c>
      <c r="Z2" t="s">
        <v>212</v>
      </c>
      <c r="AA2" t="s">
        <v>213</v>
      </c>
      <c r="AB2" t="s">
        <v>214</v>
      </c>
      <c r="AC2" t="s">
        <v>215</v>
      </c>
      <c r="AD2" t="s">
        <v>757</v>
      </c>
      <c r="AE2" t="s">
        <v>346</v>
      </c>
      <c r="AF2" t="s">
        <v>347</v>
      </c>
      <c r="AG2" t="s">
        <v>348</v>
      </c>
      <c r="AH2" t="s">
        <v>760</v>
      </c>
      <c r="AI2" t="s">
        <v>757</v>
      </c>
    </row>
    <row r="3" spans="1:35" x14ac:dyDescent="0.2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167</v>
      </c>
      <c r="AA3" t="s">
        <v>37</v>
      </c>
      <c r="AB3" t="s">
        <v>167</v>
      </c>
      <c r="AC3" t="s">
        <v>37</v>
      </c>
      <c r="AD3" t="s">
        <v>37</v>
      </c>
      <c r="AE3" t="s">
        <v>364</v>
      </c>
      <c r="AF3" t="s">
        <v>37</v>
      </c>
      <c r="AG3" t="s">
        <v>364</v>
      </c>
      <c r="AH3" t="s">
        <v>37</v>
      </c>
      <c r="AI3" t="s">
        <v>37</v>
      </c>
    </row>
    <row r="4" spans="1:35" x14ac:dyDescent="0.2">
      <c r="H4" s="75"/>
      <c r="I4" s="75"/>
      <c r="J4" s="75"/>
      <c r="K4" s="75"/>
      <c r="L4" s="76" t="s">
        <v>57</v>
      </c>
      <c r="M4" s="76"/>
      <c r="N4" s="76"/>
      <c r="O4" s="76"/>
      <c r="P4" s="76"/>
      <c r="Q4" s="76"/>
      <c r="R4" s="76"/>
      <c r="S4" s="76"/>
      <c r="T4" s="76"/>
      <c r="U4" s="78" t="s">
        <v>52</v>
      </c>
      <c r="V4" s="78"/>
      <c r="W4" s="78"/>
      <c r="X4" s="78"/>
      <c r="Y4" s="78"/>
      <c r="Z4" s="77" t="s">
        <v>171</v>
      </c>
      <c r="AA4" s="77"/>
      <c r="AB4" s="77"/>
      <c r="AC4" s="77"/>
      <c r="AD4" s="77"/>
      <c r="AE4" s="81" t="s">
        <v>342</v>
      </c>
      <c r="AF4" s="81"/>
      <c r="AG4" s="81"/>
      <c r="AH4" s="81"/>
      <c r="AI4" s="81"/>
    </row>
    <row r="5" spans="1:35" x14ac:dyDescent="0.2">
      <c r="H5" s="80" t="s">
        <v>1307</v>
      </c>
      <c r="I5" s="80"/>
      <c r="J5" s="80"/>
      <c r="K5" s="80"/>
      <c r="L5" s="2"/>
      <c r="M5" s="2"/>
      <c r="N5" s="2"/>
      <c r="O5" s="2"/>
      <c r="P5" s="2"/>
      <c r="Q5" s="2"/>
      <c r="R5" s="2"/>
      <c r="S5" s="2"/>
      <c r="T5" s="2"/>
      <c r="U5" s="4"/>
      <c r="V5" s="4"/>
      <c r="W5" s="4"/>
      <c r="X5" s="4"/>
      <c r="Y5" s="4"/>
      <c r="Z5" s="3"/>
      <c r="AA5" s="3"/>
      <c r="AB5" s="3"/>
      <c r="AC5" s="3"/>
      <c r="AD5" s="3"/>
      <c r="AE5" s="29"/>
      <c r="AF5" s="29"/>
      <c r="AG5" s="29"/>
      <c r="AH5" s="29"/>
      <c r="AI5" s="29"/>
    </row>
    <row r="6" spans="1:35" x14ac:dyDescent="0.2">
      <c r="A6" s="20" t="s">
        <v>58</v>
      </c>
      <c r="B6" s="21" t="s">
        <v>38</v>
      </c>
      <c r="C6" s="21" t="s">
        <v>761</v>
      </c>
      <c r="D6" s="21" t="s">
        <v>44</v>
      </c>
      <c r="E6" s="21" t="s">
        <v>1293</v>
      </c>
      <c r="F6" s="21" t="s">
        <v>1286</v>
      </c>
      <c r="G6" s="21" t="s">
        <v>1290</v>
      </c>
      <c r="H6" s="21" t="s">
        <v>1299</v>
      </c>
      <c r="I6" s="21" t="s">
        <v>1300</v>
      </c>
      <c r="J6" s="21" t="s">
        <v>1301</v>
      </c>
      <c r="K6" s="21" t="s">
        <v>1302</v>
      </c>
      <c r="L6" s="22" t="s">
        <v>41</v>
      </c>
      <c r="M6" s="22" t="s">
        <v>1294</v>
      </c>
      <c r="N6" s="22" t="s">
        <v>1295</v>
      </c>
      <c r="O6" s="22" t="s">
        <v>1296</v>
      </c>
      <c r="P6" s="22" t="s">
        <v>1297</v>
      </c>
      <c r="Q6" s="22" t="s">
        <v>1298</v>
      </c>
      <c r="R6" s="22" t="s">
        <v>833</v>
      </c>
      <c r="S6" s="22" t="s">
        <v>832</v>
      </c>
      <c r="T6" s="22" t="s">
        <v>802</v>
      </c>
      <c r="U6" s="23" t="s">
        <v>56</v>
      </c>
      <c r="V6" s="23" t="s">
        <v>886</v>
      </c>
      <c r="W6" s="23" t="s">
        <v>1114</v>
      </c>
      <c r="X6" s="24" t="s">
        <v>1115</v>
      </c>
      <c r="Y6" s="37" t="s">
        <v>830</v>
      </c>
      <c r="Z6" s="26" t="s">
        <v>170</v>
      </c>
      <c r="AA6" s="26" t="s">
        <v>1106</v>
      </c>
      <c r="AB6" s="26" t="s">
        <v>888</v>
      </c>
      <c r="AC6" s="26" t="s">
        <v>889</v>
      </c>
      <c r="AD6" s="26" t="s">
        <v>830</v>
      </c>
      <c r="AE6" s="30" t="s">
        <v>341</v>
      </c>
      <c r="AF6" s="30" t="s">
        <v>887</v>
      </c>
      <c r="AG6" s="30" t="s">
        <v>892</v>
      </c>
      <c r="AH6" s="30" t="s">
        <v>893</v>
      </c>
      <c r="AI6" s="30" t="s">
        <v>830</v>
      </c>
    </row>
    <row r="7" spans="1:35" x14ac:dyDescent="0.2">
      <c r="A7" s="17">
        <v>1</v>
      </c>
      <c r="B7" s="14" t="s">
        <v>22</v>
      </c>
      <c r="C7" s="14">
        <v>0</v>
      </c>
      <c r="D7" s="18" t="s">
        <v>158</v>
      </c>
      <c r="E7" s="18">
        <v>10000</v>
      </c>
      <c r="F7" s="18" t="s">
        <v>34</v>
      </c>
      <c r="G7" s="18" t="s">
        <v>1291</v>
      </c>
      <c r="H7" s="14">
        <v>3</v>
      </c>
      <c r="I7" s="14">
        <v>120</v>
      </c>
      <c r="J7" s="14">
        <v>0</v>
      </c>
      <c r="K7" s="14">
        <v>0</v>
      </c>
      <c r="L7" s="14" t="s">
        <v>49</v>
      </c>
      <c r="M7" s="14">
        <v>5000</v>
      </c>
      <c r="N7" s="14">
        <v>1</v>
      </c>
      <c r="O7" s="14">
        <v>999</v>
      </c>
      <c r="P7" s="14">
        <v>101</v>
      </c>
      <c r="Q7" s="14"/>
      <c r="R7" s="14"/>
      <c r="S7" s="14"/>
      <c r="T7" s="14"/>
      <c r="U7" s="14"/>
      <c r="V7" s="14"/>
      <c r="W7" s="14"/>
      <c r="X7" s="19"/>
      <c r="Y7" s="19"/>
      <c r="Z7" s="19"/>
      <c r="AA7" s="19"/>
      <c r="AB7" s="19"/>
      <c r="AC7" s="19"/>
      <c r="AD7" s="25"/>
    </row>
    <row r="8" spans="1:35" x14ac:dyDescent="0.2">
      <c r="A8" s="17">
        <v>2</v>
      </c>
      <c r="B8" s="14" t="s">
        <v>143</v>
      </c>
      <c r="C8" s="14">
        <v>0</v>
      </c>
      <c r="D8" s="18" t="s">
        <v>158</v>
      </c>
      <c r="E8" s="18">
        <v>10000</v>
      </c>
      <c r="F8" s="18" t="s">
        <v>34</v>
      </c>
      <c r="G8" s="18" t="s">
        <v>1291</v>
      </c>
      <c r="H8" s="14">
        <v>3</v>
      </c>
      <c r="I8" s="14">
        <v>180</v>
      </c>
      <c r="J8" s="14">
        <v>0</v>
      </c>
      <c r="K8" s="14">
        <v>0</v>
      </c>
      <c r="L8" s="14" t="s">
        <v>49</v>
      </c>
      <c r="M8" s="14">
        <v>5000</v>
      </c>
      <c r="N8" s="14">
        <v>1</v>
      </c>
      <c r="O8" s="14">
        <v>999</v>
      </c>
      <c r="P8" s="14">
        <v>101</v>
      </c>
      <c r="Q8" s="14"/>
      <c r="R8" s="14"/>
      <c r="S8" s="14"/>
      <c r="T8" s="14"/>
      <c r="U8" s="14"/>
      <c r="V8" s="14"/>
      <c r="W8" s="14"/>
      <c r="X8" s="19"/>
      <c r="Y8" s="19"/>
      <c r="Z8" s="19"/>
      <c r="AA8" s="19"/>
      <c r="AB8" s="19"/>
      <c r="AC8" s="19"/>
      <c r="AD8" s="25"/>
    </row>
    <row r="9" spans="1:35" x14ac:dyDescent="0.2">
      <c r="A9" s="17">
        <v>3</v>
      </c>
      <c r="B9" s="14" t="s">
        <v>144</v>
      </c>
      <c r="C9" s="14">
        <v>0</v>
      </c>
      <c r="D9" s="18" t="s">
        <v>158</v>
      </c>
      <c r="E9" s="18">
        <v>10000</v>
      </c>
      <c r="F9" s="18" t="s">
        <v>34</v>
      </c>
      <c r="G9" s="18" t="s">
        <v>1291</v>
      </c>
      <c r="H9" s="14">
        <v>3</v>
      </c>
      <c r="I9" s="14">
        <v>180</v>
      </c>
      <c r="J9" s="14">
        <v>0</v>
      </c>
      <c r="K9" s="14">
        <v>0</v>
      </c>
      <c r="L9" s="14" t="s">
        <v>49</v>
      </c>
      <c r="M9" s="14">
        <v>5000</v>
      </c>
      <c r="N9" s="14">
        <v>1</v>
      </c>
      <c r="O9" s="14">
        <v>999</v>
      </c>
      <c r="P9" s="14">
        <v>101</v>
      </c>
      <c r="Q9" s="14"/>
      <c r="R9" s="14"/>
      <c r="S9" s="14"/>
      <c r="T9" s="14"/>
      <c r="U9" s="14"/>
      <c r="V9" s="14"/>
      <c r="W9" s="14"/>
      <c r="X9" s="19"/>
      <c r="Y9" s="19"/>
      <c r="Z9" s="19"/>
      <c r="AA9" s="19"/>
      <c r="AB9" s="19"/>
      <c r="AC9" s="19"/>
      <c r="AD9" s="25"/>
    </row>
    <row r="10" spans="1:35" x14ac:dyDescent="0.2">
      <c r="A10" s="17">
        <v>4</v>
      </c>
      <c r="B10" s="7" t="s">
        <v>91</v>
      </c>
      <c r="C10" s="7">
        <v>0</v>
      </c>
      <c r="D10" s="13" t="s">
        <v>160</v>
      </c>
      <c r="E10" s="18">
        <v>10000</v>
      </c>
      <c r="F10" s="18" t="s">
        <v>34</v>
      </c>
      <c r="G10" s="18" t="s">
        <v>1291</v>
      </c>
      <c r="H10" s="14"/>
      <c r="I10" s="14"/>
      <c r="J10" s="14"/>
      <c r="K10" s="14"/>
      <c r="L10" s="7" t="s">
        <v>49</v>
      </c>
      <c r="M10" s="7">
        <v>8500</v>
      </c>
      <c r="N10" s="7">
        <v>1</v>
      </c>
      <c r="O10" s="7">
        <v>999</v>
      </c>
      <c r="P10" s="7"/>
      <c r="Q10" s="7"/>
      <c r="R10" s="7"/>
      <c r="S10" s="7"/>
      <c r="T10" s="7"/>
      <c r="U10" s="7" t="s">
        <v>90</v>
      </c>
      <c r="V10" s="7">
        <v>30000</v>
      </c>
      <c r="W10" s="7"/>
      <c r="X10" s="8"/>
      <c r="Y10" s="8"/>
      <c r="Z10" s="8"/>
      <c r="AA10" s="8"/>
      <c r="AB10" s="8"/>
      <c r="AC10" s="8"/>
    </row>
    <row r="11" spans="1:35" x14ac:dyDescent="0.2">
      <c r="A11" s="17">
        <v>5</v>
      </c>
      <c r="B11" s="14" t="s">
        <v>81</v>
      </c>
      <c r="C11" s="14">
        <v>0</v>
      </c>
      <c r="D11" s="18" t="s">
        <v>122</v>
      </c>
      <c r="E11" s="18">
        <v>10000</v>
      </c>
      <c r="F11" s="18" t="s">
        <v>34</v>
      </c>
      <c r="G11" s="18" t="s">
        <v>1291</v>
      </c>
      <c r="H11" s="14"/>
      <c r="I11" s="14"/>
      <c r="J11" s="14"/>
      <c r="K11" s="14"/>
      <c r="L11" s="14" t="s">
        <v>49</v>
      </c>
      <c r="M11" s="14">
        <v>24000</v>
      </c>
      <c r="N11" s="14">
        <v>1</v>
      </c>
      <c r="O11" s="14">
        <v>1</v>
      </c>
      <c r="P11" s="14"/>
      <c r="Q11" s="14"/>
      <c r="R11" s="14"/>
      <c r="S11" s="14"/>
      <c r="T11" s="14"/>
      <c r="U11" s="14" t="s">
        <v>90</v>
      </c>
      <c r="V11" s="14">
        <v>35000</v>
      </c>
      <c r="W11" s="14"/>
      <c r="X11" s="14"/>
      <c r="Y11" s="25"/>
      <c r="Z11" s="25" t="s">
        <v>173</v>
      </c>
      <c r="AA11" s="25">
        <v>3000</v>
      </c>
      <c r="AB11" s="25"/>
      <c r="AC11" s="25"/>
      <c r="AD11" s="25"/>
    </row>
    <row r="12" spans="1:35" x14ac:dyDescent="0.2">
      <c r="A12" s="17">
        <v>6</v>
      </c>
      <c r="B12" s="14" t="s">
        <v>82</v>
      </c>
      <c r="C12" s="14">
        <v>0</v>
      </c>
      <c r="D12" s="18" t="s">
        <v>108</v>
      </c>
      <c r="E12" s="18">
        <v>10000</v>
      </c>
      <c r="F12" s="18" t="s">
        <v>34</v>
      </c>
      <c r="G12" s="18" t="s">
        <v>1291</v>
      </c>
      <c r="H12" s="14"/>
      <c r="I12" s="14"/>
      <c r="J12" s="14"/>
      <c r="K12" s="14"/>
      <c r="L12" s="14" t="s">
        <v>50</v>
      </c>
      <c r="M12" s="14">
        <v>30001001</v>
      </c>
      <c r="N12" s="14">
        <v>10000</v>
      </c>
      <c r="O12" s="14">
        <v>20000</v>
      </c>
      <c r="P12" s="14">
        <v>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25"/>
    </row>
    <row r="13" spans="1:35" x14ac:dyDescent="0.2">
      <c r="A13" s="17">
        <v>7</v>
      </c>
      <c r="B13" s="7" t="s">
        <v>105</v>
      </c>
      <c r="C13" s="7">
        <v>0</v>
      </c>
      <c r="D13" s="7" t="s">
        <v>159</v>
      </c>
      <c r="E13" s="18">
        <v>10000</v>
      </c>
      <c r="F13" s="18" t="s">
        <v>34</v>
      </c>
      <c r="G13" s="18" t="s">
        <v>1291</v>
      </c>
      <c r="H13" s="14"/>
      <c r="I13" s="14"/>
      <c r="J13" s="14"/>
      <c r="K13" s="14"/>
      <c r="L13" s="7" t="s">
        <v>49</v>
      </c>
      <c r="M13" s="7">
        <v>16000</v>
      </c>
      <c r="N13" s="7">
        <v>1</v>
      </c>
      <c r="O13" s="7">
        <v>1</v>
      </c>
      <c r="P13" s="7">
        <v>101</v>
      </c>
      <c r="Q13" s="7"/>
      <c r="R13" s="7"/>
      <c r="S13" s="7"/>
      <c r="T13" s="7"/>
      <c r="U13" s="7" t="s">
        <v>90</v>
      </c>
      <c r="V13" s="7">
        <v>25000</v>
      </c>
      <c r="W13" s="7"/>
      <c r="X13" s="7"/>
      <c r="Y13" s="7"/>
      <c r="Z13" s="7"/>
      <c r="AA13" s="7"/>
      <c r="AB13" s="7"/>
      <c r="AC13" s="7"/>
    </row>
    <row r="14" spans="1:35" x14ac:dyDescent="0.2">
      <c r="A14" s="17">
        <v>8</v>
      </c>
      <c r="B14" s="14" t="s">
        <v>97</v>
      </c>
      <c r="C14" s="14">
        <v>0</v>
      </c>
      <c r="D14" s="18" t="s">
        <v>163</v>
      </c>
      <c r="E14" s="18">
        <v>10000</v>
      </c>
      <c r="F14" s="18" t="s">
        <v>34</v>
      </c>
      <c r="G14" s="18" t="s">
        <v>1291</v>
      </c>
      <c r="H14" s="14"/>
      <c r="I14" s="14"/>
      <c r="J14" s="14"/>
      <c r="K14" s="14"/>
      <c r="L14" s="14" t="s">
        <v>49</v>
      </c>
      <c r="M14" s="14">
        <v>20000</v>
      </c>
      <c r="N14" s="14">
        <v>1</v>
      </c>
      <c r="O14" s="14">
        <v>999</v>
      </c>
      <c r="P14" s="14">
        <v>1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25"/>
    </row>
    <row r="15" spans="1:35" x14ac:dyDescent="0.2">
      <c r="A15" s="17">
        <v>9</v>
      </c>
      <c r="B15" s="7" t="s">
        <v>98</v>
      </c>
      <c r="C15" s="7">
        <v>0</v>
      </c>
      <c r="D15" s="7" t="s">
        <v>107</v>
      </c>
      <c r="E15" s="18">
        <v>10000</v>
      </c>
      <c r="F15" s="18" t="s">
        <v>34</v>
      </c>
      <c r="G15" s="18" t="s">
        <v>1291</v>
      </c>
      <c r="H15" s="14"/>
      <c r="I15" s="14"/>
      <c r="J15" s="14"/>
      <c r="K15" s="14"/>
      <c r="L15" s="7" t="s">
        <v>99</v>
      </c>
      <c r="M15" s="7">
        <v>17800</v>
      </c>
      <c r="N15" s="7">
        <v>1</v>
      </c>
      <c r="O15" s="7">
        <v>3</v>
      </c>
      <c r="P15" s="7">
        <v>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35" x14ac:dyDescent="0.2">
      <c r="A16" s="17">
        <v>10</v>
      </c>
      <c r="B16" s="14" t="s">
        <v>100</v>
      </c>
      <c r="C16" s="14">
        <v>0</v>
      </c>
      <c r="D16" s="14" t="s">
        <v>138</v>
      </c>
      <c r="E16" s="18">
        <v>10000</v>
      </c>
      <c r="F16" s="18" t="s">
        <v>34</v>
      </c>
      <c r="G16" s="18" t="s">
        <v>1291</v>
      </c>
      <c r="H16" s="14"/>
      <c r="I16" s="14"/>
      <c r="J16" s="14"/>
      <c r="K16" s="14"/>
      <c r="L16" s="14" t="s">
        <v>99</v>
      </c>
      <c r="M16" s="14" t="s">
        <v>746</v>
      </c>
      <c r="N16" s="14" t="s">
        <v>746</v>
      </c>
      <c r="O16" s="14">
        <v>1</v>
      </c>
      <c r="P16" s="14">
        <v>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25"/>
    </row>
    <row r="17" spans="1:30" x14ac:dyDescent="0.2">
      <c r="A17" s="17">
        <v>11</v>
      </c>
      <c r="B17" s="7" t="s">
        <v>101</v>
      </c>
      <c r="C17" s="7">
        <v>0</v>
      </c>
      <c r="D17" s="7" t="s">
        <v>186</v>
      </c>
      <c r="E17" s="18">
        <v>10000</v>
      </c>
      <c r="F17" s="18" t="s">
        <v>34</v>
      </c>
      <c r="G17" s="18" t="s">
        <v>1291</v>
      </c>
      <c r="H17" s="14"/>
      <c r="I17" s="14"/>
      <c r="J17" s="14"/>
      <c r="K17" s="14"/>
      <c r="L17" s="7" t="s">
        <v>49</v>
      </c>
      <c r="M17" s="7">
        <v>7000</v>
      </c>
      <c r="N17" s="7">
        <v>1</v>
      </c>
      <c r="O17" s="7">
        <v>999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30" x14ac:dyDescent="0.2">
      <c r="A18" s="17">
        <v>12</v>
      </c>
      <c r="B18" s="14" t="s">
        <v>101</v>
      </c>
      <c r="C18" s="14">
        <v>0</v>
      </c>
      <c r="D18" s="14" t="s">
        <v>108</v>
      </c>
      <c r="E18" s="18">
        <v>10000</v>
      </c>
      <c r="F18" s="18" t="s">
        <v>34</v>
      </c>
      <c r="G18" s="18" t="s">
        <v>1291</v>
      </c>
      <c r="H18" s="14"/>
      <c r="I18" s="14"/>
      <c r="J18" s="14"/>
      <c r="K18" s="14"/>
      <c r="L18" s="14" t="s">
        <v>50</v>
      </c>
      <c r="M18" s="14">
        <v>30004001</v>
      </c>
      <c r="N18" s="14">
        <v>10000</v>
      </c>
      <c r="O18" s="14">
        <v>5000</v>
      </c>
      <c r="P18" s="14">
        <v>1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25"/>
    </row>
    <row r="19" spans="1:30" x14ac:dyDescent="0.2">
      <c r="A19" s="17">
        <v>13</v>
      </c>
      <c r="B19" s="7" t="s">
        <v>85</v>
      </c>
      <c r="C19" s="7">
        <v>0</v>
      </c>
      <c r="D19" s="7" t="s">
        <v>108</v>
      </c>
      <c r="E19" s="18">
        <v>10000</v>
      </c>
      <c r="F19" s="18" t="s">
        <v>34</v>
      </c>
      <c r="G19" s="18" t="s">
        <v>1291</v>
      </c>
      <c r="H19" s="14"/>
      <c r="I19" s="14"/>
      <c r="J19" s="14"/>
      <c r="K19" s="14"/>
      <c r="L19" s="7" t="s">
        <v>50</v>
      </c>
      <c r="M19" s="7">
        <v>30005001</v>
      </c>
      <c r="N19" s="7">
        <v>10000</v>
      </c>
      <c r="O19" s="7">
        <v>3000</v>
      </c>
      <c r="P19" s="7">
        <v>1</v>
      </c>
      <c r="Q19" s="7"/>
      <c r="R19" s="7"/>
      <c r="S19" s="7"/>
      <c r="T19" s="7"/>
      <c r="U19" s="7"/>
      <c r="W19" s="7"/>
      <c r="X19" s="7"/>
      <c r="Y19" s="7"/>
      <c r="Z19" s="7"/>
      <c r="AA19" s="7"/>
      <c r="AB19" s="7"/>
      <c r="AC19" s="7"/>
    </row>
    <row r="20" spans="1:30" x14ac:dyDescent="0.2">
      <c r="A20" s="17">
        <v>14</v>
      </c>
      <c r="B20" s="14" t="s">
        <v>102</v>
      </c>
      <c r="C20" s="14">
        <v>0</v>
      </c>
      <c r="D20" s="14" t="s">
        <v>108</v>
      </c>
      <c r="E20" s="18">
        <v>10000</v>
      </c>
      <c r="F20" s="18" t="s">
        <v>34</v>
      </c>
      <c r="G20" s="18" t="s">
        <v>1291</v>
      </c>
      <c r="H20" s="14"/>
      <c r="I20" s="14"/>
      <c r="J20" s="14"/>
      <c r="K20" s="14"/>
      <c r="L20" s="14" t="s">
        <v>50</v>
      </c>
      <c r="M20" s="14">
        <v>30006001</v>
      </c>
      <c r="N20" s="14">
        <v>10000</v>
      </c>
      <c r="O20" s="14">
        <v>10000</v>
      </c>
      <c r="P20" s="14">
        <v>1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25"/>
    </row>
    <row r="21" spans="1:30" x14ac:dyDescent="0.2">
      <c r="A21" s="17">
        <v>15</v>
      </c>
      <c r="B21" s="7" t="s">
        <v>103</v>
      </c>
      <c r="C21" s="7">
        <v>0</v>
      </c>
      <c r="D21" s="7" t="s">
        <v>165</v>
      </c>
      <c r="E21" s="18">
        <v>10000</v>
      </c>
      <c r="F21" s="18" t="s">
        <v>34</v>
      </c>
      <c r="G21" s="18" t="s">
        <v>1291</v>
      </c>
      <c r="H21" s="14"/>
      <c r="I21" s="14"/>
      <c r="J21" s="14"/>
      <c r="K21" s="14"/>
      <c r="L21" s="7" t="s">
        <v>49</v>
      </c>
      <c r="M21" s="7">
        <v>12000</v>
      </c>
      <c r="N21" s="7">
        <v>1</v>
      </c>
      <c r="O21" s="7">
        <v>999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30" x14ac:dyDescent="0.2">
      <c r="A22" s="17">
        <v>16</v>
      </c>
      <c r="B22" s="14" t="s">
        <v>87</v>
      </c>
      <c r="C22" s="14">
        <v>0</v>
      </c>
      <c r="D22" s="14" t="s">
        <v>104</v>
      </c>
      <c r="E22" s="18">
        <v>10000</v>
      </c>
      <c r="F22" s="18" t="s">
        <v>34</v>
      </c>
      <c r="G22" s="18" t="s">
        <v>1291</v>
      </c>
      <c r="H22" s="14"/>
      <c r="I22" s="14"/>
      <c r="J22" s="14"/>
      <c r="K22" s="14"/>
      <c r="L22" s="14" t="s">
        <v>49</v>
      </c>
      <c r="M22" s="14">
        <v>13000</v>
      </c>
      <c r="N22" s="14">
        <v>1</v>
      </c>
      <c r="O22" s="14">
        <v>999</v>
      </c>
      <c r="P22" s="14"/>
      <c r="Q22" s="14"/>
      <c r="R22" s="14"/>
      <c r="S22" s="14"/>
      <c r="T22" s="14"/>
      <c r="U22" s="14" t="s">
        <v>172</v>
      </c>
      <c r="V22" s="14">
        <v>1000</v>
      </c>
      <c r="W22" s="14">
        <v>3000</v>
      </c>
      <c r="X22" s="14"/>
      <c r="Y22" s="14"/>
      <c r="Z22" s="14"/>
      <c r="AA22" s="14"/>
      <c r="AB22" s="14"/>
      <c r="AC22" s="14"/>
      <c r="AD22" s="25"/>
    </row>
    <row r="23" spans="1:30" x14ac:dyDescent="0.2">
      <c r="A23" s="17">
        <v>17</v>
      </c>
      <c r="B23" s="7" t="s">
        <v>88</v>
      </c>
      <c r="C23" s="7">
        <v>0</v>
      </c>
      <c r="D23" s="7" t="s">
        <v>108</v>
      </c>
      <c r="E23" s="18">
        <v>10000</v>
      </c>
      <c r="F23" s="18" t="s">
        <v>34</v>
      </c>
      <c r="G23" s="18" t="s">
        <v>1291</v>
      </c>
      <c r="H23" s="14"/>
      <c r="I23" s="14"/>
      <c r="J23" s="14"/>
      <c r="K23" s="14"/>
      <c r="L23" s="7" t="s">
        <v>50</v>
      </c>
      <c r="M23" s="7">
        <v>30010001</v>
      </c>
      <c r="N23" s="7">
        <v>10000</v>
      </c>
      <c r="O23" s="7">
        <v>7800</v>
      </c>
      <c r="P23" s="7">
        <v>1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30" x14ac:dyDescent="0.2">
      <c r="A24" s="17">
        <v>18</v>
      </c>
      <c r="B24" s="14" t="s">
        <v>540</v>
      </c>
      <c r="C24" s="14">
        <v>0</v>
      </c>
      <c r="D24" s="14" t="s">
        <v>117</v>
      </c>
      <c r="E24" s="18">
        <v>10000</v>
      </c>
      <c r="F24" s="18" t="s">
        <v>34</v>
      </c>
      <c r="G24" s="18" t="s">
        <v>1291</v>
      </c>
      <c r="H24" s="14"/>
      <c r="I24" s="14"/>
      <c r="J24" s="14"/>
      <c r="K24" s="14"/>
      <c r="L24" s="14" t="s">
        <v>49</v>
      </c>
      <c r="M24" s="14">
        <v>10000</v>
      </c>
      <c r="N24" s="14">
        <v>1</v>
      </c>
      <c r="O24" s="14">
        <v>999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25"/>
    </row>
    <row r="25" spans="1:30" x14ac:dyDescent="0.2">
      <c r="A25" s="17">
        <v>19</v>
      </c>
      <c r="B25" s="16" t="s">
        <v>110</v>
      </c>
      <c r="C25" s="16">
        <v>0</v>
      </c>
      <c r="D25" s="7" t="s">
        <v>118</v>
      </c>
      <c r="E25" s="18">
        <v>10000</v>
      </c>
      <c r="F25" s="18" t="s">
        <v>34</v>
      </c>
      <c r="G25" s="18" t="s">
        <v>1291</v>
      </c>
      <c r="H25" s="14"/>
      <c r="I25" s="15"/>
      <c r="J25" s="15"/>
      <c r="K25" s="15"/>
      <c r="L25" s="16" t="s">
        <v>49</v>
      </c>
      <c r="M25" s="16">
        <v>10000</v>
      </c>
      <c r="N25" s="16">
        <v>1</v>
      </c>
      <c r="O25" s="16">
        <v>999</v>
      </c>
      <c r="P25" s="16"/>
      <c r="Q25" s="16"/>
      <c r="R25" s="16"/>
      <c r="S25" s="16"/>
      <c r="T25" s="16"/>
      <c r="U25" s="14" t="s">
        <v>450</v>
      </c>
      <c r="V25" s="14">
        <v>30167001</v>
      </c>
      <c r="W25" s="14">
        <v>500</v>
      </c>
      <c r="X25" s="16"/>
      <c r="Y25" s="16"/>
      <c r="Z25" s="16"/>
      <c r="AA25" s="16"/>
      <c r="AB25" s="16"/>
      <c r="AC25" s="16"/>
    </row>
    <row r="26" spans="1:30" x14ac:dyDescent="0.2">
      <c r="A26" s="17">
        <v>20</v>
      </c>
      <c r="B26" s="14" t="s">
        <v>112</v>
      </c>
      <c r="C26" s="14">
        <v>0</v>
      </c>
      <c r="D26" s="14" t="s">
        <v>120</v>
      </c>
      <c r="E26" s="18">
        <v>10000</v>
      </c>
      <c r="F26" s="18" t="s">
        <v>34</v>
      </c>
      <c r="G26" s="18" t="s">
        <v>1291</v>
      </c>
      <c r="H26" s="14"/>
      <c r="I26" s="14"/>
      <c r="J26" s="14"/>
      <c r="K26" s="14"/>
      <c r="L26" s="14" t="s">
        <v>49</v>
      </c>
      <c r="M26" s="14">
        <v>10000</v>
      </c>
      <c r="N26" s="14">
        <v>1</v>
      </c>
      <c r="O26" s="14">
        <v>999</v>
      </c>
      <c r="P26" s="14"/>
      <c r="Q26" s="14"/>
      <c r="R26" s="14"/>
      <c r="S26" s="14"/>
      <c r="T26" s="14"/>
      <c r="U26" s="14"/>
      <c r="V26" s="14"/>
      <c r="W26" s="14"/>
      <c r="X26" s="14"/>
      <c r="Y26" s="25"/>
      <c r="Z26" s="25"/>
      <c r="AA26" s="25"/>
      <c r="AB26" s="25"/>
      <c r="AC26" s="25"/>
      <c r="AD26" s="25"/>
    </row>
    <row r="27" spans="1:30" x14ac:dyDescent="0.2">
      <c r="A27" s="17">
        <v>21</v>
      </c>
      <c r="B27" s="16" t="s">
        <v>113</v>
      </c>
      <c r="C27" s="16">
        <v>0</v>
      </c>
      <c r="D27" s="16" t="s">
        <v>707</v>
      </c>
      <c r="E27" s="18">
        <v>10000</v>
      </c>
      <c r="F27" s="18" t="s">
        <v>34</v>
      </c>
      <c r="G27" s="18" t="s">
        <v>1291</v>
      </c>
      <c r="H27" s="14"/>
      <c r="I27" s="15"/>
      <c r="J27" s="15"/>
      <c r="K27" s="15"/>
      <c r="L27" s="16" t="s">
        <v>50</v>
      </c>
      <c r="M27" s="16">
        <v>30008001</v>
      </c>
      <c r="N27" s="16">
        <v>10000</v>
      </c>
      <c r="O27" s="16">
        <v>-1</v>
      </c>
      <c r="P27" s="16">
        <v>1</v>
      </c>
      <c r="Q27" s="16"/>
      <c r="R27" s="16"/>
      <c r="S27" s="16"/>
      <c r="T27" s="16"/>
      <c r="U27" s="16" t="s">
        <v>136</v>
      </c>
      <c r="V27" s="16">
        <v>2</v>
      </c>
      <c r="W27" s="16">
        <v>5</v>
      </c>
      <c r="X27" s="16"/>
      <c r="Y27" s="16"/>
      <c r="Z27" s="16"/>
      <c r="AA27" s="16"/>
      <c r="AB27" s="16"/>
      <c r="AC27" s="16"/>
    </row>
    <row r="28" spans="1:30" x14ac:dyDescent="0.2">
      <c r="A28" s="17">
        <v>22</v>
      </c>
      <c r="B28" s="15" t="s">
        <v>115</v>
      </c>
      <c r="C28" s="15">
        <v>0</v>
      </c>
      <c r="D28" s="15" t="s">
        <v>119</v>
      </c>
      <c r="E28" s="18">
        <v>10000</v>
      </c>
      <c r="F28" s="18" t="s">
        <v>34</v>
      </c>
      <c r="G28" s="18" t="s">
        <v>1291</v>
      </c>
      <c r="H28" s="14"/>
      <c r="I28" s="15"/>
      <c r="J28" s="15"/>
      <c r="K28" s="15"/>
      <c r="L28" s="15" t="s">
        <v>49</v>
      </c>
      <c r="M28" s="15">
        <v>10000</v>
      </c>
      <c r="N28" s="15">
        <v>1</v>
      </c>
      <c r="O28" s="15">
        <v>999</v>
      </c>
      <c r="P28" s="15"/>
      <c r="Q28" s="15"/>
      <c r="R28" s="15"/>
      <c r="S28" s="15"/>
      <c r="T28" s="15"/>
      <c r="U28" s="15" t="s">
        <v>90</v>
      </c>
      <c r="V28" s="15">
        <v>30000</v>
      </c>
      <c r="W28" s="15"/>
      <c r="X28" s="15"/>
      <c r="Y28" s="15"/>
      <c r="Z28" s="15"/>
      <c r="AA28" s="15"/>
      <c r="AB28" s="15"/>
      <c r="AC28" s="15"/>
      <c r="AD28" s="25"/>
    </row>
    <row r="29" spans="1:30" x14ac:dyDescent="0.2">
      <c r="A29" s="17">
        <v>23</v>
      </c>
      <c r="B29" t="s">
        <v>133</v>
      </c>
      <c r="C29">
        <v>0</v>
      </c>
      <c r="D29" t="s">
        <v>135</v>
      </c>
      <c r="E29" s="18">
        <v>10000</v>
      </c>
      <c r="F29" s="18" t="s">
        <v>34</v>
      </c>
      <c r="G29" s="18" t="s">
        <v>1291</v>
      </c>
      <c r="H29" s="14"/>
      <c r="I29" s="25"/>
      <c r="J29" s="25"/>
      <c r="K29" s="25"/>
      <c r="L29" t="s">
        <v>49</v>
      </c>
      <c r="M29">
        <v>15000</v>
      </c>
      <c r="N29">
        <v>10</v>
      </c>
      <c r="O29">
        <v>999</v>
      </c>
    </row>
    <row r="30" spans="1:30" x14ac:dyDescent="0.2">
      <c r="A30" s="17">
        <v>24</v>
      </c>
      <c r="B30" s="25" t="s">
        <v>84</v>
      </c>
      <c r="C30" s="25">
        <v>0</v>
      </c>
      <c r="D30" s="25" t="s">
        <v>176</v>
      </c>
      <c r="E30" s="18">
        <v>10000</v>
      </c>
      <c r="F30" s="18" t="s">
        <v>34</v>
      </c>
      <c r="G30" s="18" t="s">
        <v>1291</v>
      </c>
      <c r="H30" s="14"/>
      <c r="I30" s="25"/>
      <c r="J30" s="25"/>
      <c r="K30" s="25"/>
      <c r="L30" s="25" t="s">
        <v>50</v>
      </c>
      <c r="M30" s="25">
        <v>30013001</v>
      </c>
      <c r="N30" s="25">
        <v>10000</v>
      </c>
      <c r="O30" s="25">
        <v>7000</v>
      </c>
      <c r="P30" s="25">
        <v>1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x14ac:dyDescent="0.2">
      <c r="A31" s="17">
        <v>25</v>
      </c>
      <c r="B31" t="s">
        <v>139</v>
      </c>
      <c r="C31">
        <v>1500</v>
      </c>
      <c r="E31" s="18">
        <v>10000</v>
      </c>
      <c r="F31" s="18" t="s">
        <v>34</v>
      </c>
      <c r="G31" s="18" t="s">
        <v>1291</v>
      </c>
      <c r="H31" s="14"/>
      <c r="I31" s="25"/>
      <c r="J31" s="25"/>
      <c r="K31" s="25"/>
      <c r="L31" t="s">
        <v>141</v>
      </c>
      <c r="M31">
        <v>500006</v>
      </c>
      <c r="N31">
        <v>2</v>
      </c>
      <c r="U31" t="s">
        <v>151</v>
      </c>
      <c r="V31">
        <v>5</v>
      </c>
      <c r="W31">
        <v>5.5</v>
      </c>
    </row>
    <row r="32" spans="1:30" x14ac:dyDescent="0.2">
      <c r="A32" s="17">
        <v>26</v>
      </c>
      <c r="B32" s="25" t="s">
        <v>1318</v>
      </c>
      <c r="C32" s="25">
        <v>0</v>
      </c>
      <c r="D32" s="25" t="s">
        <v>185</v>
      </c>
      <c r="E32" s="18">
        <v>10000</v>
      </c>
      <c r="F32" s="18" t="s">
        <v>34</v>
      </c>
      <c r="G32" s="18" t="s">
        <v>1291</v>
      </c>
      <c r="H32" s="14"/>
      <c r="I32" s="25"/>
      <c r="J32" s="25"/>
      <c r="K32" s="25"/>
      <c r="L32" s="25" t="s">
        <v>49</v>
      </c>
      <c r="M32" s="25">
        <v>5000</v>
      </c>
      <c r="N32" s="25">
        <v>1</v>
      </c>
      <c r="O32" s="25">
        <v>999</v>
      </c>
      <c r="P32" s="25">
        <v>101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3" x14ac:dyDescent="0.2">
      <c r="A33" s="17">
        <v>27</v>
      </c>
      <c r="B33" t="s">
        <v>84</v>
      </c>
      <c r="C33">
        <v>0</v>
      </c>
      <c r="D33" t="s">
        <v>185</v>
      </c>
      <c r="E33" s="18">
        <v>10000</v>
      </c>
      <c r="F33" s="18" t="s">
        <v>34</v>
      </c>
      <c r="G33" s="18" t="s">
        <v>1291</v>
      </c>
      <c r="H33" s="14"/>
      <c r="I33" s="25"/>
      <c r="J33" s="25"/>
      <c r="K33" s="25"/>
      <c r="L33" t="s">
        <v>49</v>
      </c>
      <c r="M33">
        <v>5000</v>
      </c>
      <c r="N33">
        <v>1</v>
      </c>
      <c r="O33">
        <v>999</v>
      </c>
      <c r="P33">
        <v>101</v>
      </c>
    </row>
    <row r="34" spans="1:33" x14ac:dyDescent="0.2">
      <c r="A34" s="17">
        <v>28</v>
      </c>
      <c r="B34" s="25" t="s">
        <v>147</v>
      </c>
      <c r="C34" s="25">
        <v>0</v>
      </c>
      <c r="D34" s="25" t="s">
        <v>161</v>
      </c>
      <c r="E34" s="18">
        <v>10000</v>
      </c>
      <c r="F34" s="18" t="s">
        <v>34</v>
      </c>
      <c r="G34" s="18" t="s">
        <v>1291</v>
      </c>
      <c r="H34" s="14"/>
      <c r="I34" s="25"/>
      <c r="J34" s="25"/>
      <c r="K34" s="25"/>
      <c r="L34" s="25" t="s">
        <v>49</v>
      </c>
      <c r="M34" s="25">
        <v>16000</v>
      </c>
      <c r="N34" s="25">
        <v>1</v>
      </c>
      <c r="O34" s="25">
        <v>1</v>
      </c>
      <c r="P34" s="25">
        <v>101</v>
      </c>
      <c r="Q34" s="25"/>
      <c r="R34" s="25"/>
      <c r="S34" s="25"/>
      <c r="T34" s="25"/>
      <c r="U34" s="25" t="s">
        <v>90</v>
      </c>
      <c r="V34" s="25">
        <v>25000</v>
      </c>
      <c r="W34" s="25"/>
      <c r="X34" s="25"/>
      <c r="Y34" s="25"/>
      <c r="Z34" s="25"/>
      <c r="AA34" s="25"/>
      <c r="AB34" s="25"/>
      <c r="AC34" s="25"/>
      <c r="AD34" s="25"/>
    </row>
    <row r="35" spans="1:33" x14ac:dyDescent="0.2">
      <c r="A35" s="17">
        <v>29</v>
      </c>
      <c r="B35" t="s">
        <v>149</v>
      </c>
      <c r="C35">
        <v>0</v>
      </c>
      <c r="D35" t="s">
        <v>162</v>
      </c>
      <c r="E35" s="18">
        <v>10000</v>
      </c>
      <c r="F35" s="18" t="s">
        <v>34</v>
      </c>
      <c r="G35" s="18" t="s">
        <v>1291</v>
      </c>
      <c r="H35" s="14"/>
      <c r="I35" s="25"/>
      <c r="J35" s="25"/>
      <c r="K35" s="25"/>
      <c r="L35" t="s">
        <v>49</v>
      </c>
      <c r="M35" s="25">
        <v>16000</v>
      </c>
      <c r="N35">
        <v>1</v>
      </c>
      <c r="O35">
        <v>1</v>
      </c>
      <c r="P35">
        <v>101</v>
      </c>
      <c r="U35" t="s">
        <v>90</v>
      </c>
      <c r="V35">
        <v>25000</v>
      </c>
    </row>
    <row r="36" spans="1:33" x14ac:dyDescent="0.2">
      <c r="A36" s="17">
        <v>30</v>
      </c>
      <c r="B36" s="25" t="s">
        <v>152</v>
      </c>
      <c r="C36" s="25">
        <v>0</v>
      </c>
      <c r="D36" s="25" t="s">
        <v>707</v>
      </c>
      <c r="E36" s="18">
        <v>10000</v>
      </c>
      <c r="F36" s="18" t="s">
        <v>34</v>
      </c>
      <c r="G36" s="18" t="s">
        <v>1291</v>
      </c>
      <c r="H36" s="14"/>
      <c r="I36" s="25"/>
      <c r="J36" s="25"/>
      <c r="K36" s="25"/>
      <c r="L36" s="25" t="s">
        <v>50</v>
      </c>
      <c r="M36" s="25">
        <v>30016001</v>
      </c>
      <c r="N36" s="25">
        <v>10000</v>
      </c>
      <c r="O36" s="25">
        <v>-1</v>
      </c>
      <c r="P36" s="25">
        <v>1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3" x14ac:dyDescent="0.2">
      <c r="A37" s="17">
        <v>31</v>
      </c>
      <c r="B37" t="s">
        <v>179</v>
      </c>
      <c r="C37">
        <v>0</v>
      </c>
      <c r="D37" t="s">
        <v>156</v>
      </c>
      <c r="E37" s="18">
        <v>10000</v>
      </c>
      <c r="F37" s="18" t="s">
        <v>34</v>
      </c>
      <c r="G37" s="18" t="s">
        <v>1291</v>
      </c>
      <c r="H37" s="14"/>
      <c r="I37" s="25"/>
      <c r="J37" s="25"/>
      <c r="K37" s="25"/>
      <c r="L37" t="s">
        <v>141</v>
      </c>
      <c r="M37">
        <v>500008</v>
      </c>
      <c r="N37">
        <v>1</v>
      </c>
      <c r="O37">
        <v>2</v>
      </c>
      <c r="U37" t="s">
        <v>157</v>
      </c>
      <c r="V37">
        <v>1</v>
      </c>
      <c r="W37">
        <v>1.2</v>
      </c>
      <c r="X37">
        <v>1.3</v>
      </c>
    </row>
    <row r="38" spans="1:33" x14ac:dyDescent="0.2">
      <c r="A38" s="17">
        <v>32</v>
      </c>
      <c r="B38" t="s">
        <v>189</v>
      </c>
      <c r="C38" s="25">
        <v>0</v>
      </c>
      <c r="D38" t="s">
        <v>244</v>
      </c>
      <c r="E38" s="18">
        <v>10000</v>
      </c>
      <c r="F38" s="18" t="s">
        <v>34</v>
      </c>
      <c r="G38" s="18" t="s">
        <v>1291</v>
      </c>
      <c r="H38" s="14"/>
      <c r="I38" s="25"/>
      <c r="J38" s="25"/>
      <c r="K38" s="25"/>
      <c r="L38" t="s">
        <v>50</v>
      </c>
      <c r="M38">
        <v>30025001</v>
      </c>
      <c r="N38">
        <v>10000</v>
      </c>
      <c r="O38">
        <v>-1</v>
      </c>
      <c r="P38">
        <v>1</v>
      </c>
    </row>
    <row r="39" spans="1:33" x14ac:dyDescent="0.2">
      <c r="A39" s="17">
        <v>33</v>
      </c>
      <c r="B39" t="s">
        <v>188</v>
      </c>
      <c r="C39">
        <v>0</v>
      </c>
      <c r="D39" t="s">
        <v>244</v>
      </c>
      <c r="E39" s="18">
        <v>10000</v>
      </c>
      <c r="F39" s="18" t="s">
        <v>34</v>
      </c>
      <c r="G39" s="18" t="s">
        <v>1291</v>
      </c>
      <c r="H39" s="14"/>
      <c r="I39" s="25"/>
      <c r="J39" s="25"/>
      <c r="K39" s="25"/>
      <c r="L39" t="s">
        <v>50</v>
      </c>
      <c r="M39">
        <v>30026001</v>
      </c>
      <c r="N39">
        <v>10000</v>
      </c>
      <c r="O39">
        <v>-1</v>
      </c>
      <c r="P39">
        <v>1</v>
      </c>
    </row>
    <row r="40" spans="1:33" x14ac:dyDescent="0.2">
      <c r="A40" s="17">
        <v>34</v>
      </c>
      <c r="B40" t="s">
        <v>187</v>
      </c>
      <c r="C40" s="25">
        <v>0</v>
      </c>
      <c r="D40" t="s">
        <v>244</v>
      </c>
      <c r="E40" s="18">
        <v>10000</v>
      </c>
      <c r="F40" s="18" t="s">
        <v>34</v>
      </c>
      <c r="G40" s="18" t="s">
        <v>1291</v>
      </c>
      <c r="H40" s="14"/>
      <c r="I40" s="25"/>
      <c r="J40" s="25"/>
      <c r="K40" s="25"/>
      <c r="L40" t="s">
        <v>50</v>
      </c>
      <c r="M40">
        <v>30027001</v>
      </c>
      <c r="N40">
        <v>10000</v>
      </c>
      <c r="O40">
        <v>-1</v>
      </c>
      <c r="P40">
        <v>1</v>
      </c>
    </row>
    <row r="41" spans="1:33" x14ac:dyDescent="0.2">
      <c r="A41" s="17">
        <v>35</v>
      </c>
      <c r="B41" t="s">
        <v>219</v>
      </c>
      <c r="C41">
        <v>300</v>
      </c>
      <c r="D41" t="s">
        <v>814</v>
      </c>
      <c r="E41" s="18">
        <v>10000</v>
      </c>
      <c r="F41" s="18" t="s">
        <v>34</v>
      </c>
      <c r="G41" s="18" t="s">
        <v>1291</v>
      </c>
      <c r="H41" s="14"/>
      <c r="I41" s="25"/>
      <c r="J41" s="25"/>
      <c r="K41" s="25"/>
      <c r="L41" t="s">
        <v>49</v>
      </c>
      <c r="M41" s="27">
        <v>23200</v>
      </c>
      <c r="N41">
        <v>1</v>
      </c>
      <c r="O41">
        <v>999</v>
      </c>
      <c r="U41" t="s">
        <v>721</v>
      </c>
      <c r="V41">
        <v>5000</v>
      </c>
      <c r="W41">
        <v>30189001</v>
      </c>
      <c r="X41">
        <v>1</v>
      </c>
    </row>
    <row r="42" spans="1:33" x14ac:dyDescent="0.2">
      <c r="A42" s="17">
        <v>36</v>
      </c>
      <c r="B42" t="s">
        <v>221</v>
      </c>
      <c r="C42">
        <v>300</v>
      </c>
      <c r="D42" t="s">
        <v>814</v>
      </c>
      <c r="E42" s="18">
        <v>10000</v>
      </c>
      <c r="F42" s="18" t="s">
        <v>34</v>
      </c>
      <c r="G42" s="18" t="s">
        <v>1291</v>
      </c>
      <c r="H42" s="14"/>
      <c r="I42" s="25"/>
      <c r="J42" s="25"/>
      <c r="K42" s="25"/>
      <c r="L42" t="s">
        <v>49</v>
      </c>
      <c r="M42" s="27">
        <f>M41*1.25</f>
        <v>29000</v>
      </c>
      <c r="N42">
        <v>1</v>
      </c>
      <c r="O42">
        <v>999</v>
      </c>
      <c r="U42" t="s">
        <v>721</v>
      </c>
      <c r="V42">
        <v>5000</v>
      </c>
      <c r="W42">
        <v>30189001</v>
      </c>
      <c r="X42">
        <v>1</v>
      </c>
    </row>
    <row r="43" spans="1:33" x14ac:dyDescent="0.2">
      <c r="A43" s="17">
        <v>37</v>
      </c>
      <c r="B43" t="s">
        <v>223</v>
      </c>
      <c r="C43">
        <v>300</v>
      </c>
      <c r="D43" t="s">
        <v>813</v>
      </c>
      <c r="E43" s="18">
        <v>10000</v>
      </c>
      <c r="F43" s="18" t="s">
        <v>34</v>
      </c>
      <c r="G43" s="18" t="s">
        <v>1291</v>
      </c>
      <c r="H43" s="14"/>
      <c r="I43" s="25"/>
      <c r="J43" s="25"/>
      <c r="K43" s="25"/>
      <c r="L43" t="s">
        <v>49</v>
      </c>
      <c r="M43" s="27">
        <f>M42</f>
        <v>29000</v>
      </c>
      <c r="N43">
        <v>1</v>
      </c>
      <c r="O43">
        <v>999</v>
      </c>
      <c r="U43" t="s">
        <v>721</v>
      </c>
      <c r="V43">
        <v>5000</v>
      </c>
      <c r="W43">
        <v>30189001</v>
      </c>
      <c r="X43">
        <v>2</v>
      </c>
    </row>
    <row r="44" spans="1:33" x14ac:dyDescent="0.2">
      <c r="A44" s="17">
        <v>38</v>
      </c>
      <c r="B44" t="s">
        <v>224</v>
      </c>
      <c r="C44">
        <v>300</v>
      </c>
      <c r="D44" t="s">
        <v>813</v>
      </c>
      <c r="E44" s="18">
        <v>10000</v>
      </c>
      <c r="F44" s="18" t="s">
        <v>34</v>
      </c>
      <c r="G44" s="18" t="s">
        <v>1291</v>
      </c>
      <c r="H44" s="14"/>
      <c r="I44" s="25"/>
      <c r="J44" s="25"/>
      <c r="K44" s="25"/>
      <c r="L44" t="s">
        <v>49</v>
      </c>
      <c r="M44" s="27">
        <f>M43</f>
        <v>29000</v>
      </c>
      <c r="N44">
        <v>1</v>
      </c>
      <c r="O44">
        <v>999</v>
      </c>
      <c r="U44" t="s">
        <v>721</v>
      </c>
      <c r="V44">
        <v>5000</v>
      </c>
      <c r="W44">
        <v>30189001</v>
      </c>
      <c r="X44">
        <v>2</v>
      </c>
      <c r="Z44" t="s">
        <v>891</v>
      </c>
      <c r="AA44">
        <v>30189001</v>
      </c>
      <c r="AB44">
        <v>2500</v>
      </c>
      <c r="AC44">
        <v>5000</v>
      </c>
    </row>
    <row r="45" spans="1:33" x14ac:dyDescent="0.2">
      <c r="A45" s="17">
        <v>39</v>
      </c>
      <c r="B45" t="s">
        <v>225</v>
      </c>
      <c r="C45">
        <v>0</v>
      </c>
      <c r="D45" t="s">
        <v>335</v>
      </c>
      <c r="E45" s="18">
        <v>10000</v>
      </c>
      <c r="F45" s="18" t="s">
        <v>34</v>
      </c>
      <c r="G45" s="18" t="s">
        <v>1291</v>
      </c>
      <c r="H45" s="14"/>
      <c r="I45" s="25"/>
      <c r="J45" s="25"/>
      <c r="K45" s="25"/>
      <c r="L45" t="s">
        <v>50</v>
      </c>
      <c r="M45">
        <v>30254001</v>
      </c>
      <c r="N45">
        <v>10000</v>
      </c>
      <c r="O45" t="s">
        <v>812</v>
      </c>
      <c r="P45">
        <v>999</v>
      </c>
    </row>
    <row r="46" spans="1:33" x14ac:dyDescent="0.2">
      <c r="A46" s="17">
        <v>40</v>
      </c>
      <c r="B46" t="s">
        <v>225</v>
      </c>
      <c r="C46" s="25">
        <v>0</v>
      </c>
      <c r="D46" t="s">
        <v>973</v>
      </c>
      <c r="E46" s="18">
        <v>10000</v>
      </c>
      <c r="F46" s="18" t="s">
        <v>34</v>
      </c>
      <c r="G46" s="18" t="s">
        <v>1291</v>
      </c>
      <c r="H46" s="14"/>
      <c r="I46" s="25"/>
      <c r="J46" s="25"/>
      <c r="K46" s="25"/>
      <c r="L46" t="s">
        <v>50</v>
      </c>
      <c r="M46">
        <v>30255001</v>
      </c>
      <c r="N46">
        <v>10000</v>
      </c>
      <c r="O46" t="s">
        <v>746</v>
      </c>
      <c r="P46">
        <v>999</v>
      </c>
    </row>
    <row r="47" spans="1:33" x14ac:dyDescent="0.2">
      <c r="A47" s="17">
        <v>41</v>
      </c>
      <c r="B47" t="s">
        <v>229</v>
      </c>
      <c r="C47">
        <v>0</v>
      </c>
      <c r="D47" t="s">
        <v>338</v>
      </c>
      <c r="E47" s="18">
        <v>10000</v>
      </c>
      <c r="F47" s="18" t="s">
        <v>34</v>
      </c>
      <c r="G47" s="18" t="s">
        <v>1291</v>
      </c>
      <c r="H47" s="14"/>
      <c r="I47" s="25"/>
      <c r="J47" s="25"/>
      <c r="K47" s="25"/>
      <c r="L47" t="s">
        <v>50</v>
      </c>
      <c r="M47">
        <v>30045001</v>
      </c>
      <c r="N47">
        <v>10000</v>
      </c>
      <c r="O47">
        <v>-1</v>
      </c>
      <c r="P47">
        <v>1</v>
      </c>
    </row>
    <row r="48" spans="1:33" x14ac:dyDescent="0.2">
      <c r="A48" s="17">
        <v>42</v>
      </c>
      <c r="B48" t="s">
        <v>231</v>
      </c>
      <c r="C48" s="25">
        <v>0</v>
      </c>
      <c r="D48" t="s">
        <v>164</v>
      </c>
      <c r="E48" s="18">
        <v>10000</v>
      </c>
      <c r="F48" s="18" t="s">
        <v>34</v>
      </c>
      <c r="G48" s="18" t="s">
        <v>1291</v>
      </c>
      <c r="H48" s="14"/>
      <c r="I48" s="25"/>
      <c r="J48" s="25"/>
      <c r="K48" s="25"/>
      <c r="L48" t="s">
        <v>49</v>
      </c>
      <c r="M48">
        <v>22000</v>
      </c>
      <c r="N48">
        <v>1</v>
      </c>
      <c r="O48">
        <v>999</v>
      </c>
      <c r="U48" t="s">
        <v>90</v>
      </c>
      <c r="V48">
        <v>35000</v>
      </c>
      <c r="Z48" t="s">
        <v>173</v>
      </c>
      <c r="AA48">
        <v>6000</v>
      </c>
      <c r="AE48" t="s">
        <v>339</v>
      </c>
      <c r="AF48">
        <v>30034001</v>
      </c>
      <c r="AG48">
        <v>-1</v>
      </c>
    </row>
    <row r="49" spans="1:16" x14ac:dyDescent="0.2">
      <c r="A49" s="17">
        <v>43</v>
      </c>
      <c r="B49" t="s">
        <v>232</v>
      </c>
      <c r="C49">
        <v>0</v>
      </c>
      <c r="D49" t="s">
        <v>310</v>
      </c>
      <c r="E49" s="18">
        <v>10000</v>
      </c>
      <c r="F49" s="18" t="s">
        <v>34</v>
      </c>
      <c r="G49" s="18" t="s">
        <v>1291</v>
      </c>
      <c r="H49" s="14"/>
      <c r="I49" s="25"/>
      <c r="J49" s="25"/>
      <c r="K49" s="25"/>
      <c r="L49" t="s">
        <v>50</v>
      </c>
      <c r="M49">
        <v>30046001</v>
      </c>
      <c r="N49">
        <v>10000</v>
      </c>
      <c r="O49">
        <v>-1</v>
      </c>
      <c r="P49">
        <v>1</v>
      </c>
    </row>
    <row r="50" spans="1:16" x14ac:dyDescent="0.2">
      <c r="A50" s="17">
        <v>44</v>
      </c>
      <c r="B50" t="s">
        <v>233</v>
      </c>
      <c r="C50" s="25">
        <v>0</v>
      </c>
      <c r="D50" t="s">
        <v>338</v>
      </c>
      <c r="E50" s="18">
        <v>10000</v>
      </c>
      <c r="F50" s="18" t="s">
        <v>34</v>
      </c>
      <c r="G50" s="18" t="s">
        <v>1291</v>
      </c>
      <c r="H50" s="14"/>
      <c r="I50" s="25"/>
      <c r="J50" s="25"/>
      <c r="K50" s="25"/>
      <c r="L50" t="s">
        <v>50</v>
      </c>
      <c r="M50">
        <v>30047001</v>
      </c>
      <c r="N50">
        <v>10000</v>
      </c>
      <c r="O50">
        <v>-1</v>
      </c>
      <c r="P50">
        <v>1</v>
      </c>
    </row>
    <row r="51" spans="1:16" x14ac:dyDescent="0.2">
      <c r="A51" s="17">
        <v>45</v>
      </c>
      <c r="B51" t="s">
        <v>234</v>
      </c>
      <c r="C51">
        <v>0</v>
      </c>
      <c r="D51" t="s">
        <v>244</v>
      </c>
      <c r="E51" s="18">
        <v>10000</v>
      </c>
      <c r="F51" s="18" t="s">
        <v>34</v>
      </c>
      <c r="G51" s="18" t="s">
        <v>1291</v>
      </c>
      <c r="H51" s="14"/>
      <c r="I51" s="25"/>
      <c r="J51" s="25"/>
      <c r="K51" s="25"/>
      <c r="L51" t="s">
        <v>50</v>
      </c>
      <c r="M51">
        <v>30103001</v>
      </c>
      <c r="N51">
        <v>10000</v>
      </c>
      <c r="O51">
        <v>8000</v>
      </c>
      <c r="P51">
        <v>1</v>
      </c>
    </row>
    <row r="52" spans="1:16" x14ac:dyDescent="0.2">
      <c r="A52" s="17">
        <v>46</v>
      </c>
      <c r="B52" t="s">
        <v>236</v>
      </c>
      <c r="C52" s="25">
        <v>0</v>
      </c>
      <c r="D52" t="s">
        <v>244</v>
      </c>
      <c r="E52" s="18">
        <v>10000</v>
      </c>
      <c r="F52" s="18" t="s">
        <v>34</v>
      </c>
      <c r="G52" s="18" t="s">
        <v>1291</v>
      </c>
      <c r="H52" s="14"/>
      <c r="I52" s="25"/>
      <c r="J52" s="25"/>
      <c r="K52" s="25"/>
      <c r="L52" t="s">
        <v>50</v>
      </c>
      <c r="M52">
        <v>30074001</v>
      </c>
      <c r="N52">
        <v>10000</v>
      </c>
      <c r="O52">
        <v>20000</v>
      </c>
      <c r="P52">
        <v>1</v>
      </c>
    </row>
    <row r="53" spans="1:16" x14ac:dyDescent="0.2">
      <c r="A53" s="17">
        <v>47</v>
      </c>
      <c r="B53" t="s">
        <v>238</v>
      </c>
      <c r="C53">
        <v>0</v>
      </c>
      <c r="D53" t="s">
        <v>244</v>
      </c>
      <c r="E53" s="18">
        <v>10000</v>
      </c>
      <c r="F53" s="18" t="s">
        <v>34</v>
      </c>
      <c r="G53" s="18" t="s">
        <v>1291</v>
      </c>
      <c r="H53" s="14"/>
      <c r="I53" s="25"/>
      <c r="J53" s="25"/>
      <c r="K53" s="25"/>
      <c r="L53" t="s">
        <v>50</v>
      </c>
      <c r="M53">
        <v>30030001</v>
      </c>
      <c r="N53">
        <v>10000</v>
      </c>
      <c r="O53">
        <v>8000</v>
      </c>
      <c r="P53">
        <v>1</v>
      </c>
    </row>
    <row r="54" spans="1:16" x14ac:dyDescent="0.2">
      <c r="A54" s="17">
        <v>48</v>
      </c>
      <c r="B54" t="s">
        <v>239</v>
      </c>
      <c r="C54" s="25">
        <v>0</v>
      </c>
      <c r="D54" t="s">
        <v>338</v>
      </c>
      <c r="E54" s="18">
        <v>10000</v>
      </c>
      <c r="F54" s="18" t="s">
        <v>34</v>
      </c>
      <c r="G54" s="18" t="s">
        <v>1291</v>
      </c>
      <c r="H54" s="14"/>
      <c r="I54" s="25"/>
      <c r="J54" s="25"/>
      <c r="K54" s="25"/>
      <c r="L54" t="s">
        <v>50</v>
      </c>
      <c r="M54">
        <v>30094001</v>
      </c>
      <c r="N54">
        <v>10000</v>
      </c>
      <c r="O54">
        <v>-1</v>
      </c>
      <c r="P54">
        <v>1</v>
      </c>
    </row>
    <row r="55" spans="1:16" x14ac:dyDescent="0.2">
      <c r="A55" s="17">
        <v>49</v>
      </c>
      <c r="B55" t="s">
        <v>240</v>
      </c>
      <c r="C55">
        <v>0</v>
      </c>
      <c r="D55" t="s">
        <v>244</v>
      </c>
      <c r="E55" s="18">
        <v>10000</v>
      </c>
      <c r="F55" s="18" t="s">
        <v>34</v>
      </c>
      <c r="G55" s="18" t="s">
        <v>1291</v>
      </c>
      <c r="H55" s="14"/>
      <c r="I55" s="25"/>
      <c r="J55" s="25"/>
      <c r="K55" s="25"/>
      <c r="L55" t="s">
        <v>50</v>
      </c>
      <c r="M55">
        <v>30095001</v>
      </c>
      <c r="N55">
        <v>10000</v>
      </c>
      <c r="O55">
        <v>1000</v>
      </c>
      <c r="P55">
        <v>1</v>
      </c>
    </row>
    <row r="56" spans="1:16" x14ac:dyDescent="0.2">
      <c r="A56" s="17">
        <v>50</v>
      </c>
      <c r="B56" t="s">
        <v>245</v>
      </c>
      <c r="C56" s="25">
        <v>0</v>
      </c>
      <c r="D56" t="s">
        <v>309</v>
      </c>
      <c r="E56" s="18">
        <v>10000</v>
      </c>
      <c r="F56" s="18" t="s">
        <v>34</v>
      </c>
      <c r="G56" s="18" t="s">
        <v>1291</v>
      </c>
      <c r="H56" s="14"/>
      <c r="I56" s="25"/>
      <c r="J56" s="25"/>
      <c r="K56" s="25"/>
      <c r="L56" t="s">
        <v>49</v>
      </c>
      <c r="M56">
        <v>16500</v>
      </c>
      <c r="N56">
        <v>1</v>
      </c>
      <c r="O56">
        <v>999</v>
      </c>
      <c r="P56">
        <v>1</v>
      </c>
    </row>
    <row r="57" spans="1:16" x14ac:dyDescent="0.2">
      <c r="A57" s="17">
        <v>51</v>
      </c>
      <c r="B57" t="s">
        <v>247</v>
      </c>
      <c r="C57" s="25">
        <v>0</v>
      </c>
      <c r="D57" t="s">
        <v>244</v>
      </c>
      <c r="E57" s="18">
        <v>10000</v>
      </c>
      <c r="F57" s="18" t="s">
        <v>34</v>
      </c>
      <c r="G57" s="18" t="s">
        <v>1291</v>
      </c>
      <c r="H57" s="14"/>
      <c r="I57" s="25"/>
      <c r="J57" s="25"/>
      <c r="K57" s="25"/>
      <c r="L57" t="s">
        <v>50</v>
      </c>
      <c r="M57">
        <v>30102001</v>
      </c>
      <c r="N57">
        <v>10000</v>
      </c>
      <c r="O57">
        <v>8000</v>
      </c>
      <c r="P57">
        <v>1</v>
      </c>
    </row>
    <row r="58" spans="1:16" x14ac:dyDescent="0.2">
      <c r="A58" s="17">
        <v>52</v>
      </c>
      <c r="B58" t="s">
        <v>249</v>
      </c>
      <c r="C58" s="25">
        <v>0</v>
      </c>
      <c r="D58" t="s">
        <v>108</v>
      </c>
      <c r="E58" s="18">
        <v>10000</v>
      </c>
      <c r="F58" s="18" t="s">
        <v>34</v>
      </c>
      <c r="G58" s="18" t="s">
        <v>1291</v>
      </c>
      <c r="H58" s="14"/>
      <c r="I58" s="25"/>
      <c r="J58" s="25"/>
      <c r="K58" s="25"/>
      <c r="L58" t="s">
        <v>50</v>
      </c>
      <c r="M58">
        <v>30031001</v>
      </c>
      <c r="N58">
        <v>10000</v>
      </c>
      <c r="O58">
        <v>5000</v>
      </c>
      <c r="P58">
        <v>1</v>
      </c>
    </row>
    <row r="59" spans="1:16" x14ac:dyDescent="0.2">
      <c r="A59" s="17">
        <v>53</v>
      </c>
      <c r="B59" t="s">
        <v>304</v>
      </c>
      <c r="C59">
        <v>0</v>
      </c>
      <c r="D59" t="s">
        <v>108</v>
      </c>
      <c r="E59" s="18">
        <v>10000</v>
      </c>
      <c r="F59" s="18" t="s">
        <v>34</v>
      </c>
      <c r="G59" s="18" t="s">
        <v>1291</v>
      </c>
      <c r="H59" s="14"/>
      <c r="I59" s="25"/>
      <c r="J59" s="25"/>
      <c r="K59" s="25"/>
      <c r="L59" t="s">
        <v>50</v>
      </c>
      <c r="M59">
        <v>30048001</v>
      </c>
      <c r="N59">
        <v>10000</v>
      </c>
      <c r="O59">
        <v>1000</v>
      </c>
      <c r="P59">
        <v>1</v>
      </c>
    </row>
    <row r="60" spans="1:16" x14ac:dyDescent="0.2">
      <c r="A60" s="17">
        <v>54</v>
      </c>
      <c r="B60" t="s">
        <v>252</v>
      </c>
      <c r="C60">
        <v>0</v>
      </c>
      <c r="D60" t="s">
        <v>310</v>
      </c>
      <c r="E60" s="18">
        <v>10000</v>
      </c>
      <c r="F60" s="18" t="s">
        <v>34</v>
      </c>
      <c r="G60" s="18" t="s">
        <v>1291</v>
      </c>
      <c r="H60" s="14"/>
      <c r="I60" s="25"/>
      <c r="J60" s="25"/>
      <c r="K60" s="25"/>
      <c r="L60" t="s">
        <v>50</v>
      </c>
      <c r="M60">
        <v>30049001</v>
      </c>
      <c r="N60">
        <v>10000</v>
      </c>
      <c r="O60">
        <v>-1</v>
      </c>
      <c r="P60">
        <v>1</v>
      </c>
    </row>
    <row r="61" spans="1:16" x14ac:dyDescent="0.2">
      <c r="A61" s="17">
        <v>55</v>
      </c>
      <c r="B61" t="s">
        <v>254</v>
      </c>
      <c r="C61">
        <v>0</v>
      </c>
      <c r="D61" t="s">
        <v>108</v>
      </c>
      <c r="E61" s="18">
        <v>10000</v>
      </c>
      <c r="F61" s="18" t="s">
        <v>34</v>
      </c>
      <c r="G61" s="18" t="s">
        <v>1291</v>
      </c>
      <c r="H61" s="14"/>
      <c r="I61" s="25"/>
      <c r="J61" s="25"/>
      <c r="K61" s="25"/>
      <c r="L61" t="s">
        <v>50</v>
      </c>
      <c r="M61">
        <v>30107001</v>
      </c>
      <c r="N61">
        <v>10000</v>
      </c>
      <c r="O61">
        <v>5000</v>
      </c>
      <c r="P61">
        <v>1</v>
      </c>
    </row>
    <row r="62" spans="1:16" x14ac:dyDescent="0.2">
      <c r="A62" s="17">
        <v>56</v>
      </c>
      <c r="B62" t="s">
        <v>305</v>
      </c>
      <c r="C62" s="25">
        <v>0</v>
      </c>
      <c r="D62" t="s">
        <v>312</v>
      </c>
      <c r="E62" s="18">
        <v>10000</v>
      </c>
      <c r="F62" s="18" t="s">
        <v>34</v>
      </c>
      <c r="G62" s="18" t="s">
        <v>1291</v>
      </c>
      <c r="H62" s="14"/>
      <c r="I62" s="25"/>
      <c r="J62" s="25"/>
      <c r="K62" s="25"/>
      <c r="L62" t="s">
        <v>50</v>
      </c>
      <c r="M62">
        <v>30096001</v>
      </c>
      <c r="N62">
        <v>10000</v>
      </c>
      <c r="O62">
        <v>7000</v>
      </c>
      <c r="P62">
        <v>1</v>
      </c>
    </row>
    <row r="63" spans="1:16" x14ac:dyDescent="0.2">
      <c r="A63" s="17">
        <v>57</v>
      </c>
      <c r="B63" t="s">
        <v>256</v>
      </c>
      <c r="C63">
        <v>0</v>
      </c>
      <c r="D63" t="s">
        <v>312</v>
      </c>
      <c r="E63" s="18">
        <v>10000</v>
      </c>
      <c r="F63" s="18" t="s">
        <v>34</v>
      </c>
      <c r="G63" s="18" t="s">
        <v>1291</v>
      </c>
      <c r="H63" s="14"/>
      <c r="I63" s="25"/>
      <c r="J63" s="25"/>
      <c r="K63" s="25"/>
      <c r="L63" t="s">
        <v>50</v>
      </c>
      <c r="M63">
        <v>30097001</v>
      </c>
      <c r="N63">
        <v>10000</v>
      </c>
      <c r="O63">
        <v>7000</v>
      </c>
      <c r="P63">
        <v>1</v>
      </c>
    </row>
    <row r="64" spans="1:16" x14ac:dyDescent="0.2">
      <c r="A64" s="17">
        <v>58</v>
      </c>
      <c r="B64" t="s">
        <v>257</v>
      </c>
      <c r="C64" s="25">
        <v>0</v>
      </c>
      <c r="D64" t="s">
        <v>354</v>
      </c>
      <c r="E64" s="18">
        <v>10000</v>
      </c>
      <c r="F64" s="18" t="s">
        <v>34</v>
      </c>
      <c r="G64" s="18" t="s">
        <v>1291</v>
      </c>
      <c r="H64" s="14"/>
      <c r="I64" s="25"/>
      <c r="J64" s="25"/>
      <c r="K64" s="25"/>
      <c r="L64" t="s">
        <v>50</v>
      </c>
      <c r="M64">
        <v>30052001</v>
      </c>
      <c r="N64">
        <v>10000</v>
      </c>
      <c r="O64">
        <v>7000</v>
      </c>
      <c r="P64">
        <v>1</v>
      </c>
    </row>
    <row r="65" spans="1:23" x14ac:dyDescent="0.2">
      <c r="A65" s="17">
        <v>59</v>
      </c>
      <c r="B65" t="s">
        <v>258</v>
      </c>
      <c r="C65">
        <v>0</v>
      </c>
      <c r="D65" t="s">
        <v>312</v>
      </c>
      <c r="E65" s="18">
        <v>10000</v>
      </c>
      <c r="F65" s="18" t="s">
        <v>34</v>
      </c>
      <c r="G65" s="18" t="s">
        <v>1291</v>
      </c>
      <c r="H65" s="14"/>
      <c r="I65" s="25"/>
      <c r="J65" s="25"/>
      <c r="K65" s="25"/>
      <c r="L65" t="s">
        <v>50</v>
      </c>
      <c r="M65">
        <v>30053001</v>
      </c>
      <c r="N65">
        <v>10000</v>
      </c>
      <c r="O65">
        <v>7000</v>
      </c>
      <c r="P65">
        <v>1</v>
      </c>
    </row>
    <row r="66" spans="1:23" x14ac:dyDescent="0.2">
      <c r="A66" s="17">
        <v>60</v>
      </c>
      <c r="B66" t="s">
        <v>259</v>
      </c>
      <c r="C66" s="25">
        <v>0</v>
      </c>
      <c r="D66" t="s">
        <v>707</v>
      </c>
      <c r="E66" s="18">
        <v>10000</v>
      </c>
      <c r="F66" s="18" t="s">
        <v>34</v>
      </c>
      <c r="G66" s="18" t="s">
        <v>1291</v>
      </c>
      <c r="H66" s="14"/>
      <c r="I66" s="25"/>
      <c r="J66" s="25"/>
      <c r="K66" s="25"/>
      <c r="L66" t="s">
        <v>50</v>
      </c>
      <c r="M66">
        <v>30055001</v>
      </c>
      <c r="N66">
        <v>10000</v>
      </c>
      <c r="O66">
        <v>5000</v>
      </c>
      <c r="P66">
        <v>1</v>
      </c>
    </row>
    <row r="67" spans="1:23" x14ac:dyDescent="0.2">
      <c r="A67" s="17">
        <v>61</v>
      </c>
      <c r="B67" t="s">
        <v>306</v>
      </c>
      <c r="C67">
        <v>0</v>
      </c>
      <c r="D67" t="s">
        <v>244</v>
      </c>
      <c r="E67" s="18">
        <v>10000</v>
      </c>
      <c r="F67" s="18" t="s">
        <v>34</v>
      </c>
      <c r="G67" s="18" t="s">
        <v>1291</v>
      </c>
      <c r="H67" s="14"/>
      <c r="I67" s="25"/>
      <c r="J67" s="25"/>
      <c r="K67" s="25"/>
      <c r="L67" t="s">
        <v>50</v>
      </c>
      <c r="M67">
        <v>30037001</v>
      </c>
      <c r="N67">
        <v>10000</v>
      </c>
      <c r="O67">
        <v>5000</v>
      </c>
      <c r="P67">
        <v>1</v>
      </c>
    </row>
    <row r="68" spans="1:23" x14ac:dyDescent="0.2">
      <c r="A68" s="17">
        <v>62</v>
      </c>
      <c r="B68" t="s">
        <v>267</v>
      </c>
      <c r="C68">
        <v>0</v>
      </c>
      <c r="D68" t="s">
        <v>819</v>
      </c>
      <c r="E68" s="18">
        <v>10000</v>
      </c>
      <c r="F68" s="18" t="s">
        <v>34</v>
      </c>
      <c r="G68" s="18" t="s">
        <v>1291</v>
      </c>
      <c r="H68" s="14"/>
      <c r="I68" s="25"/>
      <c r="J68" s="25"/>
      <c r="K68" s="25"/>
      <c r="L68" t="s">
        <v>50</v>
      </c>
      <c r="M68">
        <v>30059001</v>
      </c>
      <c r="N68">
        <v>10000</v>
      </c>
      <c r="O68">
        <v>5000</v>
      </c>
      <c r="P68">
        <v>1</v>
      </c>
    </row>
    <row r="69" spans="1:23" x14ac:dyDescent="0.2">
      <c r="A69" s="17">
        <v>63</v>
      </c>
      <c r="B69" t="s">
        <v>269</v>
      </c>
      <c r="C69">
        <v>0</v>
      </c>
      <c r="D69" t="s">
        <v>244</v>
      </c>
      <c r="E69" s="18">
        <v>10000</v>
      </c>
      <c r="F69" s="18" t="s">
        <v>34</v>
      </c>
      <c r="G69" s="18" t="s">
        <v>1291</v>
      </c>
      <c r="H69" s="14"/>
      <c r="I69" s="25"/>
      <c r="J69" s="25"/>
      <c r="K69" s="25"/>
      <c r="L69" t="s">
        <v>50</v>
      </c>
      <c r="M69">
        <v>30098001</v>
      </c>
      <c r="N69">
        <v>10000</v>
      </c>
      <c r="O69">
        <v>5000</v>
      </c>
      <c r="P69">
        <v>1</v>
      </c>
    </row>
    <row r="70" spans="1:23" x14ac:dyDescent="0.2">
      <c r="A70" s="17">
        <v>64</v>
      </c>
      <c r="B70" t="s">
        <v>307</v>
      </c>
      <c r="C70" s="25">
        <v>0</v>
      </c>
      <c r="D70" t="s">
        <v>310</v>
      </c>
      <c r="E70" s="18">
        <v>10000</v>
      </c>
      <c r="F70" s="18" t="s">
        <v>34</v>
      </c>
      <c r="G70" s="18" t="s">
        <v>1291</v>
      </c>
      <c r="H70" s="14"/>
      <c r="I70" s="25"/>
      <c r="J70" s="25"/>
      <c r="K70" s="25"/>
      <c r="L70" t="s">
        <v>50</v>
      </c>
      <c r="M70">
        <v>30037001</v>
      </c>
      <c r="N70">
        <v>10000</v>
      </c>
      <c r="O70">
        <v>8000</v>
      </c>
      <c r="P70">
        <v>1</v>
      </c>
    </row>
    <row r="71" spans="1:23" x14ac:dyDescent="0.2">
      <c r="A71" s="17">
        <v>65</v>
      </c>
      <c r="B71" t="s">
        <v>271</v>
      </c>
      <c r="C71">
        <v>0</v>
      </c>
      <c r="D71" t="s">
        <v>244</v>
      </c>
      <c r="E71" s="18">
        <v>10000</v>
      </c>
      <c r="F71" s="18" t="s">
        <v>34</v>
      </c>
      <c r="G71" s="18" t="s">
        <v>1291</v>
      </c>
      <c r="H71" s="14"/>
      <c r="I71" s="25"/>
      <c r="J71" s="25"/>
      <c r="K71" s="25"/>
      <c r="L71" t="s">
        <v>50</v>
      </c>
      <c r="M71">
        <v>30060001</v>
      </c>
      <c r="N71">
        <v>10000</v>
      </c>
      <c r="O71">
        <v>-1</v>
      </c>
      <c r="P71">
        <v>1</v>
      </c>
    </row>
    <row r="72" spans="1:23" x14ac:dyDescent="0.2">
      <c r="A72" s="17">
        <v>66</v>
      </c>
      <c r="B72" t="s">
        <v>272</v>
      </c>
      <c r="C72" s="25">
        <v>0</v>
      </c>
      <c r="D72" t="s">
        <v>310</v>
      </c>
      <c r="E72" s="18">
        <v>10000</v>
      </c>
      <c r="F72" s="18" t="s">
        <v>34</v>
      </c>
      <c r="G72" s="18" t="s">
        <v>1291</v>
      </c>
      <c r="H72" s="14"/>
      <c r="I72" s="25"/>
      <c r="J72" s="25"/>
      <c r="K72" s="25"/>
      <c r="L72" t="s">
        <v>557</v>
      </c>
      <c r="M72">
        <v>30105001</v>
      </c>
      <c r="N72">
        <v>10000</v>
      </c>
      <c r="O72">
        <v>3000</v>
      </c>
      <c r="P72">
        <v>1</v>
      </c>
    </row>
    <row r="73" spans="1:23" x14ac:dyDescent="0.2">
      <c r="A73" s="17">
        <v>67</v>
      </c>
      <c r="B73" t="s">
        <v>274</v>
      </c>
      <c r="C73" s="25">
        <v>0</v>
      </c>
      <c r="D73" t="s">
        <v>310</v>
      </c>
      <c r="E73" s="18">
        <v>10000</v>
      </c>
      <c r="F73" s="18" t="s">
        <v>34</v>
      </c>
      <c r="G73" s="18" t="s">
        <v>1291</v>
      </c>
      <c r="H73" s="14"/>
      <c r="I73" s="25"/>
      <c r="J73" s="25"/>
      <c r="K73" s="25"/>
      <c r="L73" t="s">
        <v>50</v>
      </c>
      <c r="M73">
        <v>30062001</v>
      </c>
      <c r="N73">
        <v>10000</v>
      </c>
      <c r="O73">
        <v>5000</v>
      </c>
      <c r="P73">
        <v>1</v>
      </c>
    </row>
    <row r="74" spans="1:23" x14ac:dyDescent="0.2">
      <c r="A74" s="17">
        <v>68</v>
      </c>
      <c r="B74" t="s">
        <v>308</v>
      </c>
      <c r="C74">
        <v>0</v>
      </c>
      <c r="D74" t="s">
        <v>244</v>
      </c>
      <c r="E74" s="18">
        <v>10000</v>
      </c>
      <c r="F74" s="18" t="s">
        <v>34</v>
      </c>
      <c r="G74" s="18" t="s">
        <v>1291</v>
      </c>
      <c r="H74" s="14"/>
      <c r="I74" s="25"/>
      <c r="J74" s="25"/>
      <c r="K74" s="25"/>
      <c r="L74" t="s">
        <v>50</v>
      </c>
      <c r="M74">
        <v>30100001</v>
      </c>
      <c r="N74">
        <v>10000</v>
      </c>
      <c r="O74">
        <v>10000</v>
      </c>
      <c r="P74">
        <v>1</v>
      </c>
    </row>
    <row r="75" spans="1:23" x14ac:dyDescent="0.2">
      <c r="A75" s="17">
        <v>69</v>
      </c>
      <c r="B75" t="s">
        <v>276</v>
      </c>
      <c r="C75" s="25">
        <v>0</v>
      </c>
      <c r="D75" t="s">
        <v>244</v>
      </c>
      <c r="E75" s="18">
        <v>10000</v>
      </c>
      <c r="F75" s="18" t="s">
        <v>34</v>
      </c>
      <c r="G75" s="18" t="s">
        <v>1291</v>
      </c>
      <c r="H75" s="14"/>
      <c r="I75" s="25"/>
      <c r="J75" s="25"/>
      <c r="K75" s="25"/>
      <c r="L75" t="s">
        <v>50</v>
      </c>
      <c r="M75">
        <v>30101001</v>
      </c>
      <c r="N75">
        <v>10000</v>
      </c>
      <c r="O75">
        <v>10000</v>
      </c>
      <c r="P75">
        <v>1</v>
      </c>
    </row>
    <row r="76" spans="1:23" x14ac:dyDescent="0.2">
      <c r="A76" s="17">
        <v>70</v>
      </c>
      <c r="B76" t="s">
        <v>277</v>
      </c>
      <c r="C76">
        <v>0</v>
      </c>
      <c r="D76" t="s">
        <v>310</v>
      </c>
      <c r="E76" s="18">
        <v>10000</v>
      </c>
      <c r="F76" s="18" t="s">
        <v>34</v>
      </c>
      <c r="G76" s="18" t="s">
        <v>1291</v>
      </c>
      <c r="H76" s="14"/>
      <c r="I76" s="25"/>
      <c r="J76" s="25"/>
      <c r="K76" s="25"/>
      <c r="L76" t="s">
        <v>50</v>
      </c>
      <c r="M76">
        <v>30065001</v>
      </c>
      <c r="N76">
        <v>10000</v>
      </c>
      <c r="O76">
        <v>10000</v>
      </c>
      <c r="P76">
        <v>1</v>
      </c>
    </row>
    <row r="77" spans="1:23" x14ac:dyDescent="0.2">
      <c r="A77" s="17">
        <v>71</v>
      </c>
      <c r="B77" t="s">
        <v>278</v>
      </c>
      <c r="C77" s="25">
        <v>0</v>
      </c>
      <c r="D77" t="s">
        <v>244</v>
      </c>
      <c r="E77" s="18">
        <v>10000</v>
      </c>
      <c r="F77" s="18" t="s">
        <v>34</v>
      </c>
      <c r="G77" s="18" t="s">
        <v>1291</v>
      </c>
      <c r="H77" s="14"/>
      <c r="I77" s="25"/>
      <c r="J77" s="25"/>
      <c r="K77" s="25"/>
      <c r="L77" t="s">
        <v>50</v>
      </c>
      <c r="M77">
        <v>30064001</v>
      </c>
      <c r="N77">
        <v>10000</v>
      </c>
      <c r="O77">
        <v>10000</v>
      </c>
      <c r="P77">
        <v>1</v>
      </c>
    </row>
    <row r="78" spans="1:23" x14ac:dyDescent="0.2">
      <c r="A78" s="17">
        <v>72</v>
      </c>
      <c r="B78" t="s">
        <v>279</v>
      </c>
      <c r="C78">
        <v>0</v>
      </c>
      <c r="D78" t="s">
        <v>338</v>
      </c>
      <c r="E78" s="18">
        <v>10000</v>
      </c>
      <c r="F78" s="18" t="s">
        <v>34</v>
      </c>
      <c r="G78" s="18" t="s">
        <v>1291</v>
      </c>
      <c r="H78" s="14"/>
      <c r="I78" s="25"/>
      <c r="J78" s="25"/>
      <c r="K78" s="25"/>
      <c r="L78" t="s">
        <v>50</v>
      </c>
      <c r="M78">
        <v>30081001</v>
      </c>
      <c r="N78">
        <v>10000</v>
      </c>
      <c r="O78">
        <v>10000</v>
      </c>
      <c r="P78">
        <v>1</v>
      </c>
    </row>
    <row r="79" spans="1:23" x14ac:dyDescent="0.2">
      <c r="A79" s="17">
        <v>73</v>
      </c>
      <c r="B79" t="s">
        <v>283</v>
      </c>
      <c r="C79" s="25">
        <v>0</v>
      </c>
      <c r="D79" t="s">
        <v>356</v>
      </c>
      <c r="E79" s="18">
        <v>10000</v>
      </c>
      <c r="F79" s="18" t="s">
        <v>34</v>
      </c>
      <c r="G79" s="18" t="s">
        <v>1291</v>
      </c>
      <c r="H79" s="14"/>
      <c r="I79" s="25"/>
      <c r="J79" s="25"/>
      <c r="K79" s="25"/>
      <c r="L79" t="s">
        <v>49</v>
      </c>
      <c r="M79">
        <v>16500</v>
      </c>
      <c r="N79">
        <v>1</v>
      </c>
      <c r="O79">
        <v>999</v>
      </c>
      <c r="U79" t="s">
        <v>355</v>
      </c>
      <c r="V79">
        <v>2</v>
      </c>
      <c r="W79">
        <v>10</v>
      </c>
    </row>
    <row r="80" spans="1:23" x14ac:dyDescent="0.2">
      <c r="A80" s="17">
        <v>74</v>
      </c>
      <c r="B80" t="s">
        <v>285</v>
      </c>
      <c r="C80" s="25">
        <v>0</v>
      </c>
      <c r="D80" t="s">
        <v>165</v>
      </c>
      <c r="E80" s="18">
        <v>10000</v>
      </c>
      <c r="F80" s="18" t="s">
        <v>34</v>
      </c>
      <c r="G80" s="18" t="s">
        <v>1291</v>
      </c>
      <c r="H80" s="14"/>
      <c r="I80" s="25"/>
      <c r="J80" s="25"/>
      <c r="K80" s="25"/>
      <c r="L80" t="s">
        <v>49</v>
      </c>
      <c r="M80">
        <v>18000</v>
      </c>
      <c r="N80">
        <v>1</v>
      </c>
      <c r="O80">
        <v>999</v>
      </c>
      <c r="U80" t="s">
        <v>355</v>
      </c>
      <c r="V80">
        <v>2</v>
      </c>
      <c r="W80">
        <v>10</v>
      </c>
    </row>
    <row r="81" spans="1:23" x14ac:dyDescent="0.2">
      <c r="A81" s="17">
        <v>75</v>
      </c>
      <c r="B81" t="s">
        <v>287</v>
      </c>
      <c r="C81" s="25">
        <v>0</v>
      </c>
      <c r="D81" t="s">
        <v>108</v>
      </c>
      <c r="E81" s="18">
        <v>10000</v>
      </c>
      <c r="F81" s="18" t="s">
        <v>34</v>
      </c>
      <c r="G81" s="18" t="s">
        <v>1291</v>
      </c>
      <c r="H81" s="14"/>
      <c r="I81" s="25"/>
      <c r="J81" s="25"/>
      <c r="K81" s="25"/>
      <c r="L81" t="s">
        <v>50</v>
      </c>
      <c r="M81">
        <v>30107001</v>
      </c>
      <c r="N81">
        <v>10000</v>
      </c>
      <c r="O81">
        <v>5000</v>
      </c>
      <c r="P81">
        <v>1</v>
      </c>
    </row>
    <row r="82" spans="1:23" x14ac:dyDescent="0.2">
      <c r="A82" s="17">
        <v>76</v>
      </c>
      <c r="B82" t="s">
        <v>386</v>
      </c>
      <c r="C82" s="25">
        <v>0</v>
      </c>
      <c r="D82" t="s">
        <v>387</v>
      </c>
      <c r="E82" s="18">
        <v>10000</v>
      </c>
      <c r="F82" s="18" t="s">
        <v>34</v>
      </c>
      <c r="G82" s="18" t="s">
        <v>1291</v>
      </c>
      <c r="H82" s="14"/>
      <c r="I82" s="25"/>
      <c r="J82" s="25"/>
      <c r="K82" s="25"/>
      <c r="L82" t="s">
        <v>49</v>
      </c>
      <c r="M82">
        <v>8000</v>
      </c>
      <c r="N82">
        <v>1</v>
      </c>
      <c r="O82">
        <v>999</v>
      </c>
    </row>
    <row r="83" spans="1:23" x14ac:dyDescent="0.2">
      <c r="A83" s="17">
        <v>77</v>
      </c>
      <c r="B83" t="s">
        <v>289</v>
      </c>
      <c r="C83" s="25">
        <v>0</v>
      </c>
      <c r="D83" t="s">
        <v>104</v>
      </c>
      <c r="E83" s="18">
        <v>10000</v>
      </c>
      <c r="F83" s="18" t="s">
        <v>34</v>
      </c>
      <c r="G83" s="18" t="s">
        <v>1291</v>
      </c>
      <c r="H83" s="14"/>
      <c r="I83" s="25"/>
      <c r="J83" s="25"/>
      <c r="K83" s="25"/>
      <c r="L83" t="s">
        <v>49</v>
      </c>
      <c r="M83">
        <v>14000</v>
      </c>
      <c r="N83">
        <v>1</v>
      </c>
      <c r="O83">
        <v>999</v>
      </c>
      <c r="U83" t="s">
        <v>172</v>
      </c>
      <c r="V83">
        <v>1000</v>
      </c>
      <c r="W83">
        <v>3000</v>
      </c>
    </row>
    <row r="84" spans="1:23" x14ac:dyDescent="0.2">
      <c r="A84" s="17">
        <v>78</v>
      </c>
      <c r="B84" t="s">
        <v>558</v>
      </c>
      <c r="C84">
        <v>0</v>
      </c>
      <c r="D84" t="s">
        <v>707</v>
      </c>
      <c r="E84" s="18">
        <v>10000</v>
      </c>
      <c r="F84" s="18" t="s">
        <v>34</v>
      </c>
      <c r="G84" s="18" t="s">
        <v>1291</v>
      </c>
      <c r="H84" s="14"/>
      <c r="I84" s="25"/>
      <c r="J84" s="25"/>
      <c r="K84" s="25"/>
      <c r="L84" t="s">
        <v>50</v>
      </c>
      <c r="M84">
        <v>30067001</v>
      </c>
      <c r="N84">
        <v>1000</v>
      </c>
      <c r="O84">
        <v>5000</v>
      </c>
      <c r="P84">
        <v>1</v>
      </c>
    </row>
    <row r="85" spans="1:23" x14ac:dyDescent="0.2">
      <c r="A85" s="17">
        <v>79</v>
      </c>
      <c r="B85" t="s">
        <v>292</v>
      </c>
      <c r="C85">
        <v>0</v>
      </c>
      <c r="D85" t="s">
        <v>244</v>
      </c>
      <c r="E85" s="18">
        <v>10000</v>
      </c>
      <c r="F85" s="18" t="s">
        <v>34</v>
      </c>
      <c r="G85" s="18" t="s">
        <v>1291</v>
      </c>
      <c r="H85" s="14"/>
      <c r="I85" s="25"/>
      <c r="J85" s="25"/>
      <c r="K85" s="25"/>
      <c r="L85" t="s">
        <v>50</v>
      </c>
      <c r="M85">
        <v>30086001</v>
      </c>
      <c r="N85">
        <v>10000</v>
      </c>
      <c r="O85">
        <v>8000</v>
      </c>
      <c r="P85">
        <v>1</v>
      </c>
    </row>
    <row r="86" spans="1:23" x14ac:dyDescent="0.2">
      <c r="A86" s="17">
        <v>80</v>
      </c>
      <c r="B86" t="s">
        <v>293</v>
      </c>
      <c r="C86" s="25">
        <v>0</v>
      </c>
      <c r="D86" t="s">
        <v>338</v>
      </c>
      <c r="E86" s="18">
        <v>10000</v>
      </c>
      <c r="F86" s="18" t="s">
        <v>34</v>
      </c>
      <c r="G86" s="18" t="s">
        <v>1291</v>
      </c>
      <c r="H86" s="14"/>
      <c r="I86" s="25"/>
      <c r="J86" s="25"/>
      <c r="K86" s="25"/>
      <c r="L86" t="s">
        <v>50</v>
      </c>
      <c r="M86">
        <v>30068001</v>
      </c>
      <c r="N86">
        <v>10000</v>
      </c>
      <c r="O86">
        <v>8000</v>
      </c>
      <c r="P86">
        <v>1</v>
      </c>
    </row>
    <row r="87" spans="1:23" x14ac:dyDescent="0.2">
      <c r="A87" s="17">
        <v>81</v>
      </c>
      <c r="B87" t="s">
        <v>294</v>
      </c>
      <c r="C87">
        <v>0</v>
      </c>
      <c r="D87" t="s">
        <v>244</v>
      </c>
      <c r="E87" s="18">
        <v>10000</v>
      </c>
      <c r="F87" s="18" t="s">
        <v>34</v>
      </c>
      <c r="G87" s="18" t="s">
        <v>1291</v>
      </c>
      <c r="H87" s="14"/>
      <c r="I87" s="25"/>
      <c r="J87" s="25"/>
      <c r="K87" s="25"/>
      <c r="L87" t="s">
        <v>50</v>
      </c>
      <c r="M87">
        <v>30069001</v>
      </c>
      <c r="N87">
        <v>10000</v>
      </c>
      <c r="O87">
        <v>8000</v>
      </c>
      <c r="P87">
        <v>1</v>
      </c>
    </row>
    <row r="88" spans="1:23" x14ac:dyDescent="0.2">
      <c r="A88" s="17">
        <v>82</v>
      </c>
      <c r="B88" t="s">
        <v>295</v>
      </c>
      <c r="C88" s="25">
        <v>0</v>
      </c>
      <c r="D88" t="s">
        <v>244</v>
      </c>
      <c r="E88" s="18">
        <v>10000</v>
      </c>
      <c r="F88" s="18" t="s">
        <v>34</v>
      </c>
      <c r="G88" s="18" t="s">
        <v>1291</v>
      </c>
      <c r="H88" s="14"/>
      <c r="I88" s="25"/>
      <c r="J88" s="25"/>
      <c r="K88" s="25"/>
      <c r="L88" t="s">
        <v>50</v>
      </c>
      <c r="M88">
        <v>30071001</v>
      </c>
      <c r="N88">
        <v>10000</v>
      </c>
      <c r="O88">
        <v>8000</v>
      </c>
      <c r="P88">
        <v>1</v>
      </c>
    </row>
    <row r="89" spans="1:23" x14ac:dyDescent="0.2">
      <c r="A89" s="17">
        <v>83</v>
      </c>
      <c r="B89" t="s">
        <v>296</v>
      </c>
      <c r="C89">
        <v>0</v>
      </c>
      <c r="D89" t="s">
        <v>244</v>
      </c>
      <c r="E89" s="18">
        <v>10000</v>
      </c>
      <c r="F89" s="18" t="s">
        <v>34</v>
      </c>
      <c r="G89" s="18" t="s">
        <v>1291</v>
      </c>
      <c r="H89" s="14"/>
      <c r="I89" s="25"/>
      <c r="J89" s="25"/>
      <c r="K89" s="25"/>
      <c r="L89" t="s">
        <v>50</v>
      </c>
      <c r="M89">
        <v>30070001</v>
      </c>
      <c r="N89">
        <v>10000</v>
      </c>
      <c r="O89">
        <v>8000</v>
      </c>
      <c r="P89">
        <v>1</v>
      </c>
    </row>
    <row r="90" spans="1:23" x14ac:dyDescent="0.2">
      <c r="A90" s="17">
        <v>84</v>
      </c>
      <c r="B90" t="s">
        <v>297</v>
      </c>
      <c r="C90" s="25">
        <v>0</v>
      </c>
      <c r="D90" t="s">
        <v>244</v>
      </c>
      <c r="E90" s="18">
        <v>10000</v>
      </c>
      <c r="F90" s="18" t="s">
        <v>34</v>
      </c>
      <c r="G90" s="18" t="s">
        <v>1291</v>
      </c>
      <c r="H90" s="14"/>
      <c r="I90" s="25"/>
      <c r="J90" s="25"/>
      <c r="K90" s="25"/>
      <c r="L90" t="s">
        <v>50</v>
      </c>
      <c r="M90">
        <v>30072001</v>
      </c>
      <c r="N90">
        <v>10000</v>
      </c>
      <c r="O90">
        <v>8000</v>
      </c>
      <c r="P90">
        <v>1</v>
      </c>
    </row>
    <row r="91" spans="1:23" x14ac:dyDescent="0.2">
      <c r="A91" s="17">
        <v>85</v>
      </c>
      <c r="B91" t="s">
        <v>325</v>
      </c>
      <c r="C91" s="25">
        <v>0</v>
      </c>
      <c r="D91" t="s">
        <v>332</v>
      </c>
      <c r="E91" s="18">
        <v>10000</v>
      </c>
      <c r="F91" s="18" t="s">
        <v>34</v>
      </c>
      <c r="G91" s="18" t="s">
        <v>1291</v>
      </c>
      <c r="H91" s="14"/>
      <c r="I91" s="25"/>
      <c r="J91" s="25"/>
      <c r="K91" s="25"/>
      <c r="L91" t="s">
        <v>49</v>
      </c>
      <c r="M91">
        <v>16000</v>
      </c>
      <c r="N91">
        <v>1</v>
      </c>
      <c r="O91">
        <v>999</v>
      </c>
      <c r="P91">
        <v>101</v>
      </c>
      <c r="U91" t="s">
        <v>90</v>
      </c>
      <c r="V91">
        <v>20000</v>
      </c>
    </row>
    <row r="92" spans="1:23" x14ac:dyDescent="0.2">
      <c r="A92" s="17">
        <v>86</v>
      </c>
      <c r="B92" t="s">
        <v>327</v>
      </c>
      <c r="C92">
        <v>0</v>
      </c>
      <c r="D92" t="s">
        <v>333</v>
      </c>
      <c r="E92" s="18">
        <v>10000</v>
      </c>
      <c r="F92" s="18" t="s">
        <v>34</v>
      </c>
      <c r="G92" s="18" t="s">
        <v>1291</v>
      </c>
      <c r="H92" s="14"/>
      <c r="I92" s="25"/>
      <c r="J92" s="25"/>
      <c r="K92" s="25"/>
      <c r="L92" t="s">
        <v>49</v>
      </c>
      <c r="M92">
        <v>16000</v>
      </c>
      <c r="N92">
        <v>1</v>
      </c>
      <c r="O92">
        <v>999</v>
      </c>
      <c r="P92">
        <v>101</v>
      </c>
      <c r="U92" t="s">
        <v>90</v>
      </c>
      <c r="V92">
        <v>20000</v>
      </c>
    </row>
    <row r="93" spans="1:23" x14ac:dyDescent="0.2">
      <c r="A93" s="17">
        <v>87</v>
      </c>
      <c r="B93" t="s">
        <v>329</v>
      </c>
      <c r="C93" s="25">
        <v>0</v>
      </c>
      <c r="D93" t="s">
        <v>334</v>
      </c>
      <c r="E93" s="18">
        <v>10000</v>
      </c>
      <c r="F93" s="18" t="s">
        <v>34</v>
      </c>
      <c r="G93" s="18" t="s">
        <v>1291</v>
      </c>
      <c r="H93" s="14"/>
      <c r="I93" s="25"/>
      <c r="J93" s="25"/>
      <c r="K93" s="25"/>
      <c r="L93" t="s">
        <v>49</v>
      </c>
      <c r="M93">
        <v>16000</v>
      </c>
      <c r="N93">
        <v>1</v>
      </c>
      <c r="O93">
        <v>999</v>
      </c>
      <c r="P93">
        <v>101</v>
      </c>
      <c r="U93" t="s">
        <v>90</v>
      </c>
      <c r="V93">
        <v>20000</v>
      </c>
    </row>
    <row r="94" spans="1:23" x14ac:dyDescent="0.2">
      <c r="A94" s="17">
        <v>88</v>
      </c>
      <c r="B94" t="s">
        <v>227</v>
      </c>
      <c r="C94">
        <v>0</v>
      </c>
      <c r="D94" t="s">
        <v>244</v>
      </c>
      <c r="E94" s="18">
        <v>10000</v>
      </c>
      <c r="F94" s="18" t="s">
        <v>34</v>
      </c>
      <c r="G94" s="18" t="s">
        <v>1291</v>
      </c>
      <c r="H94" s="14"/>
      <c r="I94" s="25"/>
      <c r="J94" s="25"/>
      <c r="K94" s="25"/>
      <c r="L94" t="s">
        <v>50</v>
      </c>
      <c r="M94">
        <v>30093001</v>
      </c>
      <c r="N94">
        <v>10000</v>
      </c>
      <c r="O94">
        <v>-1</v>
      </c>
      <c r="P94">
        <v>1</v>
      </c>
    </row>
    <row r="95" spans="1:23" x14ac:dyDescent="0.2">
      <c r="A95" s="17">
        <v>89</v>
      </c>
      <c r="B95" t="s">
        <v>368</v>
      </c>
      <c r="C95">
        <v>0</v>
      </c>
      <c r="D95" t="s">
        <v>244</v>
      </c>
      <c r="E95" s="18">
        <v>10000</v>
      </c>
      <c r="F95" s="18" t="s">
        <v>34</v>
      </c>
      <c r="G95" s="18" t="s">
        <v>1291</v>
      </c>
      <c r="H95" s="14"/>
      <c r="I95" s="25"/>
      <c r="J95" s="25"/>
      <c r="K95" s="25"/>
      <c r="L95" t="s">
        <v>50</v>
      </c>
      <c r="M95">
        <v>30020001</v>
      </c>
      <c r="N95">
        <v>10000</v>
      </c>
      <c r="O95">
        <v>1000</v>
      </c>
      <c r="P95">
        <v>1</v>
      </c>
    </row>
    <row r="96" spans="1:23" x14ac:dyDescent="0.2">
      <c r="A96" s="17">
        <v>90</v>
      </c>
      <c r="B96" t="s">
        <v>365</v>
      </c>
      <c r="C96">
        <v>2000</v>
      </c>
      <c r="D96" t="s">
        <v>388</v>
      </c>
      <c r="E96" s="18">
        <v>10000</v>
      </c>
      <c r="F96" s="18" t="s">
        <v>34</v>
      </c>
      <c r="G96" s="18" t="s">
        <v>1291</v>
      </c>
      <c r="H96" s="14"/>
      <c r="I96" s="25"/>
      <c r="J96" s="25"/>
      <c r="K96" s="25"/>
      <c r="L96" t="s">
        <v>49</v>
      </c>
      <c r="M96">
        <v>10000</v>
      </c>
      <c r="N96">
        <v>1</v>
      </c>
      <c r="O96">
        <v>1</v>
      </c>
      <c r="U96" t="s">
        <v>450</v>
      </c>
      <c r="V96">
        <v>30174001</v>
      </c>
      <c r="W96">
        <v>1000</v>
      </c>
    </row>
    <row r="97" spans="1:16" x14ac:dyDescent="0.2">
      <c r="A97" s="17">
        <v>91</v>
      </c>
      <c r="B97" t="s">
        <v>392</v>
      </c>
      <c r="C97">
        <v>0</v>
      </c>
      <c r="D97" t="s">
        <v>332</v>
      </c>
      <c r="E97" s="18">
        <v>10000</v>
      </c>
      <c r="F97" s="18" t="s">
        <v>34</v>
      </c>
      <c r="G97" s="18" t="s">
        <v>1291</v>
      </c>
      <c r="H97" s="14"/>
      <c r="I97" s="25"/>
      <c r="J97" s="25"/>
      <c r="K97" s="25"/>
      <c r="L97" t="s">
        <v>49</v>
      </c>
      <c r="M97">
        <v>1000000</v>
      </c>
      <c r="N97">
        <v>1</v>
      </c>
      <c r="O97">
        <v>999</v>
      </c>
    </row>
    <row r="98" spans="1:16" x14ac:dyDescent="0.2">
      <c r="A98" s="17">
        <v>92</v>
      </c>
      <c r="B98" t="s">
        <v>395</v>
      </c>
      <c r="C98">
        <v>0</v>
      </c>
      <c r="D98" t="s">
        <v>394</v>
      </c>
      <c r="E98" s="18">
        <v>10000</v>
      </c>
      <c r="F98" s="18" t="s">
        <v>34</v>
      </c>
      <c r="G98" s="18" t="s">
        <v>1291</v>
      </c>
      <c r="H98" s="14"/>
      <c r="I98" s="25"/>
      <c r="J98" s="25"/>
      <c r="K98" s="25"/>
      <c r="L98" t="s">
        <v>50</v>
      </c>
      <c r="M98">
        <v>30126001</v>
      </c>
      <c r="N98">
        <v>10000</v>
      </c>
      <c r="O98">
        <v>4000</v>
      </c>
      <c r="P98">
        <v>1</v>
      </c>
    </row>
    <row r="99" spans="1:16" x14ac:dyDescent="0.2">
      <c r="A99" s="17">
        <v>93</v>
      </c>
      <c r="B99" t="s">
        <v>399</v>
      </c>
      <c r="C99">
        <v>0</v>
      </c>
      <c r="D99" t="s">
        <v>106</v>
      </c>
      <c r="E99" s="18">
        <v>10000</v>
      </c>
      <c r="F99" s="18" t="s">
        <v>34</v>
      </c>
      <c r="G99" s="18" t="s">
        <v>1291</v>
      </c>
      <c r="H99" s="14"/>
      <c r="I99" s="25"/>
      <c r="J99" s="25"/>
      <c r="K99" s="25"/>
      <c r="L99" t="s">
        <v>50</v>
      </c>
      <c r="M99">
        <v>30132001</v>
      </c>
      <c r="N99">
        <v>10000</v>
      </c>
      <c r="O99">
        <v>-1</v>
      </c>
      <c r="P99">
        <v>1</v>
      </c>
    </row>
    <row r="100" spans="1:16" x14ac:dyDescent="0.2">
      <c r="A100" s="17">
        <v>94</v>
      </c>
      <c r="B100" t="s">
        <v>400</v>
      </c>
      <c r="C100">
        <v>0</v>
      </c>
      <c r="D100" t="s">
        <v>405</v>
      </c>
      <c r="E100" s="18">
        <v>10000</v>
      </c>
      <c r="F100" s="18" t="s">
        <v>34</v>
      </c>
      <c r="G100" s="18" t="s">
        <v>1291</v>
      </c>
      <c r="H100" s="14"/>
      <c r="I100" s="25"/>
      <c r="J100" s="25"/>
      <c r="K100" s="25"/>
      <c r="L100" t="s">
        <v>50</v>
      </c>
      <c r="M100">
        <v>30133001</v>
      </c>
      <c r="N100">
        <v>10000</v>
      </c>
      <c r="O100">
        <v>-1</v>
      </c>
      <c r="P100">
        <v>1</v>
      </c>
    </row>
    <row r="101" spans="1:16" x14ac:dyDescent="0.2">
      <c r="A101" s="17">
        <v>95</v>
      </c>
      <c r="B101" t="s">
        <v>451</v>
      </c>
      <c r="C101">
        <v>0</v>
      </c>
      <c r="D101" t="s">
        <v>154</v>
      </c>
      <c r="E101" s="18">
        <v>10000</v>
      </c>
      <c r="F101" s="18" t="s">
        <v>34</v>
      </c>
      <c r="G101" s="18" t="s">
        <v>1291</v>
      </c>
      <c r="H101" s="14"/>
      <c r="I101" s="25"/>
      <c r="J101" s="25"/>
      <c r="K101" s="25"/>
      <c r="L101" t="s">
        <v>50</v>
      </c>
      <c r="M101">
        <v>30135001</v>
      </c>
      <c r="N101">
        <v>10000</v>
      </c>
      <c r="O101">
        <v>-1</v>
      </c>
      <c r="P101">
        <v>1</v>
      </c>
    </row>
    <row r="102" spans="1:16" x14ac:dyDescent="0.2">
      <c r="A102" s="17">
        <v>96</v>
      </c>
      <c r="B102" t="s">
        <v>453</v>
      </c>
      <c r="C102">
        <v>0</v>
      </c>
      <c r="D102" t="s">
        <v>154</v>
      </c>
      <c r="E102" s="18">
        <v>10000</v>
      </c>
      <c r="F102" s="18" t="s">
        <v>34</v>
      </c>
      <c r="G102" s="18" t="s">
        <v>1291</v>
      </c>
      <c r="H102" s="14"/>
      <c r="I102" s="25"/>
      <c r="J102" s="25"/>
      <c r="K102" s="25"/>
      <c r="L102" t="s">
        <v>50</v>
      </c>
      <c r="M102">
        <v>30136001</v>
      </c>
      <c r="N102">
        <v>10000</v>
      </c>
      <c r="O102">
        <v>-1</v>
      </c>
      <c r="P102">
        <v>1</v>
      </c>
    </row>
    <row r="103" spans="1:16" x14ac:dyDescent="0.2">
      <c r="A103" s="17">
        <v>97</v>
      </c>
      <c r="B103" t="s">
        <v>403</v>
      </c>
      <c r="C103">
        <v>0</v>
      </c>
      <c r="D103" t="s">
        <v>154</v>
      </c>
      <c r="E103" s="18">
        <v>10000</v>
      </c>
      <c r="F103" s="18" t="s">
        <v>34</v>
      </c>
      <c r="G103" s="18" t="s">
        <v>1291</v>
      </c>
      <c r="H103" s="14"/>
      <c r="I103" s="25"/>
      <c r="J103" s="25"/>
      <c r="K103" s="25"/>
      <c r="L103" t="s">
        <v>50</v>
      </c>
      <c r="M103">
        <v>30137001</v>
      </c>
      <c r="N103">
        <v>10000</v>
      </c>
      <c r="O103">
        <v>-1</v>
      </c>
      <c r="P103">
        <v>1</v>
      </c>
    </row>
    <row r="104" spans="1:16" x14ac:dyDescent="0.2">
      <c r="A104" s="17">
        <v>98</v>
      </c>
      <c r="B104" t="s">
        <v>457</v>
      </c>
      <c r="C104">
        <v>0</v>
      </c>
      <c r="D104" t="s">
        <v>154</v>
      </c>
      <c r="E104" s="18">
        <v>10000</v>
      </c>
      <c r="F104" s="18" t="s">
        <v>34</v>
      </c>
      <c r="G104" s="18" t="s">
        <v>1291</v>
      </c>
      <c r="H104" s="14"/>
      <c r="I104" s="25"/>
      <c r="J104" s="25"/>
      <c r="K104" s="25"/>
      <c r="L104" t="s">
        <v>50</v>
      </c>
      <c r="M104">
        <v>30140001</v>
      </c>
      <c r="N104">
        <v>10000</v>
      </c>
      <c r="O104">
        <v>-1</v>
      </c>
      <c r="P104">
        <v>1</v>
      </c>
    </row>
    <row r="105" spans="1:16" x14ac:dyDescent="0.2">
      <c r="A105" s="17">
        <v>99</v>
      </c>
      <c r="B105" t="s">
        <v>459</v>
      </c>
      <c r="C105">
        <v>0</v>
      </c>
      <c r="D105" t="s">
        <v>154</v>
      </c>
      <c r="E105" s="18">
        <v>10000</v>
      </c>
      <c r="F105" s="18" t="s">
        <v>34</v>
      </c>
      <c r="G105" s="18" t="s">
        <v>1291</v>
      </c>
      <c r="H105" s="14"/>
      <c r="I105" s="25"/>
      <c r="J105" s="25"/>
      <c r="K105" s="25"/>
      <c r="L105" t="s">
        <v>50</v>
      </c>
      <c r="M105">
        <v>30121001</v>
      </c>
      <c r="N105">
        <v>10000</v>
      </c>
      <c r="O105">
        <v>-1</v>
      </c>
      <c r="P105">
        <v>1</v>
      </c>
    </row>
    <row r="106" spans="1:16" x14ac:dyDescent="0.2">
      <c r="A106" s="17">
        <v>100</v>
      </c>
      <c r="B106" t="s">
        <v>188</v>
      </c>
      <c r="C106">
        <v>0</v>
      </c>
      <c r="D106" t="s">
        <v>154</v>
      </c>
      <c r="E106" s="18">
        <v>10000</v>
      </c>
      <c r="F106" s="18" t="s">
        <v>34</v>
      </c>
      <c r="G106" s="18" t="s">
        <v>1291</v>
      </c>
      <c r="H106" s="14"/>
      <c r="I106" s="25"/>
      <c r="J106" s="25"/>
      <c r="K106" s="25"/>
      <c r="L106" t="s">
        <v>50</v>
      </c>
      <c r="M106">
        <v>30122001</v>
      </c>
      <c r="N106">
        <v>10000</v>
      </c>
      <c r="O106">
        <v>-1</v>
      </c>
      <c r="P106">
        <v>1</v>
      </c>
    </row>
    <row r="107" spans="1:16" x14ac:dyDescent="0.2">
      <c r="A107" s="17">
        <v>101</v>
      </c>
      <c r="B107" t="s">
        <v>189</v>
      </c>
      <c r="C107">
        <v>0</v>
      </c>
      <c r="D107" t="s">
        <v>154</v>
      </c>
      <c r="E107" s="18">
        <v>10000</v>
      </c>
      <c r="F107" s="18" t="s">
        <v>34</v>
      </c>
      <c r="G107" s="18" t="s">
        <v>1291</v>
      </c>
      <c r="H107" s="14"/>
      <c r="I107" s="25"/>
      <c r="J107" s="25"/>
      <c r="K107" s="25"/>
      <c r="L107" t="s">
        <v>50</v>
      </c>
      <c r="M107">
        <v>30123001</v>
      </c>
      <c r="N107">
        <v>10000</v>
      </c>
      <c r="O107">
        <v>-1</v>
      </c>
      <c r="P107">
        <v>1</v>
      </c>
    </row>
    <row r="108" spans="1:16" x14ac:dyDescent="0.2">
      <c r="A108" s="17">
        <v>102</v>
      </c>
      <c r="B108" t="s">
        <v>190</v>
      </c>
      <c r="C108">
        <v>0</v>
      </c>
      <c r="D108" t="s">
        <v>154</v>
      </c>
      <c r="E108" s="18">
        <v>10000</v>
      </c>
      <c r="F108" s="18" t="s">
        <v>34</v>
      </c>
      <c r="G108" s="18" t="s">
        <v>1291</v>
      </c>
      <c r="H108" s="14"/>
      <c r="I108" s="25"/>
      <c r="J108" s="25"/>
      <c r="K108" s="25"/>
      <c r="L108" t="s">
        <v>50</v>
      </c>
      <c r="M108">
        <v>30124001</v>
      </c>
      <c r="N108">
        <v>10000</v>
      </c>
      <c r="O108">
        <v>-1</v>
      </c>
      <c r="P108">
        <v>1</v>
      </c>
    </row>
    <row r="109" spans="1:16" x14ac:dyDescent="0.2">
      <c r="A109" s="17">
        <v>103</v>
      </c>
      <c r="B109" t="s">
        <v>444</v>
      </c>
      <c r="C109">
        <v>0</v>
      </c>
      <c r="D109" t="s">
        <v>509</v>
      </c>
      <c r="E109" s="18">
        <v>10000</v>
      </c>
      <c r="F109" s="18" t="s">
        <v>34</v>
      </c>
      <c r="G109" s="18" t="s">
        <v>1291</v>
      </c>
      <c r="H109" s="14"/>
      <c r="I109" s="25"/>
      <c r="J109" s="25"/>
      <c r="K109" s="25"/>
      <c r="L109" t="s">
        <v>50</v>
      </c>
      <c r="M109">
        <v>30141001</v>
      </c>
      <c r="N109">
        <v>10000</v>
      </c>
      <c r="O109">
        <v>-1</v>
      </c>
      <c r="P109">
        <v>1</v>
      </c>
    </row>
    <row r="110" spans="1:16" x14ac:dyDescent="0.2">
      <c r="A110" s="17">
        <v>104</v>
      </c>
      <c r="B110" t="s">
        <v>471</v>
      </c>
      <c r="C110">
        <v>0</v>
      </c>
      <c r="D110" t="s">
        <v>154</v>
      </c>
      <c r="E110" s="18">
        <v>10000</v>
      </c>
      <c r="F110" s="18" t="s">
        <v>34</v>
      </c>
      <c r="G110" s="18" t="s">
        <v>1291</v>
      </c>
      <c r="H110" s="14"/>
      <c r="I110" s="25"/>
      <c r="J110" s="25"/>
      <c r="K110" s="25"/>
      <c r="L110" t="s">
        <v>50</v>
      </c>
      <c r="M110">
        <v>30142001</v>
      </c>
      <c r="N110">
        <v>10000</v>
      </c>
      <c r="O110">
        <v>-1</v>
      </c>
      <c r="P110">
        <v>1</v>
      </c>
    </row>
    <row r="111" spans="1:16" x14ac:dyDescent="0.2">
      <c r="A111" s="17">
        <v>105</v>
      </c>
      <c r="B111" t="s">
        <v>478</v>
      </c>
      <c r="C111">
        <v>0</v>
      </c>
      <c r="D111" t="s">
        <v>154</v>
      </c>
      <c r="E111" s="18">
        <v>10000</v>
      </c>
      <c r="F111" s="18" t="s">
        <v>34</v>
      </c>
      <c r="G111" s="18" t="s">
        <v>1291</v>
      </c>
      <c r="H111" s="14"/>
      <c r="I111" s="25"/>
      <c r="J111" s="25"/>
      <c r="K111" s="25"/>
      <c r="L111" t="s">
        <v>50</v>
      </c>
      <c r="M111">
        <v>30143001</v>
      </c>
      <c r="N111">
        <v>10000</v>
      </c>
      <c r="O111">
        <v>-1</v>
      </c>
      <c r="P111">
        <v>1</v>
      </c>
    </row>
    <row r="112" spans="1:16" x14ac:dyDescent="0.2">
      <c r="A112" s="17">
        <v>106</v>
      </c>
      <c r="B112" t="s">
        <v>445</v>
      </c>
      <c r="C112">
        <v>0</v>
      </c>
      <c r="D112" t="s">
        <v>447</v>
      </c>
      <c r="E112" s="18">
        <v>10000</v>
      </c>
      <c r="F112" s="18" t="s">
        <v>34</v>
      </c>
      <c r="G112" s="18" t="s">
        <v>1291</v>
      </c>
      <c r="H112" s="14"/>
      <c r="I112" s="25"/>
      <c r="J112" s="25"/>
      <c r="K112" s="25"/>
      <c r="L112" t="s">
        <v>49</v>
      </c>
      <c r="M112">
        <v>10000</v>
      </c>
      <c r="N112">
        <v>1</v>
      </c>
      <c r="O112">
        <v>999</v>
      </c>
      <c r="P112">
        <v>1</v>
      </c>
    </row>
    <row r="113" spans="1:28" x14ac:dyDescent="0.2">
      <c r="A113" s="17">
        <v>107</v>
      </c>
      <c r="B113" t="s">
        <v>448</v>
      </c>
      <c r="C113">
        <v>0</v>
      </c>
      <c r="D113" t="s">
        <v>449</v>
      </c>
      <c r="E113" s="18">
        <v>10000</v>
      </c>
      <c r="F113" s="18" t="s">
        <v>34</v>
      </c>
      <c r="G113" s="18" t="s">
        <v>1291</v>
      </c>
      <c r="H113" s="14"/>
      <c r="I113" s="25"/>
      <c r="J113" s="25"/>
      <c r="K113" s="25"/>
      <c r="L113" t="s">
        <v>50</v>
      </c>
      <c r="M113">
        <v>30129001</v>
      </c>
      <c r="N113">
        <v>10000</v>
      </c>
      <c r="O113">
        <v>2000</v>
      </c>
      <c r="P113">
        <v>1</v>
      </c>
      <c r="U113" t="s">
        <v>450</v>
      </c>
      <c r="V113">
        <v>30167001</v>
      </c>
      <c r="W113">
        <v>1000</v>
      </c>
    </row>
    <row r="114" spans="1:28" x14ac:dyDescent="0.2">
      <c r="A114" s="17">
        <v>108</v>
      </c>
      <c r="B114" t="s">
        <v>485</v>
      </c>
      <c r="C114">
        <v>0</v>
      </c>
      <c r="D114" t="s">
        <v>154</v>
      </c>
      <c r="E114" s="18">
        <v>10000</v>
      </c>
      <c r="F114" s="18" t="s">
        <v>34</v>
      </c>
      <c r="G114" s="18" t="s">
        <v>1291</v>
      </c>
      <c r="H114" s="14"/>
      <c r="I114" s="25"/>
      <c r="J114" s="25"/>
      <c r="K114" s="25"/>
      <c r="L114" t="s">
        <v>50</v>
      </c>
      <c r="M114">
        <v>30144001</v>
      </c>
      <c r="N114">
        <v>10000</v>
      </c>
      <c r="O114">
        <v>-1</v>
      </c>
      <c r="P114">
        <v>1</v>
      </c>
    </row>
    <row r="115" spans="1:28" x14ac:dyDescent="0.2">
      <c r="A115" s="17">
        <v>109</v>
      </c>
      <c r="B115" t="s">
        <v>491</v>
      </c>
      <c r="C115">
        <v>0</v>
      </c>
      <c r="D115" t="s">
        <v>154</v>
      </c>
      <c r="E115" s="18">
        <v>10000</v>
      </c>
      <c r="F115" s="18" t="s">
        <v>34</v>
      </c>
      <c r="G115" s="18" t="s">
        <v>1291</v>
      </c>
      <c r="H115" s="14"/>
      <c r="I115" s="25"/>
      <c r="J115" s="25"/>
      <c r="K115" s="25"/>
      <c r="L115" t="s">
        <v>50</v>
      </c>
      <c r="M115">
        <v>30145001</v>
      </c>
      <c r="N115">
        <v>10000</v>
      </c>
      <c r="O115">
        <v>-1</v>
      </c>
      <c r="P115">
        <v>1</v>
      </c>
    </row>
    <row r="116" spans="1:28" x14ac:dyDescent="0.2">
      <c r="A116" s="17">
        <v>110</v>
      </c>
      <c r="B116" t="s">
        <v>497</v>
      </c>
      <c r="C116">
        <v>0</v>
      </c>
      <c r="D116" t="s">
        <v>154</v>
      </c>
      <c r="E116" s="18">
        <v>10000</v>
      </c>
      <c r="F116" s="18" t="s">
        <v>34</v>
      </c>
      <c r="G116" s="18" t="s">
        <v>1291</v>
      </c>
      <c r="H116" s="14"/>
      <c r="I116" s="25"/>
      <c r="J116" s="25"/>
      <c r="K116" s="25"/>
      <c r="L116" t="s">
        <v>50</v>
      </c>
      <c r="M116">
        <v>30146001</v>
      </c>
      <c r="N116">
        <v>10000</v>
      </c>
      <c r="O116">
        <v>-1</v>
      </c>
      <c r="P116">
        <v>1</v>
      </c>
    </row>
    <row r="117" spans="1:28" x14ac:dyDescent="0.2">
      <c r="A117" s="17">
        <v>111</v>
      </c>
      <c r="B117" t="s">
        <v>503</v>
      </c>
      <c r="C117">
        <v>0</v>
      </c>
      <c r="D117" t="s">
        <v>154</v>
      </c>
      <c r="E117" s="18">
        <v>10000</v>
      </c>
      <c r="F117" s="18" t="s">
        <v>34</v>
      </c>
      <c r="G117" s="18" t="s">
        <v>1291</v>
      </c>
      <c r="H117" s="14"/>
      <c r="I117" s="25"/>
      <c r="J117" s="25"/>
      <c r="K117" s="25"/>
      <c r="L117" t="s">
        <v>50</v>
      </c>
      <c r="M117">
        <v>30147001</v>
      </c>
      <c r="N117">
        <v>10000</v>
      </c>
      <c r="O117">
        <v>-1</v>
      </c>
      <c r="P117">
        <v>1</v>
      </c>
    </row>
    <row r="118" spans="1:28" x14ac:dyDescent="0.2">
      <c r="A118" s="17">
        <v>112</v>
      </c>
      <c r="B118" t="s">
        <v>510</v>
      </c>
      <c r="C118">
        <v>0</v>
      </c>
      <c r="D118" t="s">
        <v>185</v>
      </c>
      <c r="E118" s="18">
        <v>10000</v>
      </c>
      <c r="F118" s="18" t="s">
        <v>34</v>
      </c>
      <c r="G118" s="18" t="s">
        <v>1291</v>
      </c>
      <c r="H118" s="14"/>
      <c r="I118" s="25"/>
      <c r="J118" s="25"/>
      <c r="K118" s="25"/>
      <c r="L118" t="s">
        <v>49</v>
      </c>
      <c r="M118">
        <v>1</v>
      </c>
      <c r="N118">
        <v>1</v>
      </c>
      <c r="O118">
        <v>1</v>
      </c>
      <c r="P118">
        <v>101</v>
      </c>
    </row>
    <row r="119" spans="1:28" x14ac:dyDescent="0.2">
      <c r="A119" s="17">
        <v>113</v>
      </c>
      <c r="B119" t="s">
        <v>512</v>
      </c>
      <c r="C119">
        <v>0</v>
      </c>
      <c r="D119" t="s">
        <v>514</v>
      </c>
      <c r="E119" s="18">
        <v>10000</v>
      </c>
      <c r="F119" s="18" t="s">
        <v>34</v>
      </c>
      <c r="G119" s="18" t="s">
        <v>1291</v>
      </c>
      <c r="H119" s="14"/>
      <c r="I119" s="25"/>
      <c r="J119" s="25"/>
      <c r="K119" s="25"/>
      <c r="L119" t="s">
        <v>49</v>
      </c>
      <c r="M119">
        <v>1</v>
      </c>
      <c r="N119">
        <v>1</v>
      </c>
      <c r="O119">
        <v>1</v>
      </c>
    </row>
    <row r="120" spans="1:28" x14ac:dyDescent="0.2">
      <c r="A120" s="17">
        <v>114</v>
      </c>
      <c r="B120" t="s">
        <v>512</v>
      </c>
      <c r="C120">
        <v>0</v>
      </c>
      <c r="D120" t="s">
        <v>708</v>
      </c>
      <c r="E120" s="18">
        <v>10000</v>
      </c>
      <c r="F120" s="18" t="s">
        <v>34</v>
      </c>
      <c r="G120" s="18" t="s">
        <v>1291</v>
      </c>
      <c r="H120" s="14"/>
      <c r="I120" s="25"/>
      <c r="J120" s="25"/>
      <c r="K120" s="25"/>
      <c r="L120" t="s">
        <v>50</v>
      </c>
      <c r="M120">
        <v>30162001</v>
      </c>
      <c r="N120">
        <v>10000</v>
      </c>
      <c r="O120">
        <v>300</v>
      </c>
      <c r="P120">
        <v>1</v>
      </c>
    </row>
    <row r="121" spans="1:28" x14ac:dyDescent="0.2">
      <c r="A121" s="17">
        <v>115</v>
      </c>
      <c r="B121" t="s">
        <v>527</v>
      </c>
      <c r="C121">
        <v>0</v>
      </c>
      <c r="D121" t="s">
        <v>709</v>
      </c>
      <c r="E121" s="18">
        <v>10000</v>
      </c>
      <c r="F121" s="18" t="s">
        <v>34</v>
      </c>
      <c r="G121" s="18" t="s">
        <v>1291</v>
      </c>
      <c r="H121" s="14"/>
      <c r="I121" s="25"/>
      <c r="J121" s="25"/>
      <c r="K121" s="25"/>
      <c r="L121" t="s">
        <v>50</v>
      </c>
      <c r="M121">
        <v>30163001</v>
      </c>
      <c r="N121">
        <v>10000</v>
      </c>
      <c r="O121">
        <v>-1</v>
      </c>
      <c r="P121">
        <v>1</v>
      </c>
    </row>
    <row r="122" spans="1:28" x14ac:dyDescent="0.2">
      <c r="A122" s="17">
        <v>116</v>
      </c>
      <c r="B122" t="s">
        <v>529</v>
      </c>
      <c r="C122">
        <v>4700</v>
      </c>
      <c r="D122" t="s">
        <v>535</v>
      </c>
      <c r="E122" s="18">
        <v>10000</v>
      </c>
      <c r="F122" s="18" t="s">
        <v>34</v>
      </c>
      <c r="G122" s="18" t="s">
        <v>1291</v>
      </c>
      <c r="H122" s="14"/>
      <c r="I122" s="25"/>
      <c r="J122" s="25"/>
      <c r="K122" s="25"/>
      <c r="L122" t="s">
        <v>49</v>
      </c>
      <c r="M122">
        <v>19000</v>
      </c>
      <c r="N122">
        <v>1</v>
      </c>
      <c r="O122">
        <v>999</v>
      </c>
      <c r="U122" t="s">
        <v>450</v>
      </c>
      <c r="V122">
        <v>30169001</v>
      </c>
      <c r="W122">
        <v>1000</v>
      </c>
      <c r="Z122" t="s">
        <v>450</v>
      </c>
      <c r="AA122">
        <v>30165001</v>
      </c>
      <c r="AB122">
        <v>1000</v>
      </c>
    </row>
    <row r="123" spans="1:28" x14ac:dyDescent="0.2">
      <c r="A123" s="17">
        <v>117</v>
      </c>
      <c r="B123" t="s">
        <v>531</v>
      </c>
      <c r="C123">
        <v>1200</v>
      </c>
      <c r="D123" t="s">
        <v>541</v>
      </c>
      <c r="E123" s="18">
        <v>10000</v>
      </c>
      <c r="F123" s="18" t="s">
        <v>34</v>
      </c>
      <c r="G123" s="18" t="s">
        <v>1291</v>
      </c>
      <c r="H123" s="14"/>
      <c r="I123" s="25"/>
      <c r="J123" s="25"/>
      <c r="K123" s="25"/>
      <c r="L123" t="s">
        <v>49</v>
      </c>
      <c r="M123">
        <v>10000</v>
      </c>
      <c r="N123">
        <v>1</v>
      </c>
      <c r="O123">
        <v>999</v>
      </c>
      <c r="U123" t="s">
        <v>450</v>
      </c>
      <c r="V123">
        <v>30168001</v>
      </c>
      <c r="W123">
        <v>1000</v>
      </c>
      <c r="Z123" t="s">
        <v>450</v>
      </c>
      <c r="AA123">
        <v>30164001</v>
      </c>
      <c r="AB123">
        <v>1000</v>
      </c>
    </row>
    <row r="124" spans="1:28" x14ac:dyDescent="0.2">
      <c r="A124" s="17">
        <v>118</v>
      </c>
      <c r="B124" t="s">
        <v>533</v>
      </c>
      <c r="C124">
        <v>700</v>
      </c>
      <c r="D124" t="s">
        <v>536</v>
      </c>
      <c r="E124" s="18">
        <v>10000</v>
      </c>
      <c r="F124" s="18" t="s">
        <v>34</v>
      </c>
      <c r="G124" s="18" t="s">
        <v>1291</v>
      </c>
      <c r="H124" s="14"/>
      <c r="I124" s="25"/>
      <c r="J124" s="25"/>
      <c r="K124" s="25"/>
      <c r="L124" t="s">
        <v>824</v>
      </c>
      <c r="M124">
        <v>10000</v>
      </c>
      <c r="N124">
        <v>1</v>
      </c>
      <c r="O124">
        <v>999</v>
      </c>
      <c r="U124" t="s">
        <v>450</v>
      </c>
      <c r="V124">
        <v>30167001</v>
      </c>
      <c r="W124">
        <v>1000</v>
      </c>
      <c r="Z124" t="s">
        <v>450</v>
      </c>
      <c r="AA124">
        <v>30164001</v>
      </c>
      <c r="AB124">
        <v>1000</v>
      </c>
    </row>
    <row r="125" spans="1:28" x14ac:dyDescent="0.2">
      <c r="A125" s="17">
        <v>119</v>
      </c>
      <c r="B125" t="s">
        <v>529</v>
      </c>
      <c r="C125">
        <v>0</v>
      </c>
      <c r="D125" t="s">
        <v>542</v>
      </c>
      <c r="E125" s="18">
        <v>10000</v>
      </c>
      <c r="F125" s="18" t="s">
        <v>34</v>
      </c>
      <c r="G125" s="18" t="s">
        <v>1291</v>
      </c>
      <c r="H125" s="14"/>
      <c r="I125" s="25"/>
      <c r="J125" s="25"/>
      <c r="K125" s="25"/>
      <c r="L125" t="s">
        <v>50</v>
      </c>
      <c r="M125">
        <v>30166001</v>
      </c>
      <c r="N125">
        <v>10000</v>
      </c>
      <c r="O125">
        <v>1000</v>
      </c>
      <c r="P125">
        <v>1</v>
      </c>
    </row>
    <row r="126" spans="1:28" x14ac:dyDescent="0.2">
      <c r="A126" s="17">
        <v>120</v>
      </c>
      <c r="B126" t="s">
        <v>714</v>
      </c>
      <c r="C126">
        <v>300</v>
      </c>
      <c r="D126" t="s">
        <v>718</v>
      </c>
      <c r="E126" s="18">
        <v>10000</v>
      </c>
      <c r="F126" s="18" t="s">
        <v>34</v>
      </c>
      <c r="G126" s="18" t="s">
        <v>1291</v>
      </c>
      <c r="H126" s="14"/>
      <c r="I126" s="25"/>
      <c r="J126" s="25"/>
      <c r="K126" s="25"/>
      <c r="L126" t="s">
        <v>49</v>
      </c>
      <c r="M126">
        <v>10000</v>
      </c>
      <c r="N126">
        <v>1</v>
      </c>
      <c r="O126">
        <v>999</v>
      </c>
      <c r="U126" t="s">
        <v>450</v>
      </c>
      <c r="V126">
        <v>30167001</v>
      </c>
      <c r="W126">
        <v>1000</v>
      </c>
      <c r="Z126" t="s">
        <v>450</v>
      </c>
      <c r="AA126">
        <v>30164001</v>
      </c>
      <c r="AB126">
        <v>1000</v>
      </c>
    </row>
    <row r="127" spans="1:28" x14ac:dyDescent="0.2">
      <c r="A127" s="17">
        <v>121</v>
      </c>
      <c r="B127" t="s">
        <v>554</v>
      </c>
      <c r="C127">
        <v>500</v>
      </c>
      <c r="D127" t="s">
        <v>720</v>
      </c>
      <c r="E127" s="18">
        <v>10000</v>
      </c>
      <c r="F127" s="18" t="s">
        <v>34</v>
      </c>
      <c r="G127" s="18" t="s">
        <v>1291</v>
      </c>
      <c r="H127" s="14"/>
      <c r="I127" s="25"/>
      <c r="J127" s="25"/>
      <c r="K127" s="25"/>
      <c r="L127" t="s">
        <v>49</v>
      </c>
      <c r="M127">
        <v>10000</v>
      </c>
      <c r="N127">
        <v>1</v>
      </c>
      <c r="O127">
        <v>1</v>
      </c>
    </row>
    <row r="128" spans="1:28" x14ac:dyDescent="0.2">
      <c r="A128" s="17">
        <v>122</v>
      </c>
      <c r="B128" t="s">
        <v>560</v>
      </c>
      <c r="C128">
        <v>0</v>
      </c>
      <c r="D128" t="s">
        <v>559</v>
      </c>
      <c r="E128" s="18">
        <v>10000</v>
      </c>
      <c r="F128" s="18" t="s">
        <v>34</v>
      </c>
      <c r="G128" s="18" t="s">
        <v>1291</v>
      </c>
      <c r="H128" s="14"/>
      <c r="I128" s="25"/>
      <c r="J128" s="25"/>
      <c r="K128" s="25"/>
      <c r="L128" t="s">
        <v>49</v>
      </c>
      <c r="M128" s="32">
        <v>18299</v>
      </c>
      <c r="N128">
        <v>1</v>
      </c>
      <c r="O128">
        <v>1</v>
      </c>
      <c r="U128" t="s">
        <v>90</v>
      </c>
      <c r="V128">
        <v>20000</v>
      </c>
    </row>
    <row r="129" spans="1:22" x14ac:dyDescent="0.2">
      <c r="A129" s="17">
        <v>123</v>
      </c>
      <c r="B129" t="s">
        <v>561</v>
      </c>
      <c r="C129">
        <v>0</v>
      </c>
      <c r="D129" t="s">
        <v>559</v>
      </c>
      <c r="E129" s="18">
        <v>10000</v>
      </c>
      <c r="F129" s="18" t="s">
        <v>34</v>
      </c>
      <c r="G129" s="18" t="s">
        <v>1291</v>
      </c>
      <c r="H129" s="14"/>
      <c r="I129" s="25"/>
      <c r="J129" s="25"/>
      <c r="K129" s="25"/>
      <c r="L129" t="s">
        <v>49</v>
      </c>
      <c r="M129" s="32">
        <v>18299</v>
      </c>
      <c r="N129">
        <v>1</v>
      </c>
      <c r="O129">
        <v>1</v>
      </c>
      <c r="U129" t="s">
        <v>90</v>
      </c>
      <c r="V129">
        <v>20000</v>
      </c>
    </row>
    <row r="130" spans="1:22" x14ac:dyDescent="0.2">
      <c r="A130" s="17">
        <v>124</v>
      </c>
      <c r="B130" t="s">
        <v>562</v>
      </c>
      <c r="C130">
        <v>0</v>
      </c>
      <c r="D130" t="s">
        <v>559</v>
      </c>
      <c r="E130" s="18">
        <v>10000</v>
      </c>
      <c r="F130" s="18" t="s">
        <v>34</v>
      </c>
      <c r="G130" s="18" t="s">
        <v>1291</v>
      </c>
      <c r="H130" s="14"/>
      <c r="I130" s="25"/>
      <c r="J130" s="25"/>
      <c r="K130" s="25"/>
      <c r="L130" t="s">
        <v>49</v>
      </c>
      <c r="M130" s="32">
        <v>18299</v>
      </c>
      <c r="N130">
        <v>1</v>
      </c>
      <c r="O130">
        <v>1</v>
      </c>
      <c r="U130" t="s">
        <v>90</v>
      </c>
      <c r="V130">
        <v>20000</v>
      </c>
    </row>
    <row r="131" spans="1:22" x14ac:dyDescent="0.2">
      <c r="A131" s="17">
        <v>125</v>
      </c>
      <c r="B131" t="s">
        <v>563</v>
      </c>
      <c r="C131">
        <v>0</v>
      </c>
      <c r="D131" t="s">
        <v>559</v>
      </c>
      <c r="E131" s="18">
        <v>10000</v>
      </c>
      <c r="F131" s="18" t="s">
        <v>34</v>
      </c>
      <c r="G131" s="18" t="s">
        <v>1291</v>
      </c>
      <c r="H131" s="14"/>
      <c r="I131" s="25"/>
      <c r="J131" s="25"/>
      <c r="K131" s="25"/>
      <c r="L131" t="s">
        <v>49</v>
      </c>
      <c r="M131" s="32">
        <v>18299</v>
      </c>
      <c r="N131">
        <v>1</v>
      </c>
      <c r="O131">
        <v>1</v>
      </c>
      <c r="U131" t="s">
        <v>90</v>
      </c>
      <c r="V131">
        <v>20000</v>
      </c>
    </row>
    <row r="132" spans="1:22" x14ac:dyDescent="0.2">
      <c r="A132" s="17">
        <v>126</v>
      </c>
      <c r="B132" t="s">
        <v>564</v>
      </c>
      <c r="C132">
        <v>0</v>
      </c>
      <c r="D132" t="s">
        <v>559</v>
      </c>
      <c r="E132" s="18">
        <v>10000</v>
      </c>
      <c r="F132" s="18" t="s">
        <v>34</v>
      </c>
      <c r="G132" s="18" t="s">
        <v>1291</v>
      </c>
      <c r="H132" s="14"/>
      <c r="I132" s="25"/>
      <c r="J132" s="25"/>
      <c r="K132" s="25"/>
      <c r="L132" t="s">
        <v>49</v>
      </c>
      <c r="M132" s="32">
        <v>18299</v>
      </c>
      <c r="N132">
        <v>1</v>
      </c>
      <c r="O132">
        <v>1</v>
      </c>
      <c r="U132" t="s">
        <v>90</v>
      </c>
      <c r="V132">
        <v>20000</v>
      </c>
    </row>
    <row r="133" spans="1:22" x14ac:dyDescent="0.2">
      <c r="A133" s="17">
        <v>127</v>
      </c>
      <c r="B133" t="s">
        <v>581</v>
      </c>
      <c r="C133">
        <v>0</v>
      </c>
      <c r="D133" s="34" t="s">
        <v>585</v>
      </c>
      <c r="E133" s="18">
        <v>10000</v>
      </c>
      <c r="F133" s="18" t="s">
        <v>34</v>
      </c>
      <c r="G133" s="18" t="s">
        <v>1291</v>
      </c>
      <c r="H133" s="14"/>
      <c r="I133" s="25"/>
      <c r="J133" s="25"/>
      <c r="K133" s="25"/>
      <c r="L133" t="s">
        <v>50</v>
      </c>
      <c r="M133" s="17">
        <v>30177001</v>
      </c>
      <c r="N133">
        <v>4000</v>
      </c>
      <c r="O133" t="s">
        <v>746</v>
      </c>
      <c r="P133">
        <v>1</v>
      </c>
    </row>
    <row r="134" spans="1:22" x14ac:dyDescent="0.2">
      <c r="A134" s="17">
        <v>128</v>
      </c>
      <c r="B134" t="s">
        <v>582</v>
      </c>
      <c r="C134">
        <v>0</v>
      </c>
      <c r="D134" s="34" t="s">
        <v>585</v>
      </c>
      <c r="E134" s="18">
        <v>10000</v>
      </c>
      <c r="F134" s="18" t="s">
        <v>34</v>
      </c>
      <c r="G134" s="18" t="s">
        <v>1291</v>
      </c>
      <c r="H134" s="14"/>
      <c r="I134" s="25"/>
      <c r="J134" s="25"/>
      <c r="K134" s="25"/>
      <c r="L134" t="s">
        <v>50</v>
      </c>
      <c r="M134" s="17">
        <v>30177001</v>
      </c>
      <c r="N134">
        <v>4000</v>
      </c>
      <c r="O134" t="s">
        <v>746</v>
      </c>
      <c r="P134">
        <v>1</v>
      </c>
    </row>
    <row r="135" spans="1:22" x14ac:dyDescent="0.2">
      <c r="A135" s="17">
        <v>129</v>
      </c>
      <c r="B135" t="s">
        <v>583</v>
      </c>
      <c r="C135">
        <v>0</v>
      </c>
      <c r="D135" s="34" t="s">
        <v>585</v>
      </c>
      <c r="E135" s="18">
        <v>10000</v>
      </c>
      <c r="F135" s="18" t="s">
        <v>34</v>
      </c>
      <c r="G135" s="18" t="s">
        <v>1291</v>
      </c>
      <c r="H135" s="14"/>
      <c r="I135" s="25"/>
      <c r="J135" s="25"/>
      <c r="K135" s="25"/>
      <c r="L135" t="s">
        <v>50</v>
      </c>
      <c r="M135" s="17">
        <v>30177001</v>
      </c>
      <c r="N135">
        <v>4000</v>
      </c>
      <c r="O135" t="s">
        <v>745</v>
      </c>
      <c r="P135">
        <v>1</v>
      </c>
    </row>
    <row r="136" spans="1:22" x14ac:dyDescent="0.2">
      <c r="A136" s="17">
        <v>130</v>
      </c>
      <c r="B136" t="s">
        <v>584</v>
      </c>
      <c r="C136">
        <v>0</v>
      </c>
      <c r="D136" s="34" t="s">
        <v>585</v>
      </c>
      <c r="E136" s="18">
        <v>10000</v>
      </c>
      <c r="F136" s="18" t="s">
        <v>34</v>
      </c>
      <c r="G136" s="18" t="s">
        <v>1291</v>
      </c>
      <c r="H136" s="14"/>
      <c r="I136" s="25"/>
      <c r="J136" s="25"/>
      <c r="K136" s="25"/>
      <c r="L136" t="s">
        <v>50</v>
      </c>
      <c r="M136" s="17">
        <v>30177001</v>
      </c>
      <c r="N136">
        <v>4000</v>
      </c>
      <c r="O136" t="s">
        <v>745</v>
      </c>
      <c r="P136">
        <v>1</v>
      </c>
    </row>
    <row r="137" spans="1:22" x14ac:dyDescent="0.2">
      <c r="A137" s="17">
        <v>131</v>
      </c>
      <c r="B137" t="s">
        <v>580</v>
      </c>
      <c r="C137">
        <v>0</v>
      </c>
      <c r="D137" s="34" t="s">
        <v>585</v>
      </c>
      <c r="E137" s="18">
        <v>10000</v>
      </c>
      <c r="F137" s="18" t="s">
        <v>34</v>
      </c>
      <c r="G137" s="18" t="s">
        <v>1291</v>
      </c>
      <c r="H137" s="14"/>
      <c r="I137" s="25"/>
      <c r="J137" s="25"/>
      <c r="K137" s="25"/>
      <c r="L137" t="s">
        <v>50</v>
      </c>
      <c r="M137" s="17">
        <v>30177001</v>
      </c>
      <c r="N137">
        <v>4000</v>
      </c>
      <c r="O137" t="s">
        <v>745</v>
      </c>
      <c r="P137">
        <v>1</v>
      </c>
    </row>
    <row r="138" spans="1:22" x14ac:dyDescent="0.2">
      <c r="A138" s="17">
        <v>132</v>
      </c>
      <c r="B138" t="s">
        <v>574</v>
      </c>
      <c r="C138">
        <v>0</v>
      </c>
      <c r="D138" t="s">
        <v>579</v>
      </c>
      <c r="E138" s="18">
        <v>10000</v>
      </c>
      <c r="F138" s="18" t="s">
        <v>34</v>
      </c>
      <c r="G138" s="18" t="s">
        <v>1291</v>
      </c>
      <c r="H138" s="14"/>
      <c r="I138" s="25"/>
      <c r="J138" s="25"/>
      <c r="K138" s="25"/>
      <c r="L138" t="s">
        <v>50</v>
      </c>
      <c r="M138" s="17">
        <v>30179001</v>
      </c>
      <c r="N138">
        <v>10000</v>
      </c>
      <c r="O138">
        <v>5000</v>
      </c>
      <c r="P138">
        <v>1</v>
      </c>
    </row>
    <row r="139" spans="1:22" x14ac:dyDescent="0.2">
      <c r="A139" s="17">
        <v>133</v>
      </c>
      <c r="B139" t="s">
        <v>575</v>
      </c>
      <c r="C139">
        <v>0</v>
      </c>
      <c r="D139" t="s">
        <v>579</v>
      </c>
      <c r="E139" s="18">
        <v>10000</v>
      </c>
      <c r="F139" s="18" t="s">
        <v>34</v>
      </c>
      <c r="G139" s="18" t="s">
        <v>1291</v>
      </c>
      <c r="H139" s="14"/>
      <c r="I139" s="25"/>
      <c r="J139" s="25"/>
      <c r="K139" s="25"/>
      <c r="L139" t="s">
        <v>50</v>
      </c>
      <c r="M139" s="6">
        <v>30180001</v>
      </c>
      <c r="N139">
        <v>10000</v>
      </c>
      <c r="O139">
        <v>5000</v>
      </c>
      <c r="P139">
        <v>1</v>
      </c>
    </row>
    <row r="140" spans="1:22" x14ac:dyDescent="0.2">
      <c r="A140" s="17">
        <v>134</v>
      </c>
      <c r="B140" t="s">
        <v>576</v>
      </c>
      <c r="C140">
        <v>0</v>
      </c>
      <c r="D140" t="s">
        <v>579</v>
      </c>
      <c r="E140" s="18">
        <v>10000</v>
      </c>
      <c r="F140" s="18" t="s">
        <v>34</v>
      </c>
      <c r="G140" s="18" t="s">
        <v>1291</v>
      </c>
      <c r="H140" s="14"/>
      <c r="I140" s="25"/>
      <c r="J140" s="25"/>
      <c r="K140" s="25"/>
      <c r="L140" t="s">
        <v>50</v>
      </c>
      <c r="M140" s="17">
        <v>30181001</v>
      </c>
      <c r="N140">
        <v>10000</v>
      </c>
      <c r="O140">
        <v>5000</v>
      </c>
      <c r="P140">
        <v>1</v>
      </c>
    </row>
    <row r="141" spans="1:22" x14ac:dyDescent="0.2">
      <c r="A141" s="17">
        <v>135</v>
      </c>
      <c r="B141" t="s">
        <v>577</v>
      </c>
      <c r="C141">
        <v>0</v>
      </c>
      <c r="D141" t="s">
        <v>579</v>
      </c>
      <c r="E141" s="18">
        <v>10000</v>
      </c>
      <c r="F141" s="18" t="s">
        <v>34</v>
      </c>
      <c r="G141" s="18" t="s">
        <v>1291</v>
      </c>
      <c r="H141" s="14"/>
      <c r="I141" s="25"/>
      <c r="J141" s="25"/>
      <c r="K141" s="25"/>
      <c r="L141" t="s">
        <v>50</v>
      </c>
      <c r="M141" s="6">
        <v>30182001</v>
      </c>
      <c r="N141">
        <v>10000</v>
      </c>
      <c r="O141">
        <v>5000</v>
      </c>
      <c r="P141">
        <v>1</v>
      </c>
    </row>
    <row r="142" spans="1:22" x14ac:dyDescent="0.2">
      <c r="A142" s="17">
        <v>136</v>
      </c>
      <c r="B142" t="s">
        <v>578</v>
      </c>
      <c r="C142">
        <v>0</v>
      </c>
      <c r="D142" t="s">
        <v>579</v>
      </c>
      <c r="E142" s="18">
        <v>10000</v>
      </c>
      <c r="F142" s="18" t="s">
        <v>34</v>
      </c>
      <c r="G142" s="18" t="s">
        <v>1291</v>
      </c>
      <c r="H142" s="14"/>
      <c r="I142" s="25"/>
      <c r="J142" s="25"/>
      <c r="K142" s="25"/>
      <c r="L142" t="s">
        <v>50</v>
      </c>
      <c r="M142" s="17">
        <v>30183001</v>
      </c>
      <c r="N142">
        <v>10000</v>
      </c>
      <c r="O142">
        <v>5000</v>
      </c>
      <c r="P142">
        <v>1</v>
      </c>
    </row>
    <row r="143" spans="1:22" x14ac:dyDescent="0.2">
      <c r="A143" s="17">
        <v>137</v>
      </c>
      <c r="B143" t="s">
        <v>591</v>
      </c>
      <c r="C143">
        <v>0</v>
      </c>
      <c r="D143" t="s">
        <v>597</v>
      </c>
      <c r="E143" s="18">
        <v>10000</v>
      </c>
      <c r="F143" s="18" t="s">
        <v>34</v>
      </c>
      <c r="G143" s="18" t="s">
        <v>1291</v>
      </c>
      <c r="H143" s="14"/>
      <c r="I143" s="25"/>
      <c r="J143" s="25"/>
      <c r="K143" s="25"/>
      <c r="L143" t="s">
        <v>50</v>
      </c>
      <c r="M143" s="6">
        <v>30184001</v>
      </c>
      <c r="N143">
        <v>10000</v>
      </c>
      <c r="O143">
        <v>7000</v>
      </c>
      <c r="P143">
        <v>1</v>
      </c>
    </row>
    <row r="144" spans="1:22" x14ac:dyDescent="0.2">
      <c r="A144" s="17">
        <v>138</v>
      </c>
      <c r="B144" t="s">
        <v>593</v>
      </c>
      <c r="C144">
        <v>0</v>
      </c>
      <c r="D144" t="s">
        <v>597</v>
      </c>
      <c r="E144" s="18">
        <v>10000</v>
      </c>
      <c r="F144" s="18" t="s">
        <v>34</v>
      </c>
      <c r="G144" s="18" t="s">
        <v>1291</v>
      </c>
      <c r="H144" s="14"/>
      <c r="I144" s="25"/>
      <c r="J144" s="25"/>
      <c r="K144" s="25"/>
      <c r="L144" t="s">
        <v>50</v>
      </c>
      <c r="M144" s="17">
        <v>30185001</v>
      </c>
      <c r="N144">
        <v>10000</v>
      </c>
      <c r="O144">
        <v>7000</v>
      </c>
      <c r="P144">
        <v>1</v>
      </c>
    </row>
    <row r="145" spans="1:34" x14ac:dyDescent="0.2">
      <c r="A145" s="17">
        <v>139</v>
      </c>
      <c r="B145" t="s">
        <v>594</v>
      </c>
      <c r="C145">
        <v>0</v>
      </c>
      <c r="D145" t="s">
        <v>597</v>
      </c>
      <c r="E145" s="18">
        <v>10000</v>
      </c>
      <c r="F145" s="18" t="s">
        <v>34</v>
      </c>
      <c r="G145" s="18" t="s">
        <v>1291</v>
      </c>
      <c r="H145" s="14"/>
      <c r="I145" s="25"/>
      <c r="J145" s="25"/>
      <c r="K145" s="25"/>
      <c r="L145" t="s">
        <v>50</v>
      </c>
      <c r="M145" s="6">
        <v>30186001</v>
      </c>
      <c r="N145">
        <v>10000</v>
      </c>
      <c r="O145">
        <v>7000</v>
      </c>
      <c r="P145">
        <v>1</v>
      </c>
    </row>
    <row r="146" spans="1:34" x14ac:dyDescent="0.2">
      <c r="A146" s="17">
        <v>140</v>
      </c>
      <c r="B146" t="s">
        <v>595</v>
      </c>
      <c r="C146">
        <v>0</v>
      </c>
      <c r="D146" t="s">
        <v>597</v>
      </c>
      <c r="E146" s="18">
        <v>10000</v>
      </c>
      <c r="F146" s="18" t="s">
        <v>34</v>
      </c>
      <c r="G146" s="18" t="s">
        <v>1291</v>
      </c>
      <c r="H146" s="14"/>
      <c r="I146" s="25"/>
      <c r="J146" s="25"/>
      <c r="K146" s="25"/>
      <c r="L146" t="s">
        <v>50</v>
      </c>
      <c r="M146" s="17">
        <v>30187001</v>
      </c>
      <c r="N146">
        <v>10000</v>
      </c>
      <c r="O146">
        <v>7000</v>
      </c>
      <c r="P146">
        <v>1</v>
      </c>
    </row>
    <row r="147" spans="1:34" x14ac:dyDescent="0.2">
      <c r="A147" s="17">
        <v>141</v>
      </c>
      <c r="B147" t="s">
        <v>596</v>
      </c>
      <c r="C147">
        <v>0</v>
      </c>
      <c r="D147" t="s">
        <v>597</v>
      </c>
      <c r="E147" s="18">
        <v>10000</v>
      </c>
      <c r="F147" s="18" t="s">
        <v>34</v>
      </c>
      <c r="G147" s="18" t="s">
        <v>1291</v>
      </c>
      <c r="H147" s="14"/>
      <c r="I147" s="25"/>
      <c r="J147" s="25"/>
      <c r="K147" s="25"/>
      <c r="L147" t="s">
        <v>50</v>
      </c>
      <c r="M147" s="6">
        <v>30188001</v>
      </c>
      <c r="N147">
        <v>10000</v>
      </c>
      <c r="O147">
        <v>7000</v>
      </c>
      <c r="P147">
        <v>1</v>
      </c>
    </row>
    <row r="148" spans="1:34" x14ac:dyDescent="0.2">
      <c r="A148" s="17">
        <v>142</v>
      </c>
      <c r="B148" t="s">
        <v>598</v>
      </c>
      <c r="C148">
        <v>0</v>
      </c>
      <c r="D148" t="s">
        <v>706</v>
      </c>
      <c r="E148" s="18">
        <v>10000</v>
      </c>
      <c r="F148" s="18" t="s">
        <v>34</v>
      </c>
      <c r="G148" s="18" t="s">
        <v>1291</v>
      </c>
      <c r="H148" s="14"/>
      <c r="I148" s="25"/>
      <c r="J148" s="25"/>
      <c r="K148" s="25"/>
      <c r="L148" t="s">
        <v>50</v>
      </c>
      <c r="M148" s="17">
        <v>30177001</v>
      </c>
      <c r="N148" t="s">
        <v>746</v>
      </c>
      <c r="O148" t="s">
        <v>746</v>
      </c>
      <c r="P148">
        <v>1</v>
      </c>
    </row>
    <row r="149" spans="1:34" x14ac:dyDescent="0.2">
      <c r="A149" s="17">
        <v>143</v>
      </c>
      <c r="B149" t="s">
        <v>735</v>
      </c>
      <c r="C149">
        <v>300</v>
      </c>
      <c r="D149" t="s">
        <v>884</v>
      </c>
      <c r="E149" s="18">
        <v>10000</v>
      </c>
      <c r="F149" s="18" t="s">
        <v>34</v>
      </c>
      <c r="G149" s="18" t="s">
        <v>1291</v>
      </c>
      <c r="H149" s="14"/>
      <c r="I149" s="25"/>
      <c r="J149" s="25"/>
      <c r="K149" s="25"/>
      <c r="L149" t="s">
        <v>49</v>
      </c>
      <c r="M149">
        <f>10900*3</f>
        <v>32700</v>
      </c>
      <c r="N149">
        <v>1</v>
      </c>
      <c r="O149">
        <v>999</v>
      </c>
      <c r="U149" t="s">
        <v>721</v>
      </c>
      <c r="V149">
        <v>3000</v>
      </c>
      <c r="W149">
        <v>30189001</v>
      </c>
    </row>
    <row r="150" spans="1:34" x14ac:dyDescent="0.2">
      <c r="A150" s="17">
        <v>144</v>
      </c>
      <c r="B150" t="s">
        <v>736</v>
      </c>
      <c r="C150">
        <v>300</v>
      </c>
      <c r="D150" t="s">
        <v>884</v>
      </c>
      <c r="E150" s="18">
        <v>10000</v>
      </c>
      <c r="F150" s="18" t="s">
        <v>34</v>
      </c>
      <c r="G150" s="18" t="s">
        <v>1291</v>
      </c>
      <c r="H150" s="14"/>
      <c r="I150" s="25"/>
      <c r="J150" s="25"/>
      <c r="K150" s="25"/>
      <c r="L150" t="s">
        <v>49</v>
      </c>
      <c r="M150">
        <f>M149*1.25</f>
        <v>40875</v>
      </c>
      <c r="N150">
        <v>1</v>
      </c>
      <c r="O150">
        <v>999</v>
      </c>
      <c r="U150" t="s">
        <v>721</v>
      </c>
      <c r="V150">
        <v>3000</v>
      </c>
      <c r="W150">
        <v>30189001</v>
      </c>
    </row>
    <row r="151" spans="1:34" x14ac:dyDescent="0.2">
      <c r="A151" s="17">
        <v>145</v>
      </c>
      <c r="B151" t="s">
        <v>737</v>
      </c>
      <c r="C151">
        <v>300</v>
      </c>
      <c r="D151" t="s">
        <v>883</v>
      </c>
      <c r="E151" s="18">
        <v>10000</v>
      </c>
      <c r="F151" s="18" t="s">
        <v>34</v>
      </c>
      <c r="G151" s="18" t="s">
        <v>1291</v>
      </c>
      <c r="H151" s="14"/>
      <c r="I151" s="25"/>
      <c r="J151" s="25"/>
      <c r="K151" s="25"/>
      <c r="L151" t="s">
        <v>49</v>
      </c>
      <c r="M151">
        <f>M150</f>
        <v>40875</v>
      </c>
      <c r="N151">
        <v>1</v>
      </c>
      <c r="O151">
        <v>999</v>
      </c>
      <c r="U151" t="s">
        <v>721</v>
      </c>
      <c r="V151">
        <v>3000</v>
      </c>
      <c r="W151">
        <v>30189001</v>
      </c>
      <c r="Z151" t="s">
        <v>890</v>
      </c>
      <c r="AA151">
        <v>30189001</v>
      </c>
      <c r="AB151">
        <v>5</v>
      </c>
      <c r="AC151">
        <v>1500</v>
      </c>
      <c r="AD151">
        <v>10000</v>
      </c>
    </row>
    <row r="152" spans="1:34" x14ac:dyDescent="0.2">
      <c r="A152" s="17">
        <v>146</v>
      </c>
      <c r="B152" t="s">
        <v>738</v>
      </c>
      <c r="C152">
        <v>300</v>
      </c>
      <c r="D152" t="s">
        <v>883</v>
      </c>
      <c r="E152" s="18">
        <v>10000</v>
      </c>
      <c r="F152" s="18" t="s">
        <v>34</v>
      </c>
      <c r="G152" s="18" t="s">
        <v>1291</v>
      </c>
      <c r="H152" s="14"/>
      <c r="I152" s="25"/>
      <c r="J152" s="25"/>
      <c r="K152" s="25"/>
      <c r="L152" t="s">
        <v>49</v>
      </c>
      <c r="M152">
        <f>M151</f>
        <v>40875</v>
      </c>
      <c r="N152">
        <v>1</v>
      </c>
      <c r="O152">
        <v>999</v>
      </c>
      <c r="U152" t="s">
        <v>721</v>
      </c>
      <c r="V152">
        <v>3000</v>
      </c>
      <c r="W152">
        <v>30189001</v>
      </c>
      <c r="Z152" t="s">
        <v>890</v>
      </c>
      <c r="AA152">
        <v>30189001</v>
      </c>
      <c r="AB152">
        <v>5</v>
      </c>
      <c r="AC152">
        <v>1500</v>
      </c>
      <c r="AD152">
        <v>10000</v>
      </c>
      <c r="AE152" t="s">
        <v>891</v>
      </c>
      <c r="AF152">
        <v>30189001</v>
      </c>
      <c r="AG152">
        <v>1000</v>
      </c>
      <c r="AH152">
        <v>7000</v>
      </c>
    </row>
    <row r="153" spans="1:34" x14ac:dyDescent="0.2">
      <c r="A153" s="17">
        <v>147</v>
      </c>
      <c r="B153" t="s">
        <v>735</v>
      </c>
      <c r="C153">
        <v>0</v>
      </c>
      <c r="D153" t="s">
        <v>805</v>
      </c>
      <c r="E153" s="18">
        <v>10000</v>
      </c>
      <c r="F153" s="18" t="s">
        <v>34</v>
      </c>
      <c r="G153" s="18" t="s">
        <v>1291</v>
      </c>
      <c r="H153" s="14"/>
      <c r="I153" s="25"/>
      <c r="J153" s="25"/>
      <c r="K153" s="25"/>
      <c r="L153" t="s">
        <v>731</v>
      </c>
      <c r="M153">
        <v>30189001</v>
      </c>
    </row>
    <row r="154" spans="1:34" x14ac:dyDescent="0.2">
      <c r="A154" s="17">
        <v>148</v>
      </c>
      <c r="B154" t="s">
        <v>736</v>
      </c>
      <c r="C154">
        <v>0</v>
      </c>
      <c r="D154" t="s">
        <v>805</v>
      </c>
      <c r="E154" s="18">
        <v>10000</v>
      </c>
      <c r="F154" s="18" t="s">
        <v>34</v>
      </c>
      <c r="G154" s="18" t="s">
        <v>1291</v>
      </c>
      <c r="H154" s="14"/>
      <c r="I154" s="25"/>
      <c r="J154" s="25"/>
      <c r="K154" s="25"/>
      <c r="L154" t="s">
        <v>731</v>
      </c>
      <c r="M154">
        <v>30189001</v>
      </c>
    </row>
    <row r="155" spans="1:34" x14ac:dyDescent="0.2">
      <c r="A155" s="17">
        <v>149</v>
      </c>
      <c r="B155" t="s">
        <v>737</v>
      </c>
      <c r="C155">
        <v>0</v>
      </c>
      <c r="D155" t="s">
        <v>805</v>
      </c>
      <c r="E155" s="18">
        <v>10000</v>
      </c>
      <c r="F155" s="18" t="s">
        <v>34</v>
      </c>
      <c r="G155" s="18" t="s">
        <v>1291</v>
      </c>
      <c r="H155" s="14"/>
      <c r="I155" s="25"/>
      <c r="J155" s="25"/>
      <c r="K155" s="25"/>
      <c r="L155" t="s">
        <v>731</v>
      </c>
      <c r="M155">
        <v>30189001</v>
      </c>
    </row>
    <row r="156" spans="1:34" x14ac:dyDescent="0.2">
      <c r="A156" s="17">
        <v>150</v>
      </c>
      <c r="B156" t="s">
        <v>738</v>
      </c>
      <c r="C156">
        <v>0</v>
      </c>
      <c r="D156" t="s">
        <v>805</v>
      </c>
      <c r="E156" s="18">
        <v>10000</v>
      </c>
      <c r="F156" s="18" t="s">
        <v>34</v>
      </c>
      <c r="G156" s="18" t="s">
        <v>1291</v>
      </c>
      <c r="H156" s="14"/>
      <c r="I156" s="25"/>
      <c r="J156" s="25"/>
      <c r="K156" s="25"/>
      <c r="L156" t="s">
        <v>731</v>
      </c>
      <c r="M156">
        <v>30189001</v>
      </c>
    </row>
    <row r="157" spans="1:34" x14ac:dyDescent="0.2">
      <c r="A157" s="17">
        <v>151</v>
      </c>
      <c r="B157" t="s">
        <v>634</v>
      </c>
      <c r="C157">
        <v>0</v>
      </c>
      <c r="D157" t="s">
        <v>635</v>
      </c>
      <c r="E157" s="18">
        <v>10000</v>
      </c>
      <c r="F157" s="18" t="s">
        <v>34</v>
      </c>
      <c r="G157" s="18" t="s">
        <v>1291</v>
      </c>
      <c r="H157" s="14"/>
      <c r="I157" s="25"/>
      <c r="J157" s="25"/>
      <c r="K157" s="25"/>
      <c r="L157" t="s">
        <v>50</v>
      </c>
      <c r="M157">
        <v>30190001</v>
      </c>
      <c r="N157">
        <v>10000</v>
      </c>
      <c r="O157">
        <v>3500</v>
      </c>
      <c r="P157">
        <v>1</v>
      </c>
    </row>
    <row r="158" spans="1:34" x14ac:dyDescent="0.2">
      <c r="A158" s="17">
        <v>152</v>
      </c>
      <c r="B158" t="s">
        <v>607</v>
      </c>
      <c r="C158">
        <v>0</v>
      </c>
      <c r="D158" t="s">
        <v>635</v>
      </c>
      <c r="E158" s="18">
        <v>10000</v>
      </c>
      <c r="F158" s="18" t="s">
        <v>34</v>
      </c>
      <c r="G158" s="18" t="s">
        <v>1291</v>
      </c>
      <c r="H158" s="14"/>
      <c r="I158" s="25"/>
      <c r="J158" s="25"/>
      <c r="K158" s="25"/>
      <c r="L158" t="s">
        <v>50</v>
      </c>
      <c r="M158">
        <v>30191001</v>
      </c>
      <c r="N158">
        <v>10000</v>
      </c>
      <c r="O158">
        <v>3500</v>
      </c>
      <c r="P158">
        <v>1</v>
      </c>
    </row>
    <row r="159" spans="1:34" x14ac:dyDescent="0.2">
      <c r="A159" s="17">
        <v>153</v>
      </c>
      <c r="B159" t="s">
        <v>608</v>
      </c>
      <c r="C159">
        <v>0</v>
      </c>
      <c r="D159" t="s">
        <v>635</v>
      </c>
      <c r="E159" s="18">
        <v>10000</v>
      </c>
      <c r="F159" s="18" t="s">
        <v>34</v>
      </c>
      <c r="G159" s="18" t="s">
        <v>1291</v>
      </c>
      <c r="H159" s="14"/>
      <c r="I159" s="25"/>
      <c r="J159" s="25"/>
      <c r="K159" s="25"/>
      <c r="L159" t="s">
        <v>50</v>
      </c>
      <c r="M159">
        <v>30192001</v>
      </c>
      <c r="N159">
        <v>10000</v>
      </c>
      <c r="O159">
        <v>3500</v>
      </c>
      <c r="P159">
        <v>1</v>
      </c>
    </row>
    <row r="160" spans="1:34" x14ac:dyDescent="0.2">
      <c r="A160" s="17">
        <v>154</v>
      </c>
      <c r="B160" t="s">
        <v>609</v>
      </c>
      <c r="C160">
        <v>0</v>
      </c>
      <c r="D160" t="s">
        <v>635</v>
      </c>
      <c r="E160" s="18">
        <v>10000</v>
      </c>
      <c r="F160" s="18" t="s">
        <v>34</v>
      </c>
      <c r="G160" s="18" t="s">
        <v>1291</v>
      </c>
      <c r="H160" s="14"/>
      <c r="I160" s="25"/>
      <c r="J160" s="25"/>
      <c r="K160" s="25"/>
      <c r="L160" t="s">
        <v>50</v>
      </c>
      <c r="M160">
        <v>30193001</v>
      </c>
      <c r="N160">
        <v>10000</v>
      </c>
      <c r="O160">
        <v>3500</v>
      </c>
      <c r="P160">
        <v>1</v>
      </c>
    </row>
    <row r="161" spans="1:16" x14ac:dyDescent="0.2">
      <c r="A161" s="17">
        <v>155</v>
      </c>
      <c r="B161" t="s">
        <v>610</v>
      </c>
      <c r="C161">
        <v>0</v>
      </c>
      <c r="D161" t="s">
        <v>635</v>
      </c>
      <c r="E161" s="18">
        <v>10000</v>
      </c>
      <c r="F161" s="18" t="s">
        <v>34</v>
      </c>
      <c r="G161" s="18" t="s">
        <v>1291</v>
      </c>
      <c r="H161" s="14"/>
      <c r="I161" s="25"/>
      <c r="J161" s="25"/>
      <c r="K161" s="25"/>
      <c r="L161" t="s">
        <v>50</v>
      </c>
      <c r="M161">
        <v>30194001</v>
      </c>
      <c r="N161">
        <v>10000</v>
      </c>
      <c r="O161">
        <v>3500</v>
      </c>
      <c r="P161">
        <v>1</v>
      </c>
    </row>
    <row r="162" spans="1:16" x14ac:dyDescent="0.2">
      <c r="A162" s="17">
        <v>156</v>
      </c>
      <c r="B162" t="s">
        <v>636</v>
      </c>
      <c r="C162">
        <v>0</v>
      </c>
      <c r="D162" t="s">
        <v>637</v>
      </c>
      <c r="E162" s="18">
        <v>10000</v>
      </c>
      <c r="F162" s="18" t="s">
        <v>34</v>
      </c>
      <c r="G162" s="18" t="s">
        <v>1291</v>
      </c>
      <c r="H162" s="14"/>
      <c r="I162" s="25"/>
      <c r="J162" s="25"/>
      <c r="K162" s="25"/>
      <c r="L162" t="s">
        <v>49</v>
      </c>
      <c r="M162">
        <v>10000</v>
      </c>
      <c r="N162">
        <v>1</v>
      </c>
      <c r="O162">
        <v>1</v>
      </c>
      <c r="P162">
        <v>101</v>
      </c>
    </row>
    <row r="163" spans="1:16" x14ac:dyDescent="0.2">
      <c r="A163" s="17">
        <v>157</v>
      </c>
      <c r="B163" t="s">
        <v>638</v>
      </c>
      <c r="C163">
        <v>0</v>
      </c>
      <c r="D163" t="s">
        <v>637</v>
      </c>
      <c r="E163" s="18">
        <v>10000</v>
      </c>
      <c r="F163" s="18" t="s">
        <v>34</v>
      </c>
      <c r="G163" s="18" t="s">
        <v>1291</v>
      </c>
      <c r="H163" s="14"/>
      <c r="I163" s="25"/>
      <c r="J163" s="25"/>
      <c r="K163" s="25"/>
      <c r="L163" t="s">
        <v>49</v>
      </c>
      <c r="M163">
        <v>10000</v>
      </c>
      <c r="N163">
        <v>1</v>
      </c>
      <c r="O163">
        <v>1</v>
      </c>
      <c r="P163">
        <v>101</v>
      </c>
    </row>
    <row r="164" spans="1:16" x14ac:dyDescent="0.2">
      <c r="A164" s="17">
        <v>158</v>
      </c>
      <c r="B164" t="s">
        <v>620</v>
      </c>
      <c r="C164">
        <v>0</v>
      </c>
      <c r="D164" t="s">
        <v>637</v>
      </c>
      <c r="E164" s="18">
        <v>10000</v>
      </c>
      <c r="F164" s="18" t="s">
        <v>34</v>
      </c>
      <c r="G164" s="18" t="s">
        <v>1291</v>
      </c>
      <c r="H164" s="14"/>
      <c r="I164" s="25"/>
      <c r="J164" s="25"/>
      <c r="K164" s="25"/>
      <c r="L164" t="s">
        <v>49</v>
      </c>
      <c r="M164">
        <v>10000</v>
      </c>
      <c r="N164">
        <v>1</v>
      </c>
      <c r="O164">
        <v>1</v>
      </c>
      <c r="P164">
        <v>101</v>
      </c>
    </row>
    <row r="165" spans="1:16" x14ac:dyDescent="0.2">
      <c r="A165" s="17">
        <v>159</v>
      </c>
      <c r="B165" t="s">
        <v>621</v>
      </c>
      <c r="C165">
        <v>0</v>
      </c>
      <c r="D165" t="s">
        <v>637</v>
      </c>
      <c r="E165" s="18">
        <v>10000</v>
      </c>
      <c r="F165" s="18" t="s">
        <v>34</v>
      </c>
      <c r="G165" s="18" t="s">
        <v>1291</v>
      </c>
      <c r="H165" s="14"/>
      <c r="I165" s="25"/>
      <c r="J165" s="25"/>
      <c r="K165" s="25"/>
      <c r="L165" t="s">
        <v>49</v>
      </c>
      <c r="M165">
        <v>10000</v>
      </c>
      <c r="N165">
        <v>1</v>
      </c>
      <c r="O165">
        <v>1</v>
      </c>
      <c r="P165">
        <v>101</v>
      </c>
    </row>
    <row r="166" spans="1:16" x14ac:dyDescent="0.2">
      <c r="A166" s="17">
        <v>160</v>
      </c>
      <c r="B166" t="s">
        <v>622</v>
      </c>
      <c r="C166">
        <v>0</v>
      </c>
      <c r="D166" t="s">
        <v>637</v>
      </c>
      <c r="E166" s="18">
        <v>10000</v>
      </c>
      <c r="F166" s="18" t="s">
        <v>34</v>
      </c>
      <c r="G166" s="18" t="s">
        <v>1291</v>
      </c>
      <c r="H166" s="14"/>
      <c r="I166" s="25"/>
      <c r="J166" s="25"/>
      <c r="K166" s="25"/>
      <c r="L166" t="s">
        <v>49</v>
      </c>
      <c r="M166">
        <v>10000</v>
      </c>
      <c r="N166">
        <v>1</v>
      </c>
      <c r="O166">
        <v>1</v>
      </c>
      <c r="P166">
        <v>101</v>
      </c>
    </row>
    <row r="167" spans="1:16" x14ac:dyDescent="0.2">
      <c r="A167" s="17">
        <v>161</v>
      </c>
      <c r="B167" t="s">
        <v>636</v>
      </c>
      <c r="C167">
        <v>0</v>
      </c>
      <c r="D167" t="s">
        <v>639</v>
      </c>
      <c r="E167" s="18">
        <v>10000</v>
      </c>
      <c r="F167" s="18" t="s">
        <v>34</v>
      </c>
      <c r="G167" s="18" t="s">
        <v>1291</v>
      </c>
      <c r="H167" s="14"/>
      <c r="I167" s="25"/>
      <c r="J167" s="25"/>
      <c r="K167" s="25"/>
      <c r="L167" t="s">
        <v>50</v>
      </c>
      <c r="M167">
        <v>30189001</v>
      </c>
      <c r="N167">
        <v>10000</v>
      </c>
      <c r="O167" t="s">
        <v>746</v>
      </c>
      <c r="P167">
        <v>1</v>
      </c>
    </row>
    <row r="168" spans="1:16" x14ac:dyDescent="0.2">
      <c r="A168" s="17">
        <v>162</v>
      </c>
      <c r="B168" t="s">
        <v>638</v>
      </c>
      <c r="C168">
        <v>0</v>
      </c>
      <c r="D168" t="s">
        <v>639</v>
      </c>
      <c r="E168" s="18">
        <v>10000</v>
      </c>
      <c r="F168" s="18" t="s">
        <v>34</v>
      </c>
      <c r="G168" s="18" t="s">
        <v>1291</v>
      </c>
      <c r="H168" s="14"/>
      <c r="I168" s="25"/>
      <c r="J168" s="25"/>
      <c r="K168" s="25"/>
      <c r="L168" t="s">
        <v>50</v>
      </c>
      <c r="M168">
        <v>30189001</v>
      </c>
      <c r="N168">
        <v>10000</v>
      </c>
      <c r="O168" t="s">
        <v>746</v>
      </c>
      <c r="P168">
        <v>1</v>
      </c>
    </row>
    <row r="169" spans="1:16" x14ac:dyDescent="0.2">
      <c r="A169" s="17">
        <v>163</v>
      </c>
      <c r="B169" t="s">
        <v>620</v>
      </c>
      <c r="C169">
        <v>0</v>
      </c>
      <c r="D169" t="s">
        <v>639</v>
      </c>
      <c r="E169" s="18">
        <v>10000</v>
      </c>
      <c r="F169" s="18" t="s">
        <v>34</v>
      </c>
      <c r="G169" s="18" t="s">
        <v>1291</v>
      </c>
      <c r="H169" s="14"/>
      <c r="I169" s="25"/>
      <c r="J169" s="25"/>
      <c r="K169" s="25"/>
      <c r="L169" t="s">
        <v>50</v>
      </c>
      <c r="M169">
        <v>30189001</v>
      </c>
      <c r="N169">
        <v>10000</v>
      </c>
      <c r="O169" t="s">
        <v>745</v>
      </c>
      <c r="P169">
        <v>1</v>
      </c>
    </row>
    <row r="170" spans="1:16" x14ac:dyDescent="0.2">
      <c r="A170" s="17">
        <v>164</v>
      </c>
      <c r="B170" t="s">
        <v>621</v>
      </c>
      <c r="C170">
        <v>0</v>
      </c>
      <c r="D170" t="s">
        <v>639</v>
      </c>
      <c r="E170" s="18">
        <v>10000</v>
      </c>
      <c r="F170" s="18" t="s">
        <v>34</v>
      </c>
      <c r="G170" s="18" t="s">
        <v>1291</v>
      </c>
      <c r="H170" s="14"/>
      <c r="I170" s="25"/>
      <c r="J170" s="25"/>
      <c r="K170" s="25"/>
      <c r="L170" t="s">
        <v>50</v>
      </c>
      <c r="M170">
        <v>30189001</v>
      </c>
      <c r="N170">
        <v>10000</v>
      </c>
      <c r="O170" t="s">
        <v>745</v>
      </c>
      <c r="P170">
        <v>1</v>
      </c>
    </row>
    <row r="171" spans="1:16" x14ac:dyDescent="0.2">
      <c r="A171" s="17">
        <v>165</v>
      </c>
      <c r="B171" t="s">
        <v>622</v>
      </c>
      <c r="C171">
        <v>0</v>
      </c>
      <c r="D171" t="s">
        <v>639</v>
      </c>
      <c r="E171" s="18">
        <v>10000</v>
      </c>
      <c r="F171" s="18" t="s">
        <v>34</v>
      </c>
      <c r="G171" s="18" t="s">
        <v>1291</v>
      </c>
      <c r="H171" s="14"/>
      <c r="I171" s="25"/>
      <c r="J171" s="25"/>
      <c r="K171" s="25"/>
      <c r="L171" t="s">
        <v>50</v>
      </c>
      <c r="M171">
        <v>30189001</v>
      </c>
      <c r="N171">
        <v>10000</v>
      </c>
      <c r="O171" t="s">
        <v>745</v>
      </c>
      <c r="P171">
        <v>1</v>
      </c>
    </row>
    <row r="172" spans="1:16" x14ac:dyDescent="0.2">
      <c r="A172" s="17">
        <v>166</v>
      </c>
      <c r="B172" t="s">
        <v>645</v>
      </c>
      <c r="C172">
        <v>0</v>
      </c>
      <c r="D172" t="s">
        <v>654</v>
      </c>
      <c r="E172" s="18">
        <v>10000</v>
      </c>
      <c r="F172" s="18" t="s">
        <v>34</v>
      </c>
      <c r="G172" s="18" t="s">
        <v>1291</v>
      </c>
      <c r="H172" s="14"/>
      <c r="I172" s="25"/>
      <c r="J172" s="25"/>
      <c r="K172" s="25"/>
      <c r="L172" t="s">
        <v>50</v>
      </c>
      <c r="M172">
        <v>30195001</v>
      </c>
      <c r="N172">
        <v>10000</v>
      </c>
      <c r="O172">
        <v>3000</v>
      </c>
      <c r="P172">
        <v>1</v>
      </c>
    </row>
    <row r="173" spans="1:16" x14ac:dyDescent="0.2">
      <c r="A173" s="17">
        <v>167</v>
      </c>
      <c r="B173" t="s">
        <v>647</v>
      </c>
      <c r="C173">
        <v>0</v>
      </c>
      <c r="D173" t="s">
        <v>654</v>
      </c>
      <c r="E173" s="18">
        <v>10000</v>
      </c>
      <c r="F173" s="18" t="s">
        <v>34</v>
      </c>
      <c r="G173" s="18" t="s">
        <v>1291</v>
      </c>
      <c r="H173" s="14"/>
      <c r="I173" s="25"/>
      <c r="J173" s="25"/>
      <c r="K173" s="25"/>
      <c r="L173" t="s">
        <v>50</v>
      </c>
      <c r="M173">
        <v>30196001</v>
      </c>
      <c r="N173">
        <v>10000</v>
      </c>
      <c r="O173">
        <v>3000</v>
      </c>
      <c r="P173">
        <v>1</v>
      </c>
    </row>
    <row r="174" spans="1:16" x14ac:dyDescent="0.2">
      <c r="A174" s="17">
        <v>168</v>
      </c>
      <c r="B174" t="s">
        <v>648</v>
      </c>
      <c r="C174">
        <v>0</v>
      </c>
      <c r="D174" t="s">
        <v>654</v>
      </c>
      <c r="E174" s="18">
        <v>10000</v>
      </c>
      <c r="F174" s="18" t="s">
        <v>34</v>
      </c>
      <c r="G174" s="18" t="s">
        <v>1291</v>
      </c>
      <c r="H174" s="14"/>
      <c r="I174" s="25"/>
      <c r="J174" s="25"/>
      <c r="K174" s="25"/>
      <c r="L174" t="s">
        <v>50</v>
      </c>
      <c r="M174">
        <v>30197001</v>
      </c>
      <c r="N174">
        <v>10000</v>
      </c>
      <c r="O174">
        <v>3000</v>
      </c>
      <c r="P174">
        <v>1</v>
      </c>
    </row>
    <row r="175" spans="1:16" x14ac:dyDescent="0.2">
      <c r="A175" s="17">
        <v>169</v>
      </c>
      <c r="B175" t="s">
        <v>649</v>
      </c>
      <c r="C175">
        <v>0</v>
      </c>
      <c r="D175" t="s">
        <v>654</v>
      </c>
      <c r="E175" s="18">
        <v>10000</v>
      </c>
      <c r="F175" s="18" t="s">
        <v>34</v>
      </c>
      <c r="G175" s="18" t="s">
        <v>1291</v>
      </c>
      <c r="H175" s="14"/>
      <c r="I175" s="25"/>
      <c r="J175" s="25"/>
      <c r="K175" s="25"/>
      <c r="L175" t="s">
        <v>50</v>
      </c>
      <c r="M175">
        <v>30198001</v>
      </c>
      <c r="N175">
        <v>10000</v>
      </c>
      <c r="O175">
        <v>3000</v>
      </c>
      <c r="P175">
        <v>1</v>
      </c>
    </row>
    <row r="176" spans="1:16" x14ac:dyDescent="0.2">
      <c r="A176" s="17">
        <v>170</v>
      </c>
      <c r="B176" t="s">
        <v>650</v>
      </c>
      <c r="C176">
        <v>0</v>
      </c>
      <c r="D176" t="s">
        <v>654</v>
      </c>
      <c r="E176" s="18">
        <v>10000</v>
      </c>
      <c r="F176" s="18" t="s">
        <v>34</v>
      </c>
      <c r="G176" s="18" t="s">
        <v>1291</v>
      </c>
      <c r="H176" s="14"/>
      <c r="I176" s="25"/>
      <c r="J176" s="25"/>
      <c r="K176" s="25"/>
      <c r="L176" t="s">
        <v>50</v>
      </c>
      <c r="M176">
        <v>30199001</v>
      </c>
      <c r="N176">
        <v>10000</v>
      </c>
      <c r="O176">
        <v>3000</v>
      </c>
      <c r="P176">
        <v>1</v>
      </c>
    </row>
    <row r="177" spans="1:16" x14ac:dyDescent="0.2">
      <c r="A177" s="17">
        <v>171</v>
      </c>
      <c r="B177" t="s">
        <v>389</v>
      </c>
      <c r="C177">
        <v>1400</v>
      </c>
      <c r="D177" t="s">
        <v>388</v>
      </c>
      <c r="E177" s="18">
        <v>10000</v>
      </c>
      <c r="F177" s="18" t="s">
        <v>34</v>
      </c>
      <c r="G177" s="18" t="s">
        <v>1291</v>
      </c>
      <c r="H177" s="14"/>
      <c r="I177" s="25"/>
      <c r="J177" s="25"/>
      <c r="K177" s="25"/>
      <c r="L177" t="s">
        <v>49</v>
      </c>
      <c r="M177">
        <v>10000</v>
      </c>
      <c r="N177">
        <v>1</v>
      </c>
      <c r="O177">
        <v>1</v>
      </c>
    </row>
    <row r="178" spans="1:16" x14ac:dyDescent="0.2">
      <c r="A178" s="17">
        <v>172</v>
      </c>
      <c r="B178" t="s">
        <v>739</v>
      </c>
      <c r="C178">
        <v>0</v>
      </c>
      <c r="D178" t="s">
        <v>709</v>
      </c>
      <c r="E178" s="18">
        <v>10000</v>
      </c>
      <c r="F178" s="18" t="s">
        <v>34</v>
      </c>
      <c r="G178" s="18" t="s">
        <v>1291</v>
      </c>
      <c r="H178" s="14"/>
      <c r="I178" s="25"/>
      <c r="J178" s="25"/>
      <c r="K178" s="25"/>
      <c r="L178" t="s">
        <v>50</v>
      </c>
      <c r="M178">
        <v>30232001</v>
      </c>
      <c r="N178">
        <v>10000</v>
      </c>
      <c r="O178" t="s">
        <v>747</v>
      </c>
      <c r="P178">
        <v>1</v>
      </c>
    </row>
    <row r="179" spans="1:16" x14ac:dyDescent="0.2">
      <c r="A179" s="17">
        <v>173</v>
      </c>
      <c r="B179" t="s">
        <v>741</v>
      </c>
      <c r="C179">
        <v>0</v>
      </c>
      <c r="D179" t="s">
        <v>709</v>
      </c>
      <c r="E179" s="18">
        <v>10000</v>
      </c>
      <c r="F179" s="18" t="s">
        <v>34</v>
      </c>
      <c r="G179" s="18" t="s">
        <v>1291</v>
      </c>
      <c r="H179" s="14"/>
      <c r="I179" s="25"/>
      <c r="J179" s="25"/>
      <c r="K179" s="25"/>
      <c r="L179" t="s">
        <v>50</v>
      </c>
      <c r="M179">
        <v>30233001</v>
      </c>
      <c r="N179">
        <v>10000</v>
      </c>
      <c r="O179" t="s">
        <v>747</v>
      </c>
      <c r="P179">
        <v>1</v>
      </c>
    </row>
    <row r="180" spans="1:16" x14ac:dyDescent="0.2">
      <c r="A180" s="17">
        <v>174</v>
      </c>
      <c r="B180" t="s">
        <v>742</v>
      </c>
      <c r="C180">
        <v>0</v>
      </c>
      <c r="D180" t="s">
        <v>709</v>
      </c>
      <c r="E180" s="18">
        <v>10000</v>
      </c>
      <c r="F180" s="18" t="s">
        <v>34</v>
      </c>
      <c r="G180" s="18" t="s">
        <v>1291</v>
      </c>
      <c r="H180" s="14"/>
      <c r="I180" s="25"/>
      <c r="J180" s="25"/>
      <c r="K180" s="25"/>
      <c r="L180" t="s">
        <v>50</v>
      </c>
      <c r="M180">
        <v>30234001</v>
      </c>
      <c r="N180">
        <v>10000</v>
      </c>
      <c r="O180" t="s">
        <v>745</v>
      </c>
      <c r="P180">
        <v>1</v>
      </c>
    </row>
    <row r="181" spans="1:16" x14ac:dyDescent="0.2">
      <c r="A181" s="17">
        <v>175</v>
      </c>
      <c r="B181" t="s">
        <v>743</v>
      </c>
      <c r="C181">
        <v>0</v>
      </c>
      <c r="D181" t="s">
        <v>709</v>
      </c>
      <c r="E181" s="18">
        <v>10000</v>
      </c>
      <c r="F181" s="18" t="s">
        <v>34</v>
      </c>
      <c r="G181" s="18" t="s">
        <v>1291</v>
      </c>
      <c r="H181" s="14"/>
      <c r="I181" s="25"/>
      <c r="J181" s="25"/>
      <c r="K181" s="25"/>
      <c r="L181" t="s">
        <v>50</v>
      </c>
      <c r="M181">
        <v>30235001</v>
      </c>
      <c r="N181">
        <v>10000</v>
      </c>
      <c r="O181" t="s">
        <v>745</v>
      </c>
      <c r="P181">
        <v>1</v>
      </c>
    </row>
    <row r="182" spans="1:16" x14ac:dyDescent="0.2">
      <c r="A182" s="17">
        <v>176</v>
      </c>
      <c r="B182" t="s">
        <v>744</v>
      </c>
      <c r="C182">
        <v>0</v>
      </c>
      <c r="D182" t="s">
        <v>709</v>
      </c>
      <c r="E182" s="18">
        <v>10000</v>
      </c>
      <c r="F182" s="18" t="s">
        <v>34</v>
      </c>
      <c r="G182" s="18" t="s">
        <v>1291</v>
      </c>
      <c r="H182" s="14"/>
      <c r="I182" s="25"/>
      <c r="J182" s="25"/>
      <c r="K182" s="25"/>
      <c r="L182" t="s">
        <v>50</v>
      </c>
      <c r="M182">
        <v>30236001</v>
      </c>
      <c r="N182">
        <v>10000</v>
      </c>
      <c r="O182" t="s">
        <v>745</v>
      </c>
      <c r="P182">
        <v>1</v>
      </c>
    </row>
    <row r="183" spans="1:16" x14ac:dyDescent="0.2">
      <c r="A183" s="17">
        <v>177</v>
      </c>
      <c r="B183" t="s">
        <v>748</v>
      </c>
      <c r="C183">
        <v>400</v>
      </c>
      <c r="D183" t="s">
        <v>823</v>
      </c>
      <c r="E183" s="18">
        <v>10000</v>
      </c>
      <c r="F183" s="18" t="s">
        <v>34</v>
      </c>
      <c r="G183" s="18" t="s">
        <v>1291</v>
      </c>
      <c r="H183" s="14"/>
      <c r="I183" s="25"/>
      <c r="J183" s="25"/>
      <c r="K183" s="25"/>
      <c r="L183" t="s">
        <v>49</v>
      </c>
      <c r="M183">
        <v>14000</v>
      </c>
      <c r="N183">
        <v>1</v>
      </c>
      <c r="O183">
        <v>999</v>
      </c>
    </row>
    <row r="184" spans="1:16" x14ac:dyDescent="0.2">
      <c r="A184" s="17">
        <v>178</v>
      </c>
      <c r="B184" t="s">
        <v>750</v>
      </c>
      <c r="C184">
        <v>400</v>
      </c>
      <c r="D184" t="s">
        <v>754</v>
      </c>
      <c r="E184" s="18">
        <v>10000</v>
      </c>
      <c r="F184" s="18" t="s">
        <v>34</v>
      </c>
      <c r="G184" s="18" t="s">
        <v>1291</v>
      </c>
      <c r="H184" s="14"/>
      <c r="I184" s="25"/>
      <c r="J184" s="25"/>
      <c r="K184" s="25"/>
      <c r="L184" t="s">
        <v>49</v>
      </c>
      <c r="M184">
        <f>M183*1.25</f>
        <v>17500</v>
      </c>
      <c r="N184">
        <v>1</v>
      </c>
      <c r="O184">
        <v>999</v>
      </c>
    </row>
    <row r="185" spans="1:16" x14ac:dyDescent="0.2">
      <c r="A185" s="17">
        <v>179</v>
      </c>
      <c r="B185" t="s">
        <v>751</v>
      </c>
      <c r="C185">
        <v>400</v>
      </c>
      <c r="D185" t="s">
        <v>754</v>
      </c>
      <c r="E185" s="18">
        <v>10000</v>
      </c>
      <c r="F185" s="18" t="s">
        <v>34</v>
      </c>
      <c r="G185" s="18" t="s">
        <v>1291</v>
      </c>
      <c r="H185" s="14"/>
      <c r="I185" s="25"/>
      <c r="J185" s="25"/>
      <c r="K185" s="25"/>
      <c r="L185" t="s">
        <v>49</v>
      </c>
      <c r="M185">
        <f>M184</f>
        <v>17500</v>
      </c>
      <c r="N185">
        <v>1</v>
      </c>
      <c r="O185">
        <v>999</v>
      </c>
    </row>
    <row r="186" spans="1:16" x14ac:dyDescent="0.2">
      <c r="A186" s="17">
        <v>180</v>
      </c>
      <c r="B186" t="s">
        <v>753</v>
      </c>
      <c r="C186">
        <v>0</v>
      </c>
      <c r="D186" t="s">
        <v>843</v>
      </c>
      <c r="E186" s="18">
        <v>10000</v>
      </c>
      <c r="F186" s="18" t="s">
        <v>34</v>
      </c>
      <c r="G186" s="18" t="s">
        <v>1291</v>
      </c>
      <c r="H186" s="14"/>
      <c r="I186" s="25"/>
      <c r="J186" s="25"/>
      <c r="K186" s="25"/>
      <c r="L186" t="s">
        <v>50</v>
      </c>
      <c r="M186">
        <v>30189001</v>
      </c>
      <c r="N186">
        <v>10000</v>
      </c>
      <c r="O186" t="s">
        <v>746</v>
      </c>
      <c r="P186">
        <v>999</v>
      </c>
    </row>
    <row r="187" spans="1:16" x14ac:dyDescent="0.2">
      <c r="A187" s="17">
        <v>181</v>
      </c>
      <c r="B187" t="s">
        <v>753</v>
      </c>
      <c r="C187">
        <v>0</v>
      </c>
      <c r="D187" t="s">
        <v>843</v>
      </c>
      <c r="E187" s="18">
        <v>10000</v>
      </c>
      <c r="F187" s="18" t="s">
        <v>34</v>
      </c>
      <c r="G187" s="18" t="s">
        <v>1291</v>
      </c>
      <c r="H187" s="14"/>
      <c r="I187" s="25"/>
      <c r="J187" s="25"/>
      <c r="K187" s="25"/>
      <c r="L187" t="s">
        <v>50</v>
      </c>
      <c r="M187">
        <v>30189001</v>
      </c>
      <c r="N187">
        <v>10000</v>
      </c>
      <c r="O187" t="s">
        <v>842</v>
      </c>
      <c r="P187">
        <v>999</v>
      </c>
    </row>
    <row r="188" spans="1:16" x14ac:dyDescent="0.2">
      <c r="A188" s="17">
        <v>182</v>
      </c>
      <c r="B188" t="s">
        <v>780</v>
      </c>
      <c r="C188">
        <v>700</v>
      </c>
      <c r="D188" t="s">
        <v>767</v>
      </c>
      <c r="E188" s="18">
        <v>10000</v>
      </c>
      <c r="F188" s="18" t="s">
        <v>34</v>
      </c>
      <c r="G188" s="18" t="s">
        <v>1291</v>
      </c>
      <c r="H188" s="14"/>
      <c r="I188" s="25"/>
      <c r="J188" s="25"/>
      <c r="K188" s="25"/>
      <c r="L188" t="s">
        <v>49</v>
      </c>
      <c r="M188">
        <v>25000</v>
      </c>
      <c r="N188">
        <v>1</v>
      </c>
      <c r="O188">
        <v>1</v>
      </c>
    </row>
    <row r="189" spans="1:16" x14ac:dyDescent="0.2">
      <c r="A189" s="17">
        <v>183</v>
      </c>
      <c r="B189" t="s">
        <v>782</v>
      </c>
      <c r="C189">
        <v>1500</v>
      </c>
      <c r="D189" t="s">
        <v>770</v>
      </c>
      <c r="E189" s="18">
        <v>10000</v>
      </c>
      <c r="F189" s="18" t="s">
        <v>34</v>
      </c>
      <c r="G189" s="18" t="s">
        <v>1291</v>
      </c>
      <c r="H189" s="14"/>
      <c r="I189" s="25"/>
      <c r="J189" s="25"/>
      <c r="K189" s="25"/>
      <c r="L189" t="s">
        <v>49</v>
      </c>
      <c r="M189">
        <v>25000</v>
      </c>
      <c r="N189">
        <v>1</v>
      </c>
      <c r="O189">
        <v>1</v>
      </c>
    </row>
    <row r="190" spans="1:16" x14ac:dyDescent="0.2">
      <c r="A190" s="17">
        <v>184</v>
      </c>
      <c r="B190" t="s">
        <v>782</v>
      </c>
      <c r="C190">
        <v>1600</v>
      </c>
      <c r="D190" t="s">
        <v>709</v>
      </c>
      <c r="E190" s="18">
        <v>10000</v>
      </c>
      <c r="F190" s="18" t="s">
        <v>34</v>
      </c>
      <c r="G190" s="18" t="s">
        <v>1291</v>
      </c>
      <c r="H190" s="14"/>
      <c r="I190" s="25"/>
      <c r="J190" s="25"/>
      <c r="K190" s="25"/>
      <c r="L190" t="s">
        <v>50</v>
      </c>
      <c r="M190">
        <v>30240001</v>
      </c>
      <c r="N190">
        <v>10000</v>
      </c>
      <c r="O190">
        <v>3000</v>
      </c>
      <c r="P190">
        <v>1</v>
      </c>
    </row>
    <row r="191" spans="1:16" x14ac:dyDescent="0.2">
      <c r="A191" s="17">
        <v>185</v>
      </c>
      <c r="B191" t="s">
        <v>784</v>
      </c>
      <c r="C191">
        <v>0</v>
      </c>
      <c r="D191" t="s">
        <v>709</v>
      </c>
      <c r="E191" s="18">
        <v>10000</v>
      </c>
      <c r="F191" s="18" t="s">
        <v>34</v>
      </c>
      <c r="G191" s="18" t="s">
        <v>1291</v>
      </c>
      <c r="H191" s="14"/>
      <c r="I191" s="25"/>
      <c r="J191" s="25"/>
      <c r="K191" s="25"/>
      <c r="L191" t="s">
        <v>50</v>
      </c>
      <c r="M191">
        <v>30241001</v>
      </c>
      <c r="N191">
        <v>10000</v>
      </c>
      <c r="O191">
        <v>6600</v>
      </c>
      <c r="P191">
        <v>1</v>
      </c>
    </row>
    <row r="192" spans="1:16" x14ac:dyDescent="0.2">
      <c r="A192" s="17">
        <v>186</v>
      </c>
      <c r="B192" t="s">
        <v>784</v>
      </c>
      <c r="C192">
        <v>6600</v>
      </c>
      <c r="D192" t="s">
        <v>796</v>
      </c>
      <c r="E192" s="18">
        <v>10000</v>
      </c>
      <c r="F192" s="18" t="s">
        <v>34</v>
      </c>
      <c r="G192" s="18" t="s">
        <v>1291</v>
      </c>
      <c r="H192" s="14"/>
      <c r="I192" s="25"/>
      <c r="J192" s="25"/>
      <c r="K192" s="25"/>
      <c r="L192" t="s">
        <v>49</v>
      </c>
      <c r="M192">
        <v>25000</v>
      </c>
      <c r="N192">
        <v>1</v>
      </c>
      <c r="O192">
        <v>999</v>
      </c>
    </row>
    <row r="193" spans="1:25" x14ac:dyDescent="0.2">
      <c r="A193" s="17">
        <v>187</v>
      </c>
      <c r="B193" t="s">
        <v>772</v>
      </c>
      <c r="C193">
        <v>2000</v>
      </c>
      <c r="D193" t="s">
        <v>822</v>
      </c>
      <c r="E193" s="18">
        <v>10000</v>
      </c>
      <c r="F193" s="18" t="s">
        <v>34</v>
      </c>
      <c r="G193" s="18" t="s">
        <v>1291</v>
      </c>
      <c r="H193" s="14"/>
      <c r="I193" s="25"/>
      <c r="J193" s="25"/>
      <c r="K193" s="25"/>
      <c r="L193" t="s">
        <v>50</v>
      </c>
      <c r="M193">
        <v>30239001</v>
      </c>
      <c r="N193">
        <v>10000</v>
      </c>
      <c r="O193">
        <v>5000</v>
      </c>
      <c r="P193">
        <v>999</v>
      </c>
    </row>
    <row r="194" spans="1:25" x14ac:dyDescent="0.2">
      <c r="A194" s="17">
        <v>188</v>
      </c>
      <c r="B194" t="s">
        <v>776</v>
      </c>
      <c r="C194">
        <v>200</v>
      </c>
      <c r="D194" t="s">
        <v>825</v>
      </c>
      <c r="E194" s="18">
        <v>10000</v>
      </c>
      <c r="F194" s="18" t="s">
        <v>34</v>
      </c>
      <c r="G194" s="18" t="s">
        <v>1291</v>
      </c>
      <c r="H194" s="14"/>
      <c r="I194" s="25"/>
      <c r="J194" s="25"/>
      <c r="K194" s="25"/>
      <c r="L194" t="s">
        <v>49</v>
      </c>
      <c r="M194">
        <v>5000</v>
      </c>
      <c r="N194">
        <v>1</v>
      </c>
      <c r="O194">
        <v>1</v>
      </c>
    </row>
    <row r="195" spans="1:25" x14ac:dyDescent="0.2">
      <c r="A195" s="17">
        <v>189</v>
      </c>
      <c r="B195" t="s">
        <v>776</v>
      </c>
      <c r="C195">
        <v>800</v>
      </c>
      <c r="D195" t="s">
        <v>826</v>
      </c>
      <c r="E195" s="18">
        <v>10000</v>
      </c>
      <c r="F195" s="18" t="s">
        <v>34</v>
      </c>
      <c r="G195" s="18" t="s">
        <v>1291</v>
      </c>
      <c r="H195" s="14"/>
      <c r="I195" s="25"/>
      <c r="J195" s="25"/>
      <c r="K195" s="25"/>
      <c r="L195" t="s">
        <v>50</v>
      </c>
      <c r="M195">
        <v>30243001</v>
      </c>
      <c r="N195">
        <v>10000</v>
      </c>
      <c r="O195">
        <v>1000</v>
      </c>
      <c r="P195">
        <v>1</v>
      </c>
    </row>
    <row r="196" spans="1:25" x14ac:dyDescent="0.2">
      <c r="A196" s="17">
        <v>190</v>
      </c>
      <c r="B196" t="s">
        <v>780</v>
      </c>
      <c r="C196">
        <v>700</v>
      </c>
      <c r="D196" t="s">
        <v>767</v>
      </c>
      <c r="E196" s="18">
        <v>10000</v>
      </c>
      <c r="F196" s="18" t="s">
        <v>34</v>
      </c>
      <c r="G196" s="18" t="s">
        <v>1291</v>
      </c>
      <c r="H196" s="14"/>
      <c r="I196" s="25"/>
      <c r="J196" s="25"/>
      <c r="K196" s="25"/>
      <c r="L196" t="s">
        <v>49</v>
      </c>
      <c r="M196">
        <v>10000</v>
      </c>
      <c r="N196">
        <v>1</v>
      </c>
      <c r="O196">
        <v>1</v>
      </c>
    </row>
    <row r="197" spans="1:25" x14ac:dyDescent="0.2">
      <c r="A197" s="17">
        <v>191</v>
      </c>
      <c r="B197" t="s">
        <v>782</v>
      </c>
      <c r="C197">
        <v>2000</v>
      </c>
      <c r="D197" t="s">
        <v>770</v>
      </c>
      <c r="E197" s="18">
        <v>10000</v>
      </c>
      <c r="F197" s="18" t="s">
        <v>34</v>
      </c>
      <c r="G197" s="18" t="s">
        <v>1291</v>
      </c>
      <c r="H197" s="14"/>
      <c r="I197" s="25"/>
      <c r="J197" s="25"/>
      <c r="K197" s="25"/>
      <c r="L197" t="s">
        <v>49</v>
      </c>
      <c r="M197">
        <v>10000</v>
      </c>
      <c r="N197">
        <v>1</v>
      </c>
      <c r="O197">
        <v>1</v>
      </c>
    </row>
    <row r="198" spans="1:25" x14ac:dyDescent="0.2">
      <c r="A198" s="17">
        <v>192</v>
      </c>
      <c r="B198" t="s">
        <v>782</v>
      </c>
      <c r="C198">
        <v>0</v>
      </c>
      <c r="D198" t="s">
        <v>828</v>
      </c>
      <c r="E198" s="18">
        <v>10000</v>
      </c>
      <c r="F198" s="18" t="s">
        <v>34</v>
      </c>
      <c r="G198" s="18" t="s">
        <v>1291</v>
      </c>
      <c r="H198" s="14"/>
      <c r="I198" s="25"/>
      <c r="J198" s="25"/>
      <c r="K198" s="25"/>
      <c r="L198" t="s">
        <v>50</v>
      </c>
      <c r="M198">
        <v>30240001</v>
      </c>
      <c r="N198">
        <v>10000</v>
      </c>
      <c r="O198">
        <v>3500</v>
      </c>
      <c r="P198">
        <v>1</v>
      </c>
    </row>
    <row r="199" spans="1:25" x14ac:dyDescent="0.2">
      <c r="A199" s="17">
        <v>193</v>
      </c>
      <c r="B199" t="s">
        <v>784</v>
      </c>
      <c r="C199">
        <v>0</v>
      </c>
      <c r="D199" t="s">
        <v>709</v>
      </c>
      <c r="E199" s="18">
        <v>10000</v>
      </c>
      <c r="F199" s="18" t="s">
        <v>34</v>
      </c>
      <c r="G199" s="18" t="s">
        <v>1291</v>
      </c>
      <c r="H199" s="14"/>
      <c r="I199" s="25"/>
      <c r="J199" s="25"/>
      <c r="K199" s="25"/>
      <c r="L199" t="s">
        <v>50</v>
      </c>
      <c r="M199">
        <v>30241001</v>
      </c>
      <c r="N199">
        <v>10000</v>
      </c>
      <c r="O199">
        <v>5600</v>
      </c>
      <c r="P199">
        <v>1</v>
      </c>
    </row>
    <row r="200" spans="1:25" x14ac:dyDescent="0.2">
      <c r="A200" s="17">
        <v>194</v>
      </c>
      <c r="B200" t="s">
        <v>784</v>
      </c>
      <c r="C200">
        <v>5600</v>
      </c>
      <c r="D200" t="s">
        <v>796</v>
      </c>
      <c r="E200" s="18">
        <v>10000</v>
      </c>
      <c r="F200" s="18" t="s">
        <v>34</v>
      </c>
      <c r="G200" s="18" t="s">
        <v>1291</v>
      </c>
      <c r="H200" s="14"/>
      <c r="I200" s="25"/>
      <c r="J200" s="25"/>
      <c r="K200" s="25"/>
      <c r="L200" t="s">
        <v>49</v>
      </c>
      <c r="M200">
        <v>25000</v>
      </c>
      <c r="N200">
        <v>1</v>
      </c>
      <c r="O200">
        <v>999</v>
      </c>
    </row>
    <row r="201" spans="1:25" x14ac:dyDescent="0.2">
      <c r="A201" s="17">
        <v>195</v>
      </c>
      <c r="B201" t="s">
        <v>776</v>
      </c>
      <c r="C201">
        <v>0</v>
      </c>
      <c r="D201" t="s">
        <v>778</v>
      </c>
      <c r="E201" s="18">
        <v>10000</v>
      </c>
      <c r="F201" s="18" t="s">
        <v>34</v>
      </c>
      <c r="G201" s="18" t="s">
        <v>1291</v>
      </c>
      <c r="H201" s="14"/>
      <c r="I201" s="25"/>
      <c r="J201" s="25"/>
      <c r="K201" s="25"/>
      <c r="L201" t="s">
        <v>779</v>
      </c>
      <c r="M201">
        <v>5000</v>
      </c>
      <c r="N201">
        <v>1</v>
      </c>
      <c r="O201">
        <v>1</v>
      </c>
    </row>
    <row r="202" spans="1:25" x14ac:dyDescent="0.2">
      <c r="A202" s="17">
        <v>196</v>
      </c>
      <c r="B202" t="s">
        <v>835</v>
      </c>
      <c r="C202">
        <v>400</v>
      </c>
      <c r="D202" t="s">
        <v>907</v>
      </c>
      <c r="E202" s="18">
        <v>10000</v>
      </c>
      <c r="F202" s="18" t="s">
        <v>34</v>
      </c>
      <c r="G202" s="18" t="s">
        <v>1291</v>
      </c>
      <c r="H202" s="14"/>
      <c r="I202" s="25"/>
      <c r="J202" s="25"/>
      <c r="K202" s="25"/>
      <c r="L202" t="s">
        <v>49</v>
      </c>
      <c r="M202">
        <v>8100</v>
      </c>
      <c r="N202">
        <v>1</v>
      </c>
      <c r="O202">
        <v>999</v>
      </c>
    </row>
    <row r="203" spans="1:25" x14ac:dyDescent="0.2">
      <c r="A203" s="17">
        <v>197</v>
      </c>
      <c r="B203" t="s">
        <v>837</v>
      </c>
      <c r="C203">
        <v>100</v>
      </c>
      <c r="D203" t="s">
        <v>906</v>
      </c>
      <c r="E203" s="18">
        <v>10000</v>
      </c>
      <c r="F203" s="18" t="s">
        <v>34</v>
      </c>
      <c r="G203" s="18" t="s">
        <v>1291</v>
      </c>
      <c r="H203" s="14"/>
      <c r="I203" s="25"/>
      <c r="J203" s="25"/>
      <c r="K203" s="25"/>
      <c r="L203" t="s">
        <v>49</v>
      </c>
      <c r="M203">
        <v>8100</v>
      </c>
      <c r="N203">
        <v>1</v>
      </c>
      <c r="O203">
        <v>999</v>
      </c>
    </row>
    <row r="204" spans="1:25" x14ac:dyDescent="0.2">
      <c r="A204" s="17">
        <v>198</v>
      </c>
      <c r="B204" t="s">
        <v>838</v>
      </c>
      <c r="C204">
        <v>0</v>
      </c>
      <c r="D204" t="s">
        <v>908</v>
      </c>
      <c r="E204" s="18">
        <v>10000</v>
      </c>
      <c r="F204" s="18" t="s">
        <v>34</v>
      </c>
      <c r="G204" s="18" t="s">
        <v>1291</v>
      </c>
      <c r="H204" s="14"/>
      <c r="I204" s="25"/>
      <c r="J204" s="25"/>
      <c r="K204" s="25"/>
      <c r="L204" t="s">
        <v>50</v>
      </c>
      <c r="M204">
        <v>30189001</v>
      </c>
      <c r="N204">
        <v>10000</v>
      </c>
      <c r="O204" t="s">
        <v>842</v>
      </c>
      <c r="P204">
        <v>999</v>
      </c>
    </row>
    <row r="205" spans="1:25" x14ac:dyDescent="0.2">
      <c r="A205" s="17">
        <v>199</v>
      </c>
      <c r="B205" t="s">
        <v>845</v>
      </c>
      <c r="C205">
        <v>800</v>
      </c>
      <c r="D205" t="s">
        <v>852</v>
      </c>
      <c r="E205" s="18">
        <v>10000</v>
      </c>
      <c r="F205" s="18" t="s">
        <v>34</v>
      </c>
      <c r="G205" s="18" t="s">
        <v>1291</v>
      </c>
      <c r="H205" s="14"/>
      <c r="I205" s="25"/>
      <c r="J205" s="25"/>
      <c r="K205" s="25"/>
      <c r="L205" t="s">
        <v>49</v>
      </c>
      <c r="M205">
        <v>8200</v>
      </c>
      <c r="N205">
        <v>1</v>
      </c>
      <c r="O205">
        <v>999</v>
      </c>
    </row>
    <row r="206" spans="1:25" x14ac:dyDescent="0.2">
      <c r="A206" s="17">
        <v>200</v>
      </c>
      <c r="B206" t="s">
        <v>847</v>
      </c>
      <c r="C206">
        <v>1000</v>
      </c>
      <c r="D206" t="s">
        <v>852</v>
      </c>
      <c r="E206" s="18">
        <v>10000</v>
      </c>
      <c r="F206" s="18" t="s">
        <v>34</v>
      </c>
      <c r="G206" s="18" t="s">
        <v>1291</v>
      </c>
      <c r="H206" s="14"/>
      <c r="I206" s="25"/>
      <c r="J206" s="25"/>
      <c r="K206" s="25"/>
      <c r="L206" t="s">
        <v>49</v>
      </c>
      <c r="M206">
        <v>8200</v>
      </c>
      <c r="N206">
        <v>1</v>
      </c>
      <c r="O206">
        <v>999</v>
      </c>
    </row>
    <row r="207" spans="1:25" x14ac:dyDescent="0.2">
      <c r="A207" s="17">
        <v>201</v>
      </c>
      <c r="B207" t="s">
        <v>850</v>
      </c>
      <c r="C207">
        <v>0</v>
      </c>
      <c r="D207" t="s">
        <v>841</v>
      </c>
      <c r="E207" s="18">
        <v>10000</v>
      </c>
      <c r="F207" s="18" t="s">
        <v>34</v>
      </c>
      <c r="G207" s="18" t="s">
        <v>1291</v>
      </c>
      <c r="H207" s="14"/>
      <c r="I207" s="25"/>
      <c r="J207" s="25"/>
      <c r="K207" s="25"/>
      <c r="L207" t="s">
        <v>50</v>
      </c>
      <c r="M207">
        <v>30189001</v>
      </c>
      <c r="N207">
        <v>10000</v>
      </c>
      <c r="O207" t="s">
        <v>842</v>
      </c>
      <c r="P207">
        <v>999</v>
      </c>
    </row>
    <row r="208" spans="1:25" x14ac:dyDescent="0.2">
      <c r="A208" s="17">
        <v>202</v>
      </c>
      <c r="B208" t="s">
        <v>854</v>
      </c>
      <c r="C208">
        <v>0</v>
      </c>
      <c r="D208" t="s">
        <v>852</v>
      </c>
      <c r="E208" s="18">
        <v>10000</v>
      </c>
      <c r="F208" s="18" t="s">
        <v>34</v>
      </c>
      <c r="G208" s="18" t="s">
        <v>1291</v>
      </c>
      <c r="H208" s="14"/>
      <c r="I208" s="25"/>
      <c r="J208" s="25"/>
      <c r="K208" s="25"/>
      <c r="L208" t="s">
        <v>49</v>
      </c>
      <c r="M208">
        <v>22800</v>
      </c>
      <c r="N208">
        <v>1</v>
      </c>
      <c r="O208">
        <v>999</v>
      </c>
      <c r="U208" t="s">
        <v>755</v>
      </c>
      <c r="V208">
        <v>30189001</v>
      </c>
      <c r="W208">
        <v>30173001</v>
      </c>
      <c r="X208">
        <v>100</v>
      </c>
      <c r="Y208" t="s">
        <v>862</v>
      </c>
    </row>
    <row r="209" spans="1:29" x14ac:dyDescent="0.2">
      <c r="A209" s="17">
        <v>203</v>
      </c>
      <c r="B209" t="s">
        <v>856</v>
      </c>
      <c r="C209">
        <v>0</v>
      </c>
      <c r="D209" t="s">
        <v>865</v>
      </c>
      <c r="E209" s="18">
        <v>10000</v>
      </c>
      <c r="F209" s="18" t="s">
        <v>34</v>
      </c>
      <c r="G209" s="18" t="s">
        <v>1291</v>
      </c>
      <c r="H209" s="14"/>
      <c r="I209" s="25"/>
      <c r="J209" s="25"/>
      <c r="K209" s="25"/>
      <c r="L209" t="s">
        <v>861</v>
      </c>
      <c r="M209">
        <v>30246001</v>
      </c>
      <c r="N209">
        <v>10000</v>
      </c>
      <c r="O209" t="s">
        <v>862</v>
      </c>
      <c r="P209">
        <v>1</v>
      </c>
      <c r="Q209">
        <v>30189001</v>
      </c>
      <c r="R209">
        <v>19</v>
      </c>
    </row>
    <row r="210" spans="1:29" x14ac:dyDescent="0.2">
      <c r="A210" s="17">
        <v>204</v>
      </c>
      <c r="B210" t="s">
        <v>857</v>
      </c>
      <c r="C210">
        <v>400</v>
      </c>
      <c r="D210" t="s">
        <v>841</v>
      </c>
      <c r="E210" s="18">
        <v>10000</v>
      </c>
      <c r="F210" s="18" t="s">
        <v>34</v>
      </c>
      <c r="G210" s="18" t="s">
        <v>1291</v>
      </c>
      <c r="H210" s="14"/>
      <c r="I210" s="25"/>
      <c r="J210" s="25"/>
      <c r="K210" s="25"/>
      <c r="L210" t="s">
        <v>50</v>
      </c>
      <c r="M210">
        <v>30189001</v>
      </c>
      <c r="N210">
        <v>10000</v>
      </c>
      <c r="O210" t="s">
        <v>862</v>
      </c>
      <c r="P210">
        <v>999</v>
      </c>
    </row>
    <row r="211" spans="1:29" x14ac:dyDescent="0.2">
      <c r="A211" s="17">
        <v>205</v>
      </c>
      <c r="B211" t="s">
        <v>850</v>
      </c>
      <c r="C211">
        <v>0</v>
      </c>
      <c r="D211" t="s">
        <v>154</v>
      </c>
      <c r="E211" s="18">
        <v>10000</v>
      </c>
      <c r="F211" s="18" t="s">
        <v>34</v>
      </c>
      <c r="G211" s="18" t="s">
        <v>1291</v>
      </c>
      <c r="H211" s="14"/>
      <c r="I211" s="25"/>
      <c r="J211" s="25"/>
      <c r="K211" s="25"/>
      <c r="L211" t="s">
        <v>50</v>
      </c>
      <c r="M211">
        <v>30249001</v>
      </c>
      <c r="N211">
        <v>10000</v>
      </c>
      <c r="O211">
        <v>6000</v>
      </c>
      <c r="P211">
        <v>1</v>
      </c>
    </row>
    <row r="212" spans="1:29" x14ac:dyDescent="0.2">
      <c r="A212" s="17">
        <v>206</v>
      </c>
      <c r="B212" t="s">
        <v>839</v>
      </c>
      <c r="C212">
        <v>400</v>
      </c>
      <c r="D212" t="s">
        <v>905</v>
      </c>
      <c r="E212" s="18">
        <v>10000</v>
      </c>
      <c r="F212" s="18" t="s">
        <v>34</v>
      </c>
      <c r="G212" s="18" t="s">
        <v>1291</v>
      </c>
      <c r="H212" s="14"/>
      <c r="I212" s="25"/>
      <c r="J212" s="25"/>
      <c r="K212" s="25"/>
      <c r="L212" t="s">
        <v>49</v>
      </c>
      <c r="M212">
        <v>8100</v>
      </c>
      <c r="N212">
        <v>1</v>
      </c>
      <c r="O212">
        <v>999</v>
      </c>
    </row>
    <row r="213" spans="1:29" x14ac:dyDescent="0.2">
      <c r="A213" s="17">
        <v>207</v>
      </c>
      <c r="B213" t="s">
        <v>840</v>
      </c>
      <c r="C213">
        <v>100</v>
      </c>
      <c r="D213" t="s">
        <v>910</v>
      </c>
      <c r="E213" s="18">
        <v>10000</v>
      </c>
      <c r="F213" s="18" t="s">
        <v>34</v>
      </c>
      <c r="G213" s="18" t="s">
        <v>1291</v>
      </c>
      <c r="H213" s="14"/>
      <c r="I213" s="25"/>
      <c r="J213" s="25"/>
      <c r="K213" s="25"/>
      <c r="L213" t="s">
        <v>49</v>
      </c>
      <c r="M213">
        <v>8100</v>
      </c>
      <c r="N213">
        <v>1</v>
      </c>
      <c r="O213">
        <v>999</v>
      </c>
    </row>
    <row r="214" spans="1:29" x14ac:dyDescent="0.2">
      <c r="A214" s="17">
        <v>208</v>
      </c>
      <c r="B214" t="s">
        <v>909</v>
      </c>
      <c r="C214">
        <v>0</v>
      </c>
      <c r="D214" t="s">
        <v>911</v>
      </c>
      <c r="E214" s="18">
        <v>10000</v>
      </c>
      <c r="F214" s="18" t="s">
        <v>34</v>
      </c>
      <c r="G214" s="18" t="s">
        <v>1291</v>
      </c>
      <c r="H214" s="14"/>
      <c r="I214" s="25"/>
      <c r="J214" s="25"/>
      <c r="K214" s="25"/>
      <c r="L214" t="s">
        <v>50</v>
      </c>
      <c r="M214">
        <v>30189001</v>
      </c>
      <c r="N214">
        <v>10000</v>
      </c>
      <c r="O214" t="s">
        <v>746</v>
      </c>
      <c r="P214">
        <v>999</v>
      </c>
    </row>
    <row r="215" spans="1:29" x14ac:dyDescent="0.2">
      <c r="A215" s="17">
        <v>209</v>
      </c>
      <c r="B215" t="s">
        <v>978</v>
      </c>
      <c r="C215">
        <v>500</v>
      </c>
      <c r="D215" t="s">
        <v>1006</v>
      </c>
      <c r="E215" s="18">
        <v>10000</v>
      </c>
      <c r="F215" s="18" t="s">
        <v>34</v>
      </c>
      <c r="G215" s="18" t="s">
        <v>1291</v>
      </c>
      <c r="H215" s="14"/>
      <c r="I215" s="25"/>
      <c r="J215" s="25"/>
      <c r="K215" s="25"/>
      <c r="L215" t="s">
        <v>49</v>
      </c>
      <c r="M215">
        <v>10000</v>
      </c>
      <c r="N215">
        <v>1</v>
      </c>
      <c r="O215">
        <v>999</v>
      </c>
      <c r="P215">
        <v>1</v>
      </c>
    </row>
    <row r="216" spans="1:29" x14ac:dyDescent="0.2">
      <c r="A216" s="17">
        <v>210</v>
      </c>
      <c r="B216" t="s">
        <v>980</v>
      </c>
      <c r="C216">
        <v>500</v>
      </c>
      <c r="D216" t="s">
        <v>1006</v>
      </c>
      <c r="E216" s="18">
        <v>10000</v>
      </c>
      <c r="F216" s="18" t="s">
        <v>34</v>
      </c>
      <c r="G216" s="18" t="s">
        <v>1291</v>
      </c>
      <c r="H216" s="14"/>
      <c r="I216" s="25"/>
      <c r="J216" s="25"/>
      <c r="K216" s="25"/>
      <c r="L216" t="s">
        <v>49</v>
      </c>
      <c r="M216">
        <v>10000</v>
      </c>
      <c r="N216">
        <v>1</v>
      </c>
      <c r="O216">
        <v>999</v>
      </c>
      <c r="P216">
        <v>1</v>
      </c>
      <c r="U216" t="s">
        <v>894</v>
      </c>
      <c r="V216">
        <v>30177001</v>
      </c>
      <c r="W216">
        <v>7000</v>
      </c>
    </row>
    <row r="217" spans="1:29" x14ac:dyDescent="0.2">
      <c r="A217" s="17">
        <v>211</v>
      </c>
      <c r="B217" t="s">
        <v>982</v>
      </c>
      <c r="C217">
        <v>0</v>
      </c>
      <c r="D217" t="s">
        <v>1007</v>
      </c>
      <c r="E217" s="18">
        <v>10000</v>
      </c>
      <c r="F217" s="18" t="s">
        <v>34</v>
      </c>
      <c r="G217" s="18" t="s">
        <v>1291</v>
      </c>
      <c r="H217" s="14"/>
      <c r="I217" s="25"/>
      <c r="J217" s="25"/>
      <c r="K217" s="25"/>
      <c r="L217" t="s">
        <v>50</v>
      </c>
      <c r="M217">
        <v>30177001</v>
      </c>
      <c r="N217">
        <v>10000</v>
      </c>
      <c r="O217" t="s">
        <v>1005</v>
      </c>
      <c r="P217">
        <v>999</v>
      </c>
    </row>
    <row r="218" spans="1:29" x14ac:dyDescent="0.2">
      <c r="A218" s="17">
        <v>212</v>
      </c>
      <c r="B218" t="s">
        <v>1008</v>
      </c>
      <c r="C218">
        <v>500</v>
      </c>
      <c r="D218" t="s">
        <v>1011</v>
      </c>
      <c r="E218" s="18">
        <v>10000</v>
      </c>
      <c r="F218" s="18" t="s">
        <v>34</v>
      </c>
      <c r="G218" s="18" t="s">
        <v>1291</v>
      </c>
      <c r="H218" s="14"/>
      <c r="I218" s="25"/>
      <c r="J218" s="25"/>
      <c r="K218" s="25"/>
      <c r="L218" t="s">
        <v>49</v>
      </c>
      <c r="M218">
        <v>10000</v>
      </c>
      <c r="N218">
        <v>1</v>
      </c>
      <c r="O218">
        <v>999</v>
      </c>
      <c r="P218">
        <v>1</v>
      </c>
      <c r="U218" t="s">
        <v>1012</v>
      </c>
      <c r="V218" t="s">
        <v>1013</v>
      </c>
      <c r="W218" t="s">
        <v>1013</v>
      </c>
      <c r="X218">
        <v>30267001</v>
      </c>
    </row>
    <row r="219" spans="1:29" x14ac:dyDescent="0.2">
      <c r="A219" s="17">
        <v>213</v>
      </c>
      <c r="B219" t="s">
        <v>992</v>
      </c>
      <c r="C219">
        <v>500</v>
      </c>
      <c r="D219" t="s">
        <v>1011</v>
      </c>
      <c r="E219" s="18">
        <v>10000</v>
      </c>
      <c r="F219" s="18" t="s">
        <v>34</v>
      </c>
      <c r="G219" s="18" t="s">
        <v>1291</v>
      </c>
      <c r="H219" s="14"/>
      <c r="I219" s="25"/>
      <c r="J219" s="25"/>
      <c r="K219" s="25"/>
      <c r="L219" t="s">
        <v>49</v>
      </c>
      <c r="M219">
        <f>M218*1.25</f>
        <v>12500</v>
      </c>
      <c r="N219">
        <v>1</v>
      </c>
      <c r="O219">
        <v>999</v>
      </c>
      <c r="P219">
        <v>1</v>
      </c>
      <c r="U219" t="s">
        <v>1012</v>
      </c>
      <c r="V219" t="s">
        <v>1013</v>
      </c>
      <c r="W219" t="s">
        <v>1013</v>
      </c>
      <c r="X219">
        <v>30268001</v>
      </c>
    </row>
    <row r="220" spans="1:29" x14ac:dyDescent="0.2">
      <c r="A220" s="17">
        <v>214</v>
      </c>
      <c r="B220" t="s">
        <v>993</v>
      </c>
      <c r="C220">
        <v>500</v>
      </c>
      <c r="D220" t="s">
        <v>1011</v>
      </c>
      <c r="E220" s="18">
        <v>10000</v>
      </c>
      <c r="F220" s="18" t="s">
        <v>34</v>
      </c>
      <c r="G220" s="18" t="s">
        <v>1291</v>
      </c>
      <c r="H220" s="14"/>
      <c r="I220" s="25"/>
      <c r="J220" s="25"/>
      <c r="K220" s="25"/>
      <c r="L220" t="s">
        <v>49</v>
      </c>
      <c r="M220">
        <f>M219</f>
        <v>12500</v>
      </c>
      <c r="N220">
        <v>1</v>
      </c>
      <c r="O220">
        <v>999</v>
      </c>
      <c r="P220">
        <v>1</v>
      </c>
      <c r="U220" t="s">
        <v>1012</v>
      </c>
      <c r="V220" t="s">
        <v>1013</v>
      </c>
      <c r="W220">
        <v>5000</v>
      </c>
      <c r="X220">
        <v>30268001</v>
      </c>
    </row>
    <row r="221" spans="1:29" x14ac:dyDescent="0.2">
      <c r="A221" s="17">
        <v>215</v>
      </c>
      <c r="B221" t="s">
        <v>994</v>
      </c>
      <c r="C221">
        <v>500</v>
      </c>
      <c r="D221" t="s">
        <v>1011</v>
      </c>
      <c r="E221" s="18">
        <v>10000</v>
      </c>
      <c r="F221" s="18" t="s">
        <v>34</v>
      </c>
      <c r="G221" s="18" t="s">
        <v>1291</v>
      </c>
      <c r="H221" s="14"/>
      <c r="I221" s="25"/>
      <c r="J221" s="25"/>
      <c r="K221" s="25"/>
      <c r="L221" t="s">
        <v>49</v>
      </c>
      <c r="M221">
        <f>M219</f>
        <v>12500</v>
      </c>
      <c r="N221">
        <v>1</v>
      </c>
      <c r="O221">
        <v>999</v>
      </c>
      <c r="P221">
        <v>1</v>
      </c>
      <c r="U221" t="s">
        <v>891</v>
      </c>
      <c r="V221">
        <v>30177001</v>
      </c>
      <c r="W221">
        <v>7000</v>
      </c>
      <c r="X221">
        <v>7000</v>
      </c>
      <c r="Z221" t="s">
        <v>1012</v>
      </c>
      <c r="AA221" t="s">
        <v>1013</v>
      </c>
      <c r="AB221">
        <v>5000</v>
      </c>
      <c r="AC221">
        <v>30268001</v>
      </c>
    </row>
    <row r="222" spans="1:29" x14ac:dyDescent="0.2">
      <c r="A222" s="17">
        <v>216</v>
      </c>
      <c r="B222" t="s">
        <v>1014</v>
      </c>
      <c r="C222">
        <v>500</v>
      </c>
      <c r="D222" t="s">
        <v>1016</v>
      </c>
      <c r="E222" s="18">
        <v>10000</v>
      </c>
      <c r="F222" s="18" t="s">
        <v>34</v>
      </c>
      <c r="G222" s="18" t="s">
        <v>1291</v>
      </c>
      <c r="H222" s="14"/>
      <c r="I222" s="25"/>
      <c r="J222" s="25"/>
      <c r="K222" s="25"/>
      <c r="L222" t="s">
        <v>49</v>
      </c>
      <c r="M222">
        <v>10000</v>
      </c>
      <c r="N222">
        <v>1</v>
      </c>
      <c r="O222">
        <v>999</v>
      </c>
      <c r="P222">
        <v>1</v>
      </c>
      <c r="U222" t="s">
        <v>1012</v>
      </c>
      <c r="V222">
        <v>5000</v>
      </c>
      <c r="W222" t="s">
        <v>1013</v>
      </c>
    </row>
    <row r="223" spans="1:29" x14ac:dyDescent="0.2">
      <c r="A223" s="17">
        <v>217</v>
      </c>
      <c r="B223" t="s">
        <v>984</v>
      </c>
      <c r="C223">
        <v>500</v>
      </c>
      <c r="D223" t="s">
        <v>1016</v>
      </c>
      <c r="E223" s="18">
        <v>10000</v>
      </c>
      <c r="F223" s="18" t="s">
        <v>34</v>
      </c>
      <c r="G223" s="18" t="s">
        <v>1291</v>
      </c>
      <c r="H223" s="14"/>
      <c r="I223" s="25"/>
      <c r="J223" s="25"/>
      <c r="K223" s="25"/>
      <c r="L223" t="s">
        <v>49</v>
      </c>
      <c r="M223">
        <f>M222*1.25</f>
        <v>12500</v>
      </c>
      <c r="N223">
        <v>1</v>
      </c>
      <c r="O223">
        <v>999</v>
      </c>
      <c r="P223">
        <v>1</v>
      </c>
      <c r="U223" t="s">
        <v>1012</v>
      </c>
      <c r="V223">
        <v>5000</v>
      </c>
      <c r="W223" t="s">
        <v>1013</v>
      </c>
    </row>
    <row r="224" spans="1:29" x14ac:dyDescent="0.2">
      <c r="A224" s="17">
        <v>218</v>
      </c>
      <c r="B224" t="s">
        <v>985</v>
      </c>
      <c r="C224">
        <v>500</v>
      </c>
      <c r="D224" t="s">
        <v>1016</v>
      </c>
      <c r="E224" s="18">
        <v>10000</v>
      </c>
      <c r="F224" s="18" t="s">
        <v>34</v>
      </c>
      <c r="G224" s="18" t="s">
        <v>1291</v>
      </c>
      <c r="H224" s="14"/>
      <c r="I224" s="25"/>
      <c r="J224" s="25"/>
      <c r="K224" s="25"/>
      <c r="L224" t="s">
        <v>49</v>
      </c>
      <c r="M224">
        <f>M223</f>
        <v>12500</v>
      </c>
      <c r="N224">
        <v>1</v>
      </c>
      <c r="O224">
        <v>999</v>
      </c>
      <c r="P224">
        <v>1</v>
      </c>
      <c r="U224" t="s">
        <v>1012</v>
      </c>
      <c r="V224">
        <v>10000</v>
      </c>
      <c r="W224" t="s">
        <v>1013</v>
      </c>
    </row>
    <row r="225" spans="1:23" x14ac:dyDescent="0.2">
      <c r="A225" s="17">
        <v>219</v>
      </c>
      <c r="B225" t="s">
        <v>986</v>
      </c>
      <c r="C225">
        <v>500</v>
      </c>
      <c r="D225" t="s">
        <v>1016</v>
      </c>
      <c r="E225" s="18">
        <v>10000</v>
      </c>
      <c r="F225" s="18" t="s">
        <v>34</v>
      </c>
      <c r="G225" s="18" t="s">
        <v>1291</v>
      </c>
      <c r="H225" s="14"/>
      <c r="I225" s="25"/>
      <c r="J225" s="25"/>
      <c r="K225" s="25"/>
      <c r="L225" t="s">
        <v>49</v>
      </c>
      <c r="M225">
        <f>M223</f>
        <v>12500</v>
      </c>
      <c r="N225">
        <v>1</v>
      </c>
      <c r="O225">
        <v>999</v>
      </c>
      <c r="P225">
        <v>1</v>
      </c>
      <c r="U225" t="s">
        <v>1012</v>
      </c>
      <c r="V225">
        <f>V224</f>
        <v>10000</v>
      </c>
      <c r="W225">
        <v>8000</v>
      </c>
    </row>
    <row r="226" spans="1:23" x14ac:dyDescent="0.2">
      <c r="A226" s="17">
        <v>220</v>
      </c>
      <c r="B226" t="s">
        <v>1015</v>
      </c>
      <c r="C226">
        <v>500</v>
      </c>
      <c r="D226" t="s">
        <v>1017</v>
      </c>
      <c r="E226" s="18">
        <v>10000</v>
      </c>
      <c r="F226" s="18" t="s">
        <v>34</v>
      </c>
      <c r="G226" s="18" t="s">
        <v>1291</v>
      </c>
      <c r="H226" s="14"/>
      <c r="I226" s="25"/>
      <c r="J226" s="25"/>
      <c r="K226" s="25"/>
      <c r="L226" t="s">
        <v>49</v>
      </c>
      <c r="M226">
        <v>10000</v>
      </c>
      <c r="N226">
        <v>1</v>
      </c>
      <c r="O226">
        <v>999</v>
      </c>
      <c r="P226">
        <v>1</v>
      </c>
    </row>
    <row r="227" spans="1:23" x14ac:dyDescent="0.2">
      <c r="A227" s="17">
        <v>221</v>
      </c>
      <c r="B227" t="s">
        <v>988</v>
      </c>
      <c r="C227">
        <v>500</v>
      </c>
      <c r="D227" t="s">
        <v>1017</v>
      </c>
      <c r="E227" s="18">
        <v>10000</v>
      </c>
      <c r="F227" s="18" t="s">
        <v>34</v>
      </c>
      <c r="G227" s="18" t="s">
        <v>1291</v>
      </c>
      <c r="H227" s="14"/>
      <c r="I227" s="25"/>
      <c r="J227" s="25"/>
      <c r="K227" s="25"/>
      <c r="L227" t="s">
        <v>49</v>
      </c>
      <c r="M227">
        <f>M226*1.25</f>
        <v>12500</v>
      </c>
      <c r="N227">
        <v>1</v>
      </c>
      <c r="O227">
        <v>999</v>
      </c>
      <c r="P227">
        <v>1</v>
      </c>
    </row>
    <row r="228" spans="1:23" x14ac:dyDescent="0.2">
      <c r="A228" s="17">
        <v>222</v>
      </c>
      <c r="B228" t="s">
        <v>990</v>
      </c>
      <c r="C228">
        <v>0</v>
      </c>
      <c r="D228" t="s">
        <v>1018</v>
      </c>
      <c r="E228" s="18">
        <v>10000</v>
      </c>
      <c r="F228" s="18" t="s">
        <v>34</v>
      </c>
      <c r="G228" s="18" t="s">
        <v>1291</v>
      </c>
      <c r="H228" s="14"/>
      <c r="I228" s="25"/>
      <c r="J228" s="25"/>
      <c r="K228" s="25"/>
      <c r="L228" t="s">
        <v>50</v>
      </c>
      <c r="M228">
        <v>30177001</v>
      </c>
      <c r="N228">
        <v>10000</v>
      </c>
      <c r="O228" t="s">
        <v>1013</v>
      </c>
      <c r="P228">
        <v>999</v>
      </c>
    </row>
    <row r="229" spans="1:23" x14ac:dyDescent="0.2">
      <c r="A229" s="17">
        <v>223</v>
      </c>
      <c r="B229" t="s">
        <v>1019</v>
      </c>
      <c r="C229">
        <v>0</v>
      </c>
      <c r="D229" t="s">
        <v>154</v>
      </c>
      <c r="E229" s="18">
        <v>10000</v>
      </c>
      <c r="F229" s="18" t="s">
        <v>34</v>
      </c>
      <c r="G229" s="18" t="s">
        <v>1291</v>
      </c>
      <c r="H229" s="14"/>
      <c r="I229" s="25"/>
      <c r="J229" s="25"/>
      <c r="K229" s="25"/>
      <c r="L229" t="s">
        <v>50</v>
      </c>
      <c r="M229">
        <v>30269001</v>
      </c>
      <c r="N229">
        <v>10000</v>
      </c>
      <c r="O229" t="s">
        <v>1013</v>
      </c>
      <c r="P229">
        <v>1</v>
      </c>
    </row>
    <row r="230" spans="1:23" x14ac:dyDescent="0.2">
      <c r="A230" s="17">
        <v>224</v>
      </c>
      <c r="B230" t="s">
        <v>1021</v>
      </c>
      <c r="C230">
        <v>0</v>
      </c>
      <c r="D230" t="s">
        <v>154</v>
      </c>
      <c r="E230" s="18">
        <v>10000</v>
      </c>
      <c r="F230" s="18" t="s">
        <v>34</v>
      </c>
      <c r="G230" s="18" t="s">
        <v>1291</v>
      </c>
      <c r="H230" s="14"/>
      <c r="I230" s="25"/>
      <c r="J230" s="25"/>
      <c r="K230" s="25"/>
      <c r="L230" t="s">
        <v>50</v>
      </c>
      <c r="M230">
        <v>30270001</v>
      </c>
      <c r="N230">
        <v>10000</v>
      </c>
      <c r="O230" t="s">
        <v>1013</v>
      </c>
      <c r="P230">
        <v>1</v>
      </c>
    </row>
    <row r="231" spans="1:23" x14ac:dyDescent="0.2">
      <c r="A231" s="17">
        <v>225</v>
      </c>
      <c r="B231" t="s">
        <v>1022</v>
      </c>
      <c r="C231">
        <v>0</v>
      </c>
      <c r="D231" t="s">
        <v>154</v>
      </c>
      <c r="E231" s="18">
        <v>10000</v>
      </c>
      <c r="F231" s="18" t="s">
        <v>34</v>
      </c>
      <c r="G231" s="18" t="s">
        <v>1291</v>
      </c>
      <c r="H231" s="14"/>
      <c r="I231" s="25"/>
      <c r="J231" s="25"/>
      <c r="K231" s="25"/>
      <c r="L231" t="s">
        <v>50</v>
      </c>
      <c r="M231">
        <v>30270001</v>
      </c>
      <c r="N231">
        <v>10000</v>
      </c>
      <c r="O231" t="s">
        <v>1013</v>
      </c>
      <c r="P231">
        <v>1</v>
      </c>
      <c r="U231" t="s">
        <v>895</v>
      </c>
      <c r="V231">
        <v>3000</v>
      </c>
      <c r="W231">
        <v>10000</v>
      </c>
    </row>
    <row r="232" spans="1:23" x14ac:dyDescent="0.2">
      <c r="A232" s="17">
        <v>226</v>
      </c>
      <c r="B232" t="s">
        <v>1024</v>
      </c>
      <c r="C232">
        <v>0</v>
      </c>
      <c r="D232" t="s">
        <v>1050</v>
      </c>
      <c r="E232" s="18">
        <v>10000</v>
      </c>
      <c r="F232" s="18" t="s">
        <v>34</v>
      </c>
      <c r="G232" s="18" t="s">
        <v>1291</v>
      </c>
      <c r="H232" s="14"/>
      <c r="I232" s="25"/>
      <c r="J232" s="25"/>
      <c r="K232" s="25"/>
      <c r="L232" t="s">
        <v>861</v>
      </c>
      <c r="M232">
        <v>30179001</v>
      </c>
      <c r="N232">
        <v>10000</v>
      </c>
      <c r="O232" t="s">
        <v>1013</v>
      </c>
      <c r="P232">
        <v>999</v>
      </c>
      <c r="Q232">
        <v>30179001</v>
      </c>
      <c r="R232">
        <v>2</v>
      </c>
    </row>
    <row r="233" spans="1:23" x14ac:dyDescent="0.2">
      <c r="A233" s="17">
        <v>227</v>
      </c>
      <c r="B233" t="s">
        <v>1024</v>
      </c>
      <c r="C233">
        <v>4000</v>
      </c>
      <c r="D233" t="s">
        <v>1049</v>
      </c>
      <c r="E233" s="18">
        <v>10000</v>
      </c>
      <c r="F233" s="18" t="s">
        <v>34</v>
      </c>
      <c r="G233" s="18" t="s">
        <v>1291</v>
      </c>
      <c r="H233" s="14"/>
      <c r="I233" s="25"/>
      <c r="J233" s="25"/>
      <c r="K233" s="25"/>
      <c r="L233" t="s">
        <v>49</v>
      </c>
      <c r="M233">
        <v>10000</v>
      </c>
      <c r="N233">
        <v>1</v>
      </c>
      <c r="O233">
        <v>999</v>
      </c>
      <c r="P233">
        <v>1</v>
      </c>
    </row>
    <row r="234" spans="1:23" x14ac:dyDescent="0.2">
      <c r="A234" s="17">
        <v>228</v>
      </c>
      <c r="B234" t="s">
        <v>1026</v>
      </c>
      <c r="C234">
        <v>0</v>
      </c>
      <c r="D234" t="s">
        <v>1052</v>
      </c>
      <c r="E234" s="18">
        <v>10000</v>
      </c>
      <c r="F234" s="18" t="s">
        <v>34</v>
      </c>
      <c r="G234" s="18" t="s">
        <v>1291</v>
      </c>
      <c r="H234" s="14"/>
      <c r="I234" s="25"/>
      <c r="J234" s="25"/>
      <c r="K234" s="25"/>
      <c r="L234" t="s">
        <v>861</v>
      </c>
      <c r="M234">
        <v>30179001</v>
      </c>
      <c r="N234">
        <v>10000</v>
      </c>
      <c r="O234" t="s">
        <v>1013</v>
      </c>
      <c r="P234">
        <v>999</v>
      </c>
      <c r="Q234">
        <v>30179001</v>
      </c>
      <c r="R234">
        <v>2</v>
      </c>
    </row>
    <row r="235" spans="1:23" x14ac:dyDescent="0.2">
      <c r="A235" s="17">
        <v>229</v>
      </c>
      <c r="B235" t="s">
        <v>1026</v>
      </c>
      <c r="C235">
        <v>4000</v>
      </c>
      <c r="D235" t="s">
        <v>1053</v>
      </c>
      <c r="E235" s="18">
        <v>10000</v>
      </c>
      <c r="F235" s="18" t="s">
        <v>34</v>
      </c>
      <c r="G235" s="18" t="s">
        <v>1291</v>
      </c>
      <c r="H235" s="14"/>
      <c r="I235" s="25"/>
      <c r="J235" s="25"/>
      <c r="K235" s="25"/>
      <c r="L235" t="s">
        <v>49</v>
      </c>
      <c r="M235">
        <f>M233</f>
        <v>10000</v>
      </c>
      <c r="N235">
        <v>1</v>
      </c>
      <c r="O235">
        <v>999</v>
      </c>
      <c r="P235">
        <v>1</v>
      </c>
    </row>
    <row r="236" spans="1:23" x14ac:dyDescent="0.2">
      <c r="A236" s="17">
        <v>230</v>
      </c>
      <c r="B236" t="s">
        <v>1027</v>
      </c>
      <c r="C236">
        <v>500</v>
      </c>
      <c r="D236" t="s">
        <v>1052</v>
      </c>
      <c r="E236" s="18">
        <v>10000</v>
      </c>
      <c r="F236" s="18" t="s">
        <v>34</v>
      </c>
      <c r="G236" s="18" t="s">
        <v>1291</v>
      </c>
      <c r="H236" s="14"/>
      <c r="I236" s="25"/>
      <c r="J236" s="25"/>
      <c r="K236" s="25"/>
      <c r="L236" t="s">
        <v>50</v>
      </c>
      <c r="M236">
        <v>30271001</v>
      </c>
      <c r="N236">
        <v>10000</v>
      </c>
      <c r="O236" t="s">
        <v>1013</v>
      </c>
      <c r="P236">
        <v>999</v>
      </c>
    </row>
    <row r="237" spans="1:23" x14ac:dyDescent="0.2">
      <c r="A237" s="17">
        <v>231</v>
      </c>
      <c r="B237" t="s">
        <v>1027</v>
      </c>
      <c r="C237">
        <v>500</v>
      </c>
      <c r="D237" t="s">
        <v>1053</v>
      </c>
      <c r="E237" s="18">
        <v>10000</v>
      </c>
      <c r="F237" s="18" t="s">
        <v>34</v>
      </c>
      <c r="G237" s="18" t="s">
        <v>1291</v>
      </c>
      <c r="H237" s="14"/>
      <c r="I237" s="25"/>
      <c r="J237" s="25"/>
      <c r="K237" s="25"/>
      <c r="L237" t="s">
        <v>49</v>
      </c>
      <c r="M237">
        <f>M233</f>
        <v>10000</v>
      </c>
      <c r="N237">
        <v>1</v>
      </c>
      <c r="O237">
        <v>999</v>
      </c>
      <c r="P237">
        <v>1</v>
      </c>
    </row>
    <row r="238" spans="1:23" x14ac:dyDescent="0.2">
      <c r="A238" s="17">
        <v>232</v>
      </c>
      <c r="B238" t="s">
        <v>1027</v>
      </c>
      <c r="C238">
        <v>0</v>
      </c>
      <c r="D238" t="s">
        <v>1052</v>
      </c>
      <c r="E238" s="18">
        <v>10000</v>
      </c>
      <c r="F238" s="18" t="s">
        <v>34</v>
      </c>
      <c r="G238" s="18" t="s">
        <v>1291</v>
      </c>
      <c r="H238" s="14"/>
      <c r="I238" s="25"/>
      <c r="J238" s="25"/>
      <c r="K238" s="25"/>
      <c r="L238" t="s">
        <v>861</v>
      </c>
      <c r="M238">
        <v>30179001</v>
      </c>
      <c r="N238">
        <v>10000</v>
      </c>
      <c r="O238" t="s">
        <v>1013</v>
      </c>
      <c r="P238">
        <v>999</v>
      </c>
      <c r="Q238">
        <v>30179001</v>
      </c>
      <c r="R238">
        <v>2</v>
      </c>
    </row>
    <row r="239" spans="1:23" x14ac:dyDescent="0.2">
      <c r="A239" s="17">
        <v>233</v>
      </c>
      <c r="B239" t="s">
        <v>1028</v>
      </c>
      <c r="C239">
        <v>0</v>
      </c>
      <c r="D239" t="s">
        <v>1053</v>
      </c>
      <c r="E239" s="18">
        <v>10000</v>
      </c>
      <c r="F239" s="18" t="s">
        <v>34</v>
      </c>
      <c r="G239" s="18" t="s">
        <v>1291</v>
      </c>
      <c r="H239" s="14"/>
      <c r="I239" s="25"/>
      <c r="J239" s="25"/>
      <c r="K239" s="25"/>
      <c r="L239" t="s">
        <v>49</v>
      </c>
      <c r="M239">
        <f>M233/2</f>
        <v>5000</v>
      </c>
      <c r="N239">
        <v>1</v>
      </c>
      <c r="O239">
        <v>999</v>
      </c>
      <c r="P239">
        <v>1</v>
      </c>
    </row>
    <row r="240" spans="1:23" x14ac:dyDescent="0.2">
      <c r="A240" s="17">
        <v>234</v>
      </c>
      <c r="B240" t="s">
        <v>1028</v>
      </c>
      <c r="C240">
        <v>0</v>
      </c>
      <c r="D240" t="s">
        <v>1052</v>
      </c>
      <c r="E240" s="18">
        <v>10000</v>
      </c>
      <c r="F240" s="18" t="s">
        <v>34</v>
      </c>
      <c r="G240" s="18" t="s">
        <v>1291</v>
      </c>
      <c r="H240" s="14"/>
      <c r="I240" s="25"/>
      <c r="J240" s="25"/>
      <c r="K240" s="25"/>
      <c r="L240" t="s">
        <v>50</v>
      </c>
      <c r="M240">
        <v>30179001</v>
      </c>
      <c r="N240">
        <v>10000</v>
      </c>
      <c r="O240" t="s">
        <v>1013</v>
      </c>
      <c r="P240">
        <v>999</v>
      </c>
    </row>
    <row r="241" spans="1:27" x14ac:dyDescent="0.2">
      <c r="A241" s="17">
        <v>235</v>
      </c>
      <c r="B241" t="s">
        <v>1029</v>
      </c>
      <c r="C241">
        <v>300</v>
      </c>
      <c r="D241" t="s">
        <v>1057</v>
      </c>
      <c r="E241" s="18">
        <v>10000</v>
      </c>
      <c r="F241" s="18" t="s">
        <v>34</v>
      </c>
      <c r="G241" s="18" t="s">
        <v>1291</v>
      </c>
      <c r="H241" s="14"/>
      <c r="I241" s="25"/>
      <c r="J241" s="25"/>
      <c r="K241" s="25"/>
      <c r="L241" t="s">
        <v>49</v>
      </c>
      <c r="M241">
        <v>10000</v>
      </c>
      <c r="N241">
        <v>1</v>
      </c>
      <c r="O241">
        <v>999</v>
      </c>
      <c r="P241">
        <v>1</v>
      </c>
    </row>
    <row r="242" spans="1:27" x14ac:dyDescent="0.2">
      <c r="A242" s="17">
        <v>236</v>
      </c>
      <c r="B242" t="s">
        <v>1029</v>
      </c>
      <c r="C242">
        <v>0</v>
      </c>
      <c r="D242" t="s">
        <v>1058</v>
      </c>
      <c r="E242" s="18">
        <v>10000</v>
      </c>
      <c r="F242" s="18" t="s">
        <v>34</v>
      </c>
      <c r="G242" s="18" t="s">
        <v>1291</v>
      </c>
      <c r="H242" s="14"/>
      <c r="I242" s="25"/>
      <c r="J242" s="25"/>
      <c r="K242" s="25"/>
      <c r="L242" t="s">
        <v>1059</v>
      </c>
      <c r="M242">
        <v>30179001</v>
      </c>
      <c r="N242">
        <v>10000</v>
      </c>
      <c r="O242" t="s">
        <v>1013</v>
      </c>
      <c r="P242">
        <v>999</v>
      </c>
      <c r="Q242">
        <v>30179001</v>
      </c>
      <c r="R242">
        <v>1</v>
      </c>
    </row>
    <row r="243" spans="1:27" x14ac:dyDescent="0.2">
      <c r="A243" s="17">
        <v>237</v>
      </c>
      <c r="B243" t="s">
        <v>1031</v>
      </c>
      <c r="C243">
        <v>300</v>
      </c>
      <c r="D243" t="s">
        <v>1057</v>
      </c>
      <c r="E243" s="18">
        <v>10000</v>
      </c>
      <c r="F243" s="18" t="s">
        <v>34</v>
      </c>
      <c r="G243" s="18" t="s">
        <v>1291</v>
      </c>
      <c r="H243" s="14"/>
      <c r="I243" s="25"/>
      <c r="J243" s="25"/>
      <c r="K243" s="25"/>
      <c r="L243" t="s">
        <v>49</v>
      </c>
      <c r="M243">
        <f>M241*1.25</f>
        <v>12500</v>
      </c>
      <c r="N243">
        <v>1</v>
      </c>
      <c r="O243">
        <v>999</v>
      </c>
      <c r="P243">
        <v>1</v>
      </c>
    </row>
    <row r="244" spans="1:27" x14ac:dyDescent="0.2">
      <c r="A244" s="17">
        <v>238</v>
      </c>
      <c r="B244" t="s">
        <v>1033</v>
      </c>
      <c r="C244">
        <v>0</v>
      </c>
      <c r="D244" t="s">
        <v>1058</v>
      </c>
      <c r="E244" s="18">
        <v>10000</v>
      </c>
      <c r="F244" s="18" t="s">
        <v>34</v>
      </c>
      <c r="G244" s="18" t="s">
        <v>1291</v>
      </c>
      <c r="H244" s="14"/>
      <c r="I244" s="25"/>
      <c r="J244" s="25"/>
      <c r="K244" s="25"/>
      <c r="L244" t="s">
        <v>1059</v>
      </c>
      <c r="M244">
        <v>30179001</v>
      </c>
      <c r="N244">
        <v>10000</v>
      </c>
      <c r="O244" t="s">
        <v>1013</v>
      </c>
      <c r="P244">
        <v>999</v>
      </c>
      <c r="Q244">
        <v>30179001</v>
      </c>
      <c r="R244">
        <v>3</v>
      </c>
    </row>
    <row r="245" spans="1:27" x14ac:dyDescent="0.2">
      <c r="A245" s="17">
        <v>239</v>
      </c>
      <c r="B245" t="s">
        <v>1034</v>
      </c>
      <c r="C245">
        <v>300</v>
      </c>
      <c r="D245" t="s">
        <v>1063</v>
      </c>
      <c r="E245" s="18">
        <v>10000</v>
      </c>
      <c r="F245" s="18" t="s">
        <v>34</v>
      </c>
      <c r="G245" s="18" t="s">
        <v>1291</v>
      </c>
      <c r="H245" s="14"/>
      <c r="I245" s="25"/>
      <c r="J245" s="25"/>
      <c r="K245" s="25"/>
      <c r="L245" t="s">
        <v>49</v>
      </c>
      <c r="M245">
        <v>10000</v>
      </c>
      <c r="N245">
        <v>1</v>
      </c>
      <c r="O245">
        <v>999</v>
      </c>
      <c r="P245">
        <v>1</v>
      </c>
    </row>
    <row r="246" spans="1:27" x14ac:dyDescent="0.2">
      <c r="A246" s="17">
        <v>240</v>
      </c>
      <c r="B246" t="s">
        <v>1036</v>
      </c>
      <c r="C246">
        <v>0</v>
      </c>
      <c r="D246" t="s">
        <v>1064</v>
      </c>
      <c r="E246" s="18">
        <v>10000</v>
      </c>
      <c r="F246" s="18" t="s">
        <v>34</v>
      </c>
      <c r="G246" s="18" t="s">
        <v>1291</v>
      </c>
      <c r="H246" s="14"/>
      <c r="I246" s="25"/>
      <c r="J246" s="25"/>
      <c r="K246" s="25"/>
      <c r="L246" t="s">
        <v>50</v>
      </c>
      <c r="M246">
        <v>30179001</v>
      </c>
      <c r="N246">
        <v>10000</v>
      </c>
      <c r="O246" t="s">
        <v>1013</v>
      </c>
      <c r="P246">
        <v>999</v>
      </c>
    </row>
    <row r="247" spans="1:27" x14ac:dyDescent="0.2">
      <c r="A247" s="17">
        <v>241</v>
      </c>
      <c r="B247" t="s">
        <v>1037</v>
      </c>
      <c r="C247">
        <v>300</v>
      </c>
      <c r="D247" t="s">
        <v>1063</v>
      </c>
      <c r="E247" s="18">
        <v>10000</v>
      </c>
      <c r="F247" s="18" t="s">
        <v>34</v>
      </c>
      <c r="G247" s="18" t="s">
        <v>1291</v>
      </c>
      <c r="H247" s="14"/>
      <c r="I247" s="25"/>
      <c r="J247" s="25"/>
      <c r="K247" s="25"/>
      <c r="L247" t="s">
        <v>49</v>
      </c>
      <c r="M247">
        <f>M245*1.25</f>
        <v>12500</v>
      </c>
      <c r="N247">
        <v>1</v>
      </c>
      <c r="O247">
        <v>999</v>
      </c>
      <c r="P247">
        <v>1</v>
      </c>
    </row>
    <row r="248" spans="1:27" x14ac:dyDescent="0.2">
      <c r="A248" s="17">
        <v>242</v>
      </c>
      <c r="B248" t="s">
        <v>1068</v>
      </c>
      <c r="C248">
        <v>0</v>
      </c>
      <c r="D248" t="s">
        <v>1096</v>
      </c>
      <c r="E248" s="18">
        <v>10000</v>
      </c>
      <c r="F248" s="18" t="s">
        <v>34</v>
      </c>
      <c r="G248" s="18" t="s">
        <v>1291</v>
      </c>
      <c r="H248" s="14"/>
      <c r="I248" s="25"/>
      <c r="J248" s="25"/>
      <c r="K248" s="25"/>
      <c r="L248" t="s">
        <v>49</v>
      </c>
      <c r="M248">
        <v>10000</v>
      </c>
      <c r="N248">
        <v>1</v>
      </c>
      <c r="O248">
        <v>999</v>
      </c>
      <c r="P248">
        <v>1</v>
      </c>
      <c r="U248" t="s">
        <v>896</v>
      </c>
      <c r="V248">
        <v>1</v>
      </c>
      <c r="W248">
        <v>5000</v>
      </c>
      <c r="X248">
        <v>3000</v>
      </c>
      <c r="Z248" t="s">
        <v>897</v>
      </c>
      <c r="AA248">
        <v>1000</v>
      </c>
    </row>
    <row r="249" spans="1:27" x14ac:dyDescent="0.2">
      <c r="A249" s="17">
        <v>243</v>
      </c>
      <c r="B249" t="s">
        <v>1070</v>
      </c>
      <c r="C249">
        <v>400</v>
      </c>
      <c r="E249" s="18">
        <v>10000</v>
      </c>
      <c r="F249" s="18" t="s">
        <v>34</v>
      </c>
      <c r="G249" s="18" t="s">
        <v>1291</v>
      </c>
      <c r="H249" s="14"/>
      <c r="I249" s="25"/>
      <c r="J249" s="25"/>
      <c r="K249" s="25"/>
      <c r="L249" t="s">
        <v>1317</v>
      </c>
      <c r="M249">
        <v>2500</v>
      </c>
    </row>
    <row r="250" spans="1:27" x14ac:dyDescent="0.2">
      <c r="A250" s="17">
        <v>244</v>
      </c>
      <c r="B250" t="s">
        <v>1071</v>
      </c>
      <c r="C250">
        <v>0</v>
      </c>
      <c r="D250" t="s">
        <v>1096</v>
      </c>
      <c r="E250" s="18">
        <v>10000</v>
      </c>
      <c r="F250" s="18" t="s">
        <v>34</v>
      </c>
      <c r="G250" s="18" t="s">
        <v>1291</v>
      </c>
      <c r="H250" s="14"/>
      <c r="I250" s="25"/>
      <c r="J250" s="25"/>
      <c r="K250" s="25"/>
      <c r="L250" t="s">
        <v>49</v>
      </c>
      <c r="M250">
        <f>M248*1.25</f>
        <v>12500</v>
      </c>
      <c r="N250">
        <v>1</v>
      </c>
      <c r="O250">
        <v>999</v>
      </c>
      <c r="P250">
        <v>1</v>
      </c>
      <c r="U250" t="s">
        <v>896</v>
      </c>
      <c r="V250">
        <v>1</v>
      </c>
      <c r="W250">
        <v>5000</v>
      </c>
      <c r="X250">
        <v>5000</v>
      </c>
      <c r="Z250" t="s">
        <v>897</v>
      </c>
      <c r="AA250">
        <v>1000</v>
      </c>
    </row>
    <row r="251" spans="1:27" x14ac:dyDescent="0.2">
      <c r="A251" s="17">
        <v>245</v>
      </c>
      <c r="B251" t="s">
        <v>1072</v>
      </c>
      <c r="C251">
        <v>0</v>
      </c>
      <c r="D251" t="s">
        <v>1096</v>
      </c>
      <c r="E251" s="18">
        <v>10000</v>
      </c>
      <c r="F251" s="18" t="s">
        <v>34</v>
      </c>
      <c r="G251" s="18" t="s">
        <v>1291</v>
      </c>
      <c r="H251" s="14"/>
      <c r="I251" s="25"/>
      <c r="J251" s="25"/>
      <c r="K251" s="25"/>
      <c r="L251" t="s">
        <v>49</v>
      </c>
      <c r="M251">
        <f>M250</f>
        <v>12500</v>
      </c>
      <c r="N251">
        <v>1</v>
      </c>
      <c r="O251">
        <v>999</v>
      </c>
      <c r="P251">
        <v>1</v>
      </c>
      <c r="U251" t="s">
        <v>896</v>
      </c>
      <c r="V251">
        <v>1</v>
      </c>
      <c r="W251">
        <v>5000</v>
      </c>
      <c r="X251">
        <v>8000</v>
      </c>
      <c r="Z251" t="s">
        <v>897</v>
      </c>
      <c r="AA251">
        <v>1000</v>
      </c>
    </row>
    <row r="252" spans="1:27" x14ac:dyDescent="0.2">
      <c r="A252" s="17">
        <v>246</v>
      </c>
      <c r="B252" t="s">
        <v>1073</v>
      </c>
      <c r="C252">
        <v>0</v>
      </c>
      <c r="D252" t="s">
        <v>154</v>
      </c>
      <c r="E252" s="18">
        <v>10000</v>
      </c>
      <c r="F252" s="18" t="s">
        <v>34</v>
      </c>
      <c r="G252" s="18" t="s">
        <v>1291</v>
      </c>
      <c r="H252" s="14"/>
      <c r="I252" s="25"/>
      <c r="J252" s="25"/>
      <c r="K252" s="25"/>
      <c r="L252" t="s">
        <v>50</v>
      </c>
      <c r="M252" s="17">
        <v>30289001</v>
      </c>
      <c r="N252">
        <v>10000</v>
      </c>
      <c r="O252" t="s">
        <v>1013</v>
      </c>
      <c r="P252">
        <v>1</v>
      </c>
    </row>
    <row r="253" spans="1:27" x14ac:dyDescent="0.2">
      <c r="A253" s="17">
        <v>247</v>
      </c>
      <c r="B253" t="s">
        <v>1075</v>
      </c>
      <c r="C253">
        <v>300</v>
      </c>
      <c r="E253" s="18">
        <v>10000</v>
      </c>
      <c r="F253" s="18" t="s">
        <v>34</v>
      </c>
      <c r="G253" s="18" t="s">
        <v>1291</v>
      </c>
      <c r="H253" s="14"/>
      <c r="I253" s="25"/>
      <c r="J253" s="25"/>
      <c r="K253" s="25"/>
      <c r="L253" t="s">
        <v>1097</v>
      </c>
      <c r="M253">
        <v>5000</v>
      </c>
    </row>
    <row r="254" spans="1:27" x14ac:dyDescent="0.2">
      <c r="A254" s="17">
        <v>248</v>
      </c>
      <c r="B254" t="s">
        <v>1076</v>
      </c>
      <c r="C254">
        <v>0</v>
      </c>
      <c r="D254" t="s">
        <v>154</v>
      </c>
      <c r="E254" s="18">
        <v>10000</v>
      </c>
      <c r="F254" s="18" t="s">
        <v>34</v>
      </c>
      <c r="G254" s="18" t="s">
        <v>1291</v>
      </c>
      <c r="H254" s="14"/>
      <c r="I254" s="25"/>
      <c r="J254" s="25"/>
      <c r="K254" s="25"/>
      <c r="L254" t="s">
        <v>50</v>
      </c>
      <c r="M254" s="17">
        <v>30290001</v>
      </c>
      <c r="N254">
        <v>10000</v>
      </c>
      <c r="O254" t="s">
        <v>1013</v>
      </c>
      <c r="P254">
        <v>1</v>
      </c>
    </row>
    <row r="255" spans="1:27" x14ac:dyDescent="0.2">
      <c r="A255" s="17">
        <v>249</v>
      </c>
      <c r="B255" t="s">
        <v>1076</v>
      </c>
      <c r="C255">
        <v>0</v>
      </c>
      <c r="D255" t="s">
        <v>154</v>
      </c>
      <c r="E255" s="18">
        <v>10000</v>
      </c>
      <c r="F255" s="18" t="s">
        <v>34</v>
      </c>
      <c r="G255" s="18" t="s">
        <v>1291</v>
      </c>
      <c r="H255" s="14"/>
      <c r="I255" s="25"/>
      <c r="J255" s="25"/>
      <c r="K255" s="25"/>
      <c r="L255" t="s">
        <v>50</v>
      </c>
      <c r="M255" s="17">
        <v>30291001</v>
      </c>
      <c r="N255">
        <v>10000</v>
      </c>
      <c r="O255" t="s">
        <v>1013</v>
      </c>
      <c r="P255">
        <v>1</v>
      </c>
    </row>
    <row r="256" spans="1:27" x14ac:dyDescent="0.2">
      <c r="A256" s="17">
        <v>250</v>
      </c>
      <c r="B256" t="s">
        <v>1076</v>
      </c>
      <c r="C256">
        <v>0</v>
      </c>
      <c r="D256" t="s">
        <v>154</v>
      </c>
      <c r="E256" s="18">
        <v>10000</v>
      </c>
      <c r="F256" s="18" t="s">
        <v>34</v>
      </c>
      <c r="G256" s="18" t="s">
        <v>1291</v>
      </c>
      <c r="H256" s="14"/>
      <c r="I256" s="25"/>
      <c r="J256" s="25"/>
      <c r="K256" s="25"/>
      <c r="L256" t="s">
        <v>50</v>
      </c>
      <c r="M256" s="17">
        <v>30292001</v>
      </c>
      <c r="N256">
        <v>10000</v>
      </c>
      <c r="O256" t="s">
        <v>1013</v>
      </c>
      <c r="P256">
        <v>1</v>
      </c>
    </row>
    <row r="257" spans="1:27" x14ac:dyDescent="0.2">
      <c r="A257" s="17">
        <v>251</v>
      </c>
      <c r="B257" t="s">
        <v>1078</v>
      </c>
      <c r="C257">
        <v>0</v>
      </c>
      <c r="D257" t="s">
        <v>1105</v>
      </c>
      <c r="E257" s="18">
        <v>10000</v>
      </c>
      <c r="F257" s="18" t="s">
        <v>34</v>
      </c>
      <c r="G257" s="18" t="s">
        <v>1291</v>
      </c>
      <c r="H257" s="14"/>
      <c r="I257" s="25"/>
      <c r="J257" s="25"/>
      <c r="K257" s="25"/>
      <c r="L257" t="s">
        <v>49</v>
      </c>
      <c r="M257">
        <v>10000</v>
      </c>
      <c r="N257">
        <v>1</v>
      </c>
      <c r="O257">
        <v>999</v>
      </c>
      <c r="P257">
        <v>1</v>
      </c>
      <c r="U257" t="s">
        <v>1107</v>
      </c>
      <c r="V257">
        <v>5000</v>
      </c>
      <c r="W257">
        <v>5000</v>
      </c>
      <c r="X257" t="s">
        <v>1013</v>
      </c>
    </row>
    <row r="258" spans="1:27" x14ac:dyDescent="0.2">
      <c r="A258" s="17">
        <v>252</v>
      </c>
      <c r="B258" t="s">
        <v>1080</v>
      </c>
      <c r="C258">
        <v>300</v>
      </c>
      <c r="E258" s="18">
        <v>10000</v>
      </c>
      <c r="F258" s="18" t="s">
        <v>34</v>
      </c>
      <c r="G258" s="18" t="s">
        <v>1291</v>
      </c>
      <c r="H258" s="14"/>
      <c r="I258" s="25"/>
      <c r="J258" s="25"/>
      <c r="K258" s="25"/>
      <c r="L258" t="s">
        <v>1097</v>
      </c>
      <c r="M258">
        <v>2500</v>
      </c>
    </row>
    <row r="259" spans="1:27" x14ac:dyDescent="0.2">
      <c r="A259" s="17">
        <v>253</v>
      </c>
      <c r="B259" t="s">
        <v>1081</v>
      </c>
      <c r="C259">
        <v>0</v>
      </c>
      <c r="D259" t="s">
        <v>1105</v>
      </c>
      <c r="E259" s="18">
        <v>10000</v>
      </c>
      <c r="F259" s="18" t="s">
        <v>34</v>
      </c>
      <c r="G259" s="18" t="s">
        <v>1291</v>
      </c>
      <c r="H259" s="14"/>
      <c r="I259" s="25"/>
      <c r="J259" s="25"/>
      <c r="K259" s="25"/>
      <c r="L259" t="s">
        <v>49</v>
      </c>
      <c r="M259">
        <f>M257*1.25</f>
        <v>12500</v>
      </c>
      <c r="N259">
        <v>1</v>
      </c>
      <c r="O259">
        <v>999</v>
      </c>
      <c r="P259">
        <v>1</v>
      </c>
      <c r="U259" t="s">
        <v>1107</v>
      </c>
      <c r="V259">
        <v>5000</v>
      </c>
      <c r="W259">
        <v>5000</v>
      </c>
      <c r="X259" t="s">
        <v>1013</v>
      </c>
    </row>
    <row r="260" spans="1:27" x14ac:dyDescent="0.2">
      <c r="A260" s="17">
        <v>254</v>
      </c>
      <c r="B260" t="s">
        <v>1081</v>
      </c>
      <c r="C260">
        <v>0</v>
      </c>
      <c r="D260" t="s">
        <v>1105</v>
      </c>
      <c r="E260" s="18">
        <v>10000</v>
      </c>
      <c r="F260" s="18" t="s">
        <v>34</v>
      </c>
      <c r="G260" s="18" t="s">
        <v>1291</v>
      </c>
      <c r="H260" s="14"/>
      <c r="I260" s="25"/>
      <c r="J260" s="25"/>
      <c r="K260" s="25"/>
      <c r="L260" t="s">
        <v>49</v>
      </c>
      <c r="M260">
        <f>M259</f>
        <v>12500</v>
      </c>
      <c r="N260">
        <v>1</v>
      </c>
      <c r="O260">
        <v>999</v>
      </c>
      <c r="P260">
        <v>1</v>
      </c>
      <c r="U260" t="s">
        <v>1107</v>
      </c>
      <c r="V260">
        <v>5000</v>
      </c>
      <c r="W260">
        <f>W259*1.5</f>
        <v>7500</v>
      </c>
      <c r="X260" t="s">
        <v>1013</v>
      </c>
    </row>
    <row r="261" spans="1:27" x14ac:dyDescent="0.2">
      <c r="A261" s="17">
        <v>255</v>
      </c>
      <c r="B261" t="s">
        <v>1081</v>
      </c>
      <c r="C261">
        <v>0</v>
      </c>
      <c r="D261" t="s">
        <v>1105</v>
      </c>
      <c r="E261" s="18">
        <v>10000</v>
      </c>
      <c r="F261" s="18" t="s">
        <v>34</v>
      </c>
      <c r="G261" s="18" t="s">
        <v>1291</v>
      </c>
      <c r="H261" s="14"/>
      <c r="I261" s="25"/>
      <c r="J261" s="25"/>
      <c r="K261" s="25"/>
      <c r="L261" t="s">
        <v>49</v>
      </c>
      <c r="M261">
        <f>M260</f>
        <v>12500</v>
      </c>
      <c r="N261">
        <v>1</v>
      </c>
      <c r="O261">
        <v>999</v>
      </c>
      <c r="P261">
        <v>1</v>
      </c>
      <c r="U261" t="s">
        <v>1107</v>
      </c>
      <c r="V261">
        <v>5000</v>
      </c>
      <c r="W261">
        <v>5000</v>
      </c>
      <c r="X261" t="s">
        <v>1013</v>
      </c>
      <c r="Z261" t="s">
        <v>898</v>
      </c>
      <c r="AA261">
        <v>2000</v>
      </c>
    </row>
    <row r="262" spans="1:27" x14ac:dyDescent="0.2">
      <c r="A262" s="17">
        <v>256</v>
      </c>
      <c r="B262" t="s">
        <v>1083</v>
      </c>
      <c r="C262">
        <v>300</v>
      </c>
      <c r="E262" s="18">
        <v>10000</v>
      </c>
      <c r="F262" s="18" t="s">
        <v>34</v>
      </c>
      <c r="G262" s="18" t="s">
        <v>1291</v>
      </c>
      <c r="H262" s="14"/>
      <c r="I262" s="25"/>
      <c r="J262" s="25"/>
      <c r="K262" s="25"/>
      <c r="L262" t="s">
        <v>1097</v>
      </c>
      <c r="M262">
        <v>1500</v>
      </c>
    </row>
    <row r="263" spans="1:27" x14ac:dyDescent="0.2">
      <c r="A263" s="17">
        <v>257</v>
      </c>
      <c r="B263" t="s">
        <v>1085</v>
      </c>
      <c r="C263">
        <v>0</v>
      </c>
      <c r="D263" t="s">
        <v>1112</v>
      </c>
      <c r="E263" s="18">
        <v>10000</v>
      </c>
      <c r="F263" s="18" t="s">
        <v>34</v>
      </c>
      <c r="G263" s="18" t="s">
        <v>1291</v>
      </c>
      <c r="H263" s="14"/>
      <c r="I263" s="25"/>
      <c r="J263" s="25"/>
      <c r="K263" s="25"/>
      <c r="L263" t="s">
        <v>49</v>
      </c>
      <c r="M263">
        <v>10000</v>
      </c>
      <c r="N263">
        <v>1</v>
      </c>
      <c r="O263">
        <v>999</v>
      </c>
      <c r="P263">
        <v>1</v>
      </c>
      <c r="U263" t="s">
        <v>1113</v>
      </c>
      <c r="V263" s="17">
        <v>30293001</v>
      </c>
      <c r="W263">
        <v>10000</v>
      </c>
      <c r="X263" t="s">
        <v>1013</v>
      </c>
    </row>
    <row r="264" spans="1:27" x14ac:dyDescent="0.2">
      <c r="A264" s="17">
        <v>258</v>
      </c>
      <c r="B264" t="s">
        <v>1086</v>
      </c>
      <c r="C264">
        <v>0</v>
      </c>
      <c r="D264" t="s">
        <v>1112</v>
      </c>
      <c r="E264" s="18">
        <v>10000</v>
      </c>
      <c r="F264" s="18" t="s">
        <v>34</v>
      </c>
      <c r="G264" s="18" t="s">
        <v>1291</v>
      </c>
      <c r="H264" s="14"/>
      <c r="I264" s="25"/>
      <c r="J264" s="25"/>
      <c r="K264" s="25"/>
      <c r="L264" t="s">
        <v>49</v>
      </c>
      <c r="M264">
        <f>M263*1.25</f>
        <v>12500</v>
      </c>
      <c r="N264">
        <v>1</v>
      </c>
      <c r="O264">
        <v>999</v>
      </c>
      <c r="P264">
        <v>1</v>
      </c>
      <c r="U264" t="s">
        <v>1113</v>
      </c>
      <c r="V264" s="17">
        <v>30293001</v>
      </c>
      <c r="W264">
        <v>10000</v>
      </c>
      <c r="X264" t="s">
        <v>1013</v>
      </c>
    </row>
    <row r="265" spans="1:27" x14ac:dyDescent="0.2">
      <c r="A265" s="17">
        <v>259</v>
      </c>
      <c r="B265" t="s">
        <v>1087</v>
      </c>
      <c r="C265">
        <v>0</v>
      </c>
      <c r="D265" t="s">
        <v>1112</v>
      </c>
      <c r="E265" s="18">
        <v>10000</v>
      </c>
      <c r="F265" s="18" t="s">
        <v>34</v>
      </c>
      <c r="G265" s="18" t="s">
        <v>1291</v>
      </c>
      <c r="H265" s="14"/>
      <c r="I265" s="25"/>
      <c r="J265" s="25"/>
      <c r="K265" s="25"/>
      <c r="L265" t="s">
        <v>49</v>
      </c>
      <c r="M265">
        <f>M264</f>
        <v>12500</v>
      </c>
      <c r="N265">
        <v>1</v>
      </c>
      <c r="O265">
        <v>999</v>
      </c>
      <c r="P265">
        <v>1</v>
      </c>
      <c r="U265" t="s">
        <v>1113</v>
      </c>
      <c r="V265" s="17">
        <v>30295001</v>
      </c>
      <c r="W265">
        <v>10000</v>
      </c>
      <c r="X265" t="s">
        <v>1013</v>
      </c>
    </row>
  </sheetData>
  <autoFilter ref="A6:X10" xr:uid="{C9A8788E-1083-4C32-9B44-5BCAD2C5684F}"/>
  <mergeCells count="6">
    <mergeCell ref="H5:K5"/>
    <mergeCell ref="L4:T4"/>
    <mergeCell ref="U4:Y4"/>
    <mergeCell ref="Z4:AD4"/>
    <mergeCell ref="AE4:AI4"/>
    <mergeCell ref="H4:K4"/>
  </mergeCells>
  <phoneticPr fontId="1" type="noConversion"/>
  <conditionalFormatting sqref="A1 H7:K265 M46:AI136">
    <cfRule type="containsBlanks" dxfId="28" priority="1">
      <formula>LEN(TRIM(A1))=0</formula>
    </cfRule>
    <cfRule type="cellIs" dxfId="27" priority="2" operator="equal">
      <formula>0</formula>
    </cfRule>
  </conditionalFormatting>
  <conditionalFormatting sqref="A2:A1048576">
    <cfRule type="duplicateValues" dxfId="26" priority="124"/>
  </conditionalFormatting>
  <conditionalFormatting sqref="M41:M45">
    <cfRule type="containsBlanks" dxfId="25" priority="68">
      <formula>LEN(TRIM(M41))=0</formula>
    </cfRule>
  </conditionalFormatting>
  <conditionalFormatting sqref="M45">
    <cfRule type="cellIs" dxfId="24" priority="69" operator="equal">
      <formula>0</formula>
    </cfRule>
  </conditionalFormatting>
  <conditionalFormatting sqref="M41:O41 M41:M44">
    <cfRule type="cellIs" dxfId="23" priority="101" operator="equal">
      <formula>0</formula>
    </cfRule>
  </conditionalFormatting>
  <conditionalFormatting sqref="M41:O41">
    <cfRule type="containsBlanks" dxfId="22" priority="100">
      <formula>LEN(TRIM(M41))=0</formula>
    </cfRule>
  </conditionalFormatting>
  <conditionalFormatting sqref="M149:O152">
    <cfRule type="cellIs" dxfId="21" priority="97" operator="equal">
      <formula>0</formula>
    </cfRule>
  </conditionalFormatting>
  <conditionalFormatting sqref="M1:T7 AE4 U5:AI7 M8:AI40 X41:AI43 P41:U44 X44:Z44 AB44:AI44 N45:AI45 M137:Y148 Z137:AI166 X149:Y150 P149:W152 U151:Y153 M208:V208 Y218:AI219 M218:V220 X218:X220 X220:AI220">
    <cfRule type="cellIs" dxfId="20" priority="132" operator="equal">
      <formula>0</formula>
    </cfRule>
  </conditionalFormatting>
  <conditionalFormatting sqref="M1:T7 AE4 U5:AI7 M8:AI40 X41:AI43 P41:U44 X44:Z44 AB44:AI44 N45:AI45 M137:Y148 Z137:AI166 X149:Y150 U151:Y153 M208:V208 Y218:AI219 M218:V220 X218:X220 X220:AI220">
    <cfRule type="containsBlanks" dxfId="19" priority="131">
      <formula>LEN(TRIM(M1))=0</formula>
    </cfRule>
  </conditionalFormatting>
  <conditionalFormatting sqref="M153:T153">
    <cfRule type="containsBlanks" dxfId="18" priority="85">
      <formula>LEN(TRIM(M153))=0</formula>
    </cfRule>
    <cfRule type="cellIs" dxfId="17" priority="86" operator="equal">
      <formula>0</formula>
    </cfRule>
  </conditionalFormatting>
  <conditionalFormatting sqref="M149:W152">
    <cfRule type="containsBlanks" dxfId="16" priority="96">
      <formula>LEN(TRIM(M149))=0</formula>
    </cfRule>
  </conditionalFormatting>
  <conditionalFormatting sqref="M154:Y166">
    <cfRule type="containsBlanks" dxfId="15" priority="83">
      <formula>LEN(TRIM(M154))=0</formula>
    </cfRule>
    <cfRule type="cellIs" dxfId="14" priority="84" operator="equal">
      <formula>0</formula>
    </cfRule>
  </conditionalFormatting>
  <conditionalFormatting sqref="M221:AA221 AC221:AI221">
    <cfRule type="containsBlanks" dxfId="13" priority="58">
      <formula>LEN(TRIM(M221))=0</formula>
    </cfRule>
    <cfRule type="cellIs" dxfId="12" priority="59" operator="equal">
      <formula>0</formula>
    </cfRule>
  </conditionalFormatting>
  <conditionalFormatting sqref="M167:AI207">
    <cfRule type="containsBlanks" dxfId="11" priority="66">
      <formula>LEN(TRIM(M167))=0</formula>
    </cfRule>
    <cfRule type="cellIs" dxfId="10" priority="67" operator="equal">
      <formula>0</formula>
    </cfRule>
  </conditionalFormatting>
  <conditionalFormatting sqref="M209:AI217">
    <cfRule type="containsBlanks" dxfId="9" priority="64">
      <formula>LEN(TRIM(M209))=0</formula>
    </cfRule>
    <cfRule type="cellIs" dxfId="8" priority="65" operator="equal">
      <formula>0</formula>
    </cfRule>
  </conditionalFormatting>
  <conditionalFormatting sqref="M222:AI1048576">
    <cfRule type="containsBlanks" dxfId="7" priority="5">
      <formula>LEN(TRIM(M222))=0</formula>
    </cfRule>
    <cfRule type="cellIs" dxfId="6" priority="6" operator="equal">
      <formula>0</formula>
    </cfRule>
  </conditionalFormatting>
  <conditionalFormatting sqref="N42:O44">
    <cfRule type="containsBlanks" dxfId="5" priority="98">
      <formula>LEN(TRIM(N42))=0</formula>
    </cfRule>
    <cfRule type="cellIs" dxfId="4" priority="99" operator="equal">
      <formula>0</formula>
    </cfRule>
  </conditionalFormatting>
  <conditionalFormatting sqref="U1:AI3 U4 Z4">
    <cfRule type="containsBlanks" dxfId="3" priority="129">
      <formula>LEN(TRIM(U1))=0</formula>
    </cfRule>
    <cfRule type="cellIs" dxfId="2" priority="130" operator="equal">
      <formula>0</formula>
    </cfRule>
  </conditionalFormatting>
  <conditionalFormatting sqref="X208:AI208">
    <cfRule type="containsBlanks" dxfId="1" priority="77">
      <formula>LEN(TRIM(X208))=0</formula>
    </cfRule>
    <cfRule type="cellIs" dxfId="0" priority="78" operator="equal">
      <formula>0</formula>
    </cfRule>
  </conditionalFormatting>
  <dataValidations count="5">
    <dataValidation type="list" allowBlank="1" showInputMessage="1" showErrorMessage="1" sqref="B143:B1048576 B7:B127" xr:uid="{178DCBC8-A55F-4CFC-A7E4-959881564E6E}">
      <formula1>技能名称</formula1>
    </dataValidation>
    <dataValidation type="list" allowBlank="1" showInputMessage="1" showErrorMessage="1" sqref="R157:R171 U7:U1048576 Z7:Z1048576 AE7:AE1048576" xr:uid="{F7CADAD8-9A2A-406F-9A87-277E09D0159A}">
      <formula1>子效果类型</formula1>
    </dataValidation>
    <dataValidation type="list" allowBlank="1" showInputMessage="1" showErrorMessage="1" sqref="L7:L1048576" xr:uid="{9D282226-FAC6-4575-A939-D9BEF79ADD31}">
      <formula1>技能效果类型</formula1>
    </dataValidation>
    <dataValidation type="list" allowBlank="1" showInputMessage="1" showErrorMessage="1" sqref="F7:F265" xr:uid="{8C6E7169-50FD-4E2D-BEB7-401A946A73A6}">
      <formula1>目标类型</formula1>
    </dataValidation>
    <dataValidation type="list" allowBlank="1" showInputMessage="1" showErrorMessage="1" sqref="G7:G265" xr:uid="{1F840794-AE40-47CD-9FE2-D8DA6496709E}">
      <formula1>范围类型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4" name="Button 4">
              <controlPr defaultSize="0" print="0" autoFill="0" autoPict="0" macro="_xll.build">
                <anchor moveWithCells="1" sizeWithCells="1">
                  <from>
                    <xdr:col>0</xdr:col>
                    <xdr:colOff>514350</xdr:colOff>
                    <xdr:row>1</xdr:row>
                    <xdr:rowOff>104775</xdr:rowOff>
                  </from>
                  <to>
                    <xdr:col>1</xdr:col>
                    <xdr:colOff>847725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98B1-C2CD-4F3C-9A53-694CE12C11A2}">
  <sheetPr codeName="Sheet3"/>
  <dimension ref="A1:C9"/>
  <sheetViews>
    <sheetView workbookViewId="0">
      <selection activeCell="B15" sqref="B15"/>
    </sheetView>
  </sheetViews>
  <sheetFormatPr defaultRowHeight="14.25" x14ac:dyDescent="0.2"/>
  <cols>
    <col min="1" max="1" width="15.125" bestFit="1" customWidth="1"/>
    <col min="2" max="3" width="41.5" bestFit="1" customWidth="1"/>
  </cols>
  <sheetData>
    <row r="1" spans="1:3" x14ac:dyDescent="0.2">
      <c r="A1" t="s">
        <v>604</v>
      </c>
      <c r="B1" s="75" t="s">
        <v>61</v>
      </c>
      <c r="C1" s="75"/>
    </row>
    <row r="2" spans="1:3" x14ac:dyDescent="0.2">
      <c r="B2" t="str">
        <f>"[bool]|def\\skill_effect.xlsx|def|中断类型|0|"&amp;B6</f>
        <v>[bool]|def\\skill_effect.xlsx|def|中断类型|0|眩晕</v>
      </c>
      <c r="C2" t="str">
        <f>"[bool]|def\\skill_effect.xlsx|def|中断类型|0|"&amp;C6</f>
        <v>[bool]|def\\skill_effect.xlsx|def|中断类型|0|普攻</v>
      </c>
    </row>
    <row r="3" spans="1:3" x14ac:dyDescent="0.2">
      <c r="A3" t="s">
        <v>2</v>
      </c>
      <c r="B3" s="75" t="s">
        <v>78</v>
      </c>
      <c r="C3" s="75"/>
    </row>
    <row r="4" spans="1:3" x14ac:dyDescent="0.2">
      <c r="B4" s="76" t="s">
        <v>24</v>
      </c>
      <c r="C4" s="76"/>
    </row>
    <row r="5" spans="1:3" x14ac:dyDescent="0.2">
      <c r="B5" s="2" t="s">
        <v>25</v>
      </c>
      <c r="C5" s="2" t="s">
        <v>526</v>
      </c>
    </row>
    <row r="6" spans="1:3" x14ac:dyDescent="0.2">
      <c r="A6" t="s">
        <v>3</v>
      </c>
      <c r="B6" s="2" t="s">
        <v>25</v>
      </c>
      <c r="C6" s="2" t="s">
        <v>526</v>
      </c>
    </row>
    <row r="7" spans="1:3" x14ac:dyDescent="0.2">
      <c r="A7" t="s">
        <v>26</v>
      </c>
      <c r="B7">
        <v>0</v>
      </c>
      <c r="C7">
        <v>0</v>
      </c>
    </row>
    <row r="8" spans="1:3" x14ac:dyDescent="0.2">
      <c r="A8" t="s">
        <v>798</v>
      </c>
      <c r="B8">
        <v>1</v>
      </c>
      <c r="C8">
        <v>0</v>
      </c>
    </row>
    <row r="9" spans="1:3" x14ac:dyDescent="0.2">
      <c r="A9" t="s">
        <v>800</v>
      </c>
      <c r="B9">
        <v>1</v>
      </c>
      <c r="C9">
        <v>1</v>
      </c>
    </row>
  </sheetData>
  <mergeCells count="3">
    <mergeCell ref="B1:C1"/>
    <mergeCell ref="B3:C3"/>
    <mergeCell ref="B4:C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13A4-CBCE-4194-BC30-8586549EF5E1}">
  <dimension ref="A1:I18"/>
  <sheetViews>
    <sheetView workbookViewId="0">
      <selection activeCell="G4" sqref="G4"/>
    </sheetView>
  </sheetViews>
  <sheetFormatPr defaultRowHeight="14.25" x14ac:dyDescent="0.2"/>
  <sheetData>
    <row r="1" spans="1:9" x14ac:dyDescent="0.2">
      <c r="A1" t="s">
        <v>604</v>
      </c>
      <c r="B1" s="75" t="s">
        <v>668</v>
      </c>
      <c r="C1" s="75"/>
      <c r="D1" s="75"/>
      <c r="E1" s="75"/>
      <c r="F1" s="75"/>
      <c r="G1" s="75"/>
      <c r="H1" s="75"/>
      <c r="I1" s="75"/>
    </row>
    <row r="2" spans="1:9" x14ac:dyDescent="0.2">
      <c r="B2" t="str">
        <f t="shared" ref="B2:I2" si="0">"[bool]|def\\skill_effect.xlsx|def|显示配置|0|"&amp;B5</f>
        <v>[bool]|def\\skill_effect.xlsx|def|显示配置|0|护盾</v>
      </c>
      <c r="C2" t="str">
        <f t="shared" si="0"/>
        <v>[bool]|def\\skill_effect.xlsx|def|显示配置|0|破盾</v>
      </c>
      <c r="D2" t="str">
        <f t="shared" si="0"/>
        <v>[bool]|def\\skill_effect.xlsx|def|显示配置|0|打断</v>
      </c>
      <c r="E2" t="str">
        <f t="shared" si="0"/>
        <v>[bool]|def\\skill_effect.xlsx|def|显示配置|0|驱散</v>
      </c>
      <c r="F2" t="str">
        <f t="shared" si="0"/>
        <v>[bool]|def\\skill_effect.xlsx|def|显示配置|0|灼烧</v>
      </c>
      <c r="G2" t="str">
        <f t="shared" si="0"/>
        <v>[bool]|def\\skill_effect.xlsx|def|显示配置|0|感电</v>
      </c>
      <c r="H2" t="str">
        <f t="shared" si="0"/>
        <v>[bool]|def\\skill_effect.xlsx|def|显示配置|0|寒冷</v>
      </c>
      <c r="I2" t="str">
        <f t="shared" si="0"/>
        <v>[bool]|def\\skill_effect.xlsx|def|显示配置|0|伤害</v>
      </c>
    </row>
    <row r="3" spans="1:9" x14ac:dyDescent="0.2">
      <c r="A3" t="s">
        <v>37</v>
      </c>
      <c r="B3" s="75" t="s">
        <v>78</v>
      </c>
      <c r="C3" s="75"/>
      <c r="D3" s="75"/>
      <c r="E3" s="75"/>
      <c r="F3" s="75"/>
      <c r="G3" s="75"/>
      <c r="H3" s="75"/>
      <c r="I3" s="75"/>
    </row>
    <row r="4" spans="1:9" x14ac:dyDescent="0.2">
      <c r="B4" s="29"/>
      <c r="C4" s="29"/>
      <c r="D4" s="29"/>
      <c r="E4" s="29"/>
      <c r="F4" s="29"/>
      <c r="G4" s="29" t="s">
        <v>666</v>
      </c>
      <c r="H4" s="29"/>
      <c r="I4" s="29"/>
    </row>
    <row r="5" spans="1:9" x14ac:dyDescent="0.2">
      <c r="B5" s="29" t="s">
        <v>662</v>
      </c>
      <c r="C5" s="29" t="s">
        <v>663</v>
      </c>
      <c r="D5" s="29" t="s">
        <v>664</v>
      </c>
      <c r="E5" s="29" t="s">
        <v>665</v>
      </c>
      <c r="F5" s="29" t="s">
        <v>659</v>
      </c>
      <c r="G5" s="29" t="s">
        <v>660</v>
      </c>
      <c r="H5" s="29" t="s">
        <v>661</v>
      </c>
      <c r="I5" s="29" t="s">
        <v>49</v>
      </c>
    </row>
    <row r="6" spans="1:9" x14ac:dyDescent="0.2">
      <c r="A6" t="s">
        <v>605</v>
      </c>
      <c r="B6" t="s">
        <v>662</v>
      </c>
      <c r="C6" t="s">
        <v>663</v>
      </c>
      <c r="D6" t="s">
        <v>664</v>
      </c>
      <c r="E6" t="s">
        <v>665</v>
      </c>
      <c r="F6" t="s">
        <v>659</v>
      </c>
      <c r="G6" t="s">
        <v>660</v>
      </c>
      <c r="H6" t="s">
        <v>661</v>
      </c>
      <c r="I6" t="s">
        <v>99</v>
      </c>
    </row>
    <row r="7" spans="1:9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670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2">
      <c r="A9" t="s">
        <v>672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 t="s">
        <v>673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 t="s">
        <v>717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 t="s">
        <v>722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 t="s">
        <v>1002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">
      <c r="A14" t="s">
        <v>1004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">
      <c r="A15" t="s">
        <v>1047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 t="s">
        <v>1048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2">
      <c r="A17" t="s">
        <v>1093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 t="s">
        <v>1095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mergeCells count="2">
    <mergeCell ref="B3:I3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7F8E-9118-4F62-95EF-900987AF30D9}">
  <sheetPr codeName="Sheet4"/>
  <dimension ref="A1:Y80"/>
  <sheetViews>
    <sheetView topLeftCell="C1" workbookViewId="0">
      <selection activeCell="Y1" sqref="Y1"/>
    </sheetView>
  </sheetViews>
  <sheetFormatPr defaultRowHeight="14.25" x14ac:dyDescent="0.2"/>
  <cols>
    <col min="10" max="10" width="10" customWidth="1"/>
    <col min="16" max="16" width="10.375" customWidth="1"/>
  </cols>
  <sheetData>
    <row r="1" spans="1:25" x14ac:dyDescent="0.2">
      <c r="A1" t="s">
        <v>29</v>
      </c>
      <c r="C1" t="s">
        <v>30</v>
      </c>
      <c r="E1" t="s">
        <v>31</v>
      </c>
      <c r="G1" t="s">
        <v>32</v>
      </c>
      <c r="J1" t="s">
        <v>33</v>
      </c>
      <c r="L1" t="s">
        <v>1284</v>
      </c>
      <c r="N1" t="s">
        <v>16</v>
      </c>
      <c r="Q1" t="s">
        <v>130</v>
      </c>
      <c r="T1" t="s">
        <v>125</v>
      </c>
      <c r="W1" t="s">
        <v>667</v>
      </c>
      <c r="Y1" t="s">
        <v>1324</v>
      </c>
    </row>
    <row r="2" spans="1:25" x14ac:dyDescent="0.2">
      <c r="A2" t="str">
        <f t="array" ref="A2:A10">_xll.get_def_key_list($A$1, "def\\skill_effect.xlsx","def", 0)</f>
        <v>##AttributeError: 'NoneType' object has no attribute 'Worksheets'</v>
      </c>
      <c r="C2" t="str">
        <f t="array" ref="C2:C10">_xll.get_table_key_list("def\\skill_effect.xlsx",$C$1)</f>
        <v>##AttributeError: 'NoneType' object has no attribute 'Worksheets'</v>
      </c>
      <c r="E2" t="str">
        <f t="array" ref="E2:E5">_xll.get_def_key_list($E$1,"def\\skill_effect.xlsx","def",0)</f>
        <v>##AttributeError: 'NoneType' object has no attribute 'Worksheets'</v>
      </c>
      <c r="G2" t="str">
        <f t="array" ref="G2:G3">_xll.get_def_key_list($G$1,"def\\skill_effect.xlsx","def",0)</f>
        <v>##AttributeError: 'NoneType' object has no attribute 'Worksheets'</v>
      </c>
      <c r="J2" t="str">
        <f t="array" ref="J2:J8">_xll.get_def_key_list($J$1,"def\\skill_effect.xlsx","def",0)</f>
        <v>##AttributeError: 'NoneType' object has no attribute 'Worksheets'</v>
      </c>
      <c r="L2" t="str">
        <f t="array" ref="L2:L7">_xll.get_def_key_list($L$1,"def\\skill_effect.xlsx","def",0)</f>
        <v>##AttributeError: 'NoneType' object has no attribute 'Worksheets'</v>
      </c>
      <c r="N2" t="str">
        <f t="array" ref="N2:N34">_xll.get_table_key_list("def\\skill_effect.xlsx",$N$1)</f>
        <v>##AttributeError: 'NoneType' object has no attribute 'Worksheets'</v>
      </c>
      <c r="Q2" t="str">
        <f t="array" ref="Q2:Q80">_xll.get_table_key_list("def\\skill_effect.xlsx",$Q$1)</f>
        <v>##AttributeError: 'NoneType' object has no attribute 'Worksheets'</v>
      </c>
      <c r="T2" t="str">
        <f t="array" ref="T2:T6">_xll.get_def_key_list($T$1,"def\\skill_effect.xlsx","def",0)</f>
        <v>##AttributeError: 'NoneType' object has no attribute 'Worksheets'</v>
      </c>
      <c r="W2" t="str">
        <f t="array" ref="W2:W9">_xll.get_def_key_list($W$1,"def\\skill_effect.xlsx","def",0)</f>
        <v>##AttributeError: 'NoneType' object has no attribute 'Worksheets'</v>
      </c>
      <c r="Y2" t="str">
        <f t="array" ref="Y2:Y5">_xll.get_def_key_list($Y$1,"def\\skill_effect.xlsx","def",0)</f>
        <v>##AttributeError: 'NoneType' object has no attribute 'Worksheets'</v>
      </c>
    </row>
    <row r="3" spans="1:25" x14ac:dyDescent="0.2">
      <c r="A3" t="str">
        <v>##AttributeError: 'NoneType' object has no attribute 'Worksheets'</v>
      </c>
      <c r="C3" t="str">
        <v>##AttributeError: 'NoneType' object has no attribute 'Worksheets'</v>
      </c>
      <c r="E3" t="str">
        <v>##AttributeError: 'NoneType' object has no attribute 'Worksheets'</v>
      </c>
      <c r="G3" t="str">
        <v>##AttributeError: 'NoneType' object has no attribute 'Worksheets'</v>
      </c>
      <c r="J3" t="str">
        <v>##AttributeError: 'NoneType' object has no attribute 'Worksheets'</v>
      </c>
      <c r="L3" t="str">
        <v>##AttributeError: 'NoneType' object has no attribute 'Worksheets'</v>
      </c>
      <c r="N3" t="str">
        <v>##AttributeError: 'NoneType' object has no attribute 'Worksheets'</v>
      </c>
      <c r="Q3" t="str">
        <v>##AttributeError: 'NoneType' object has no attribute 'Worksheets'</v>
      </c>
      <c r="T3" t="str">
        <v>##AttributeError: 'NoneType' object has no attribute 'Worksheets'</v>
      </c>
      <c r="W3" t="str">
        <v>##AttributeError: 'NoneType' object has no attribute 'Worksheets'</v>
      </c>
      <c r="Y3" t="str">
        <v>##AttributeError: 'NoneType' object has no attribute 'Worksheets'</v>
      </c>
    </row>
    <row r="4" spans="1:25" x14ac:dyDescent="0.2">
      <c r="A4" t="str">
        <v>##AttributeError: 'NoneType' object has no attribute 'Worksheets'</v>
      </c>
      <c r="C4" t="str">
        <v>##AttributeError: 'NoneType' object has no attribute 'Worksheets'</v>
      </c>
      <c r="E4" t="str">
        <v>##AttributeError: 'NoneType' object has no attribute 'Worksheets'</v>
      </c>
      <c r="J4" t="str">
        <v>##AttributeError: 'NoneType' object has no attribute 'Worksheets'</v>
      </c>
      <c r="L4" t="str">
        <v>##AttributeError: 'NoneType' object has no attribute 'Worksheets'</v>
      </c>
      <c r="N4" t="str">
        <v>##AttributeError: 'NoneType' object has no attribute 'Worksheets'</v>
      </c>
      <c r="Q4" t="str">
        <v>##AttributeError: 'NoneType' object has no attribute 'Worksheets'</v>
      </c>
      <c r="T4" t="str">
        <v>##AttributeError: 'NoneType' object has no attribute 'Worksheets'</v>
      </c>
      <c r="W4" t="str">
        <v>##AttributeError: 'NoneType' object has no attribute 'Worksheets'</v>
      </c>
      <c r="Y4" t="str">
        <v>##AttributeError: 'NoneType' object has no attribute 'Worksheets'</v>
      </c>
    </row>
    <row r="5" spans="1:25" x14ac:dyDescent="0.2">
      <c r="A5" t="str">
        <v>##AttributeError: 'NoneType' object has no attribute 'Worksheets'</v>
      </c>
      <c r="C5" t="str">
        <v>##AttributeError: 'NoneType' object has no attribute 'Worksheets'</v>
      </c>
      <c r="E5" t="str">
        <v>##AttributeError: 'NoneType' object has no attribute 'Worksheets'</v>
      </c>
      <c r="J5" t="str">
        <v>##AttributeError: 'NoneType' object has no attribute 'Worksheets'</v>
      </c>
      <c r="L5" t="str">
        <v>##AttributeError: 'NoneType' object has no attribute 'Worksheets'</v>
      </c>
      <c r="N5" t="str">
        <v>##AttributeError: 'NoneType' object has no attribute 'Worksheets'</v>
      </c>
      <c r="Q5" t="str">
        <v>##AttributeError: 'NoneType' object has no attribute 'Worksheets'</v>
      </c>
      <c r="T5" t="str">
        <v>##AttributeError: 'NoneType' object has no attribute 'Worksheets'</v>
      </c>
      <c r="W5" t="str">
        <v>##AttributeError: 'NoneType' object has no attribute 'Worksheets'</v>
      </c>
      <c r="Y5" t="str">
        <v>##AttributeError: 'NoneType' object has no attribute 'Worksheets'</v>
      </c>
    </row>
    <row r="6" spans="1:25" x14ac:dyDescent="0.2">
      <c r="A6" t="str">
        <v>##AttributeError: 'NoneType' object has no attribute 'Worksheets'</v>
      </c>
      <c r="C6" t="str">
        <v>##AttributeError: 'NoneType' object has no attribute 'Worksheets'</v>
      </c>
      <c r="J6" t="str">
        <v>##AttributeError: 'NoneType' object has no attribute 'Worksheets'</v>
      </c>
      <c r="L6" t="str">
        <v>##AttributeError: 'NoneType' object has no attribute 'Worksheets'</v>
      </c>
      <c r="N6" t="str">
        <v>##AttributeError: 'NoneType' object has no attribute 'Worksheets'</v>
      </c>
      <c r="Q6" t="str">
        <v>##AttributeError: 'NoneType' object has no attribute 'Worksheets'</v>
      </c>
      <c r="T6" t="str">
        <v>##AttributeError: 'NoneType' object has no attribute 'Worksheets'</v>
      </c>
      <c r="W6" t="str">
        <v>##AttributeError: 'NoneType' object has no attribute 'Worksheets'</v>
      </c>
    </row>
    <row r="7" spans="1:25" x14ac:dyDescent="0.2">
      <c r="A7" t="str">
        <v>##AttributeError: 'NoneType' object has no attribute 'Worksheets'</v>
      </c>
      <c r="C7" t="str">
        <v>##AttributeError: 'NoneType' object has no attribute 'Worksheets'</v>
      </c>
      <c r="J7" t="str">
        <v>##AttributeError: 'NoneType' object has no attribute 'Worksheets'</v>
      </c>
      <c r="L7" t="str">
        <v>##AttributeError: 'NoneType' object has no attribute 'Worksheets'</v>
      </c>
      <c r="N7" t="str">
        <v>##AttributeError: 'NoneType' object has no attribute 'Worksheets'</v>
      </c>
      <c r="Q7" t="str">
        <v>##AttributeError: 'NoneType' object has no attribute 'Worksheets'</v>
      </c>
      <c r="W7" t="str">
        <v>##AttributeError: 'NoneType' object has no attribute 'Worksheets'</v>
      </c>
    </row>
    <row r="8" spans="1:25" x14ac:dyDescent="0.2">
      <c r="A8" t="str">
        <v>##AttributeError: 'NoneType' object has no attribute 'Worksheets'</v>
      </c>
      <c r="C8" t="str">
        <v>##AttributeError: 'NoneType' object has no attribute 'Worksheets'</v>
      </c>
      <c r="J8" t="str">
        <v>##AttributeError: 'NoneType' object has no attribute 'Worksheets'</v>
      </c>
      <c r="N8" t="str">
        <v>##AttributeError: 'NoneType' object has no attribute 'Worksheets'</v>
      </c>
      <c r="Q8" t="str">
        <v>##AttributeError: 'NoneType' object has no attribute 'Worksheets'</v>
      </c>
      <c r="W8" t="str">
        <v>##AttributeError: 'NoneType' object has no attribute 'Worksheets'</v>
      </c>
    </row>
    <row r="9" spans="1:25" x14ac:dyDescent="0.2">
      <c r="A9" t="str">
        <v>##AttributeError: 'NoneType' object has no attribute 'Worksheets'</v>
      </c>
      <c r="C9" t="str">
        <v>##AttributeError: 'NoneType' object has no attribute 'Worksheets'</v>
      </c>
      <c r="N9" t="str">
        <v>##AttributeError: 'NoneType' object has no attribute 'Worksheets'</v>
      </c>
      <c r="Q9" t="str">
        <v>##AttributeError: 'NoneType' object has no attribute 'Worksheets'</v>
      </c>
      <c r="W9" t="str">
        <v>##AttributeError: 'NoneType' object has no attribute 'Worksheets'</v>
      </c>
    </row>
    <row r="10" spans="1:25" x14ac:dyDescent="0.2">
      <c r="A10" t="str">
        <v>##AttributeError: 'NoneType' object has no attribute 'Worksheets'</v>
      </c>
      <c r="C10" t="str">
        <v>##AttributeError: 'NoneType' object has no attribute 'Worksheets'</v>
      </c>
      <c r="N10" t="str">
        <v>##AttributeError: 'NoneType' object has no attribute 'Worksheets'</v>
      </c>
      <c r="Q10" t="str">
        <v>##AttributeError: 'NoneType' object has no attribute 'Worksheets'</v>
      </c>
    </row>
    <row r="11" spans="1:25" x14ac:dyDescent="0.2">
      <c r="C11" t="str">
        <f t="array" ref="C11">_xll.get_table_key_list("def\\skill_effect.xlsx",$C$1)</f>
        <v>##AttributeError: 'NoneType' object has no attribute 'Worksheets'</v>
      </c>
      <c r="N11" t="str">
        <v>##AttributeError: 'NoneType' object has no attribute 'Worksheets'</v>
      </c>
      <c r="Q11" t="str">
        <v>##AttributeError: 'NoneType' object has no attribute 'Worksheets'</v>
      </c>
    </row>
    <row r="12" spans="1:25" x14ac:dyDescent="0.2">
      <c r="N12" t="str">
        <v>##AttributeError: 'NoneType' object has no attribute 'Worksheets'</v>
      </c>
      <c r="Q12" t="str">
        <v>##AttributeError: 'NoneType' object has no attribute 'Worksheets'</v>
      </c>
    </row>
    <row r="13" spans="1:25" x14ac:dyDescent="0.2">
      <c r="N13" t="str">
        <v>##AttributeError: 'NoneType' object has no attribute 'Worksheets'</v>
      </c>
      <c r="Q13" t="str">
        <v>##AttributeError: 'NoneType' object has no attribute 'Worksheets'</v>
      </c>
    </row>
    <row r="14" spans="1:25" x14ac:dyDescent="0.2">
      <c r="N14" t="str">
        <v>##AttributeError: 'NoneType' object has no attribute 'Worksheets'</v>
      </c>
      <c r="Q14" t="str">
        <v>##AttributeError: 'NoneType' object has no attribute 'Worksheets'</v>
      </c>
    </row>
    <row r="15" spans="1:25" x14ac:dyDescent="0.2">
      <c r="N15" t="str">
        <v>##AttributeError: 'NoneType' object has no attribute 'Worksheets'</v>
      </c>
      <c r="Q15" t="str">
        <v>##AttributeError: 'NoneType' object has no attribute 'Worksheets'</v>
      </c>
    </row>
    <row r="16" spans="1:25" x14ac:dyDescent="0.2">
      <c r="N16" t="str">
        <v>##AttributeError: 'NoneType' object has no attribute 'Worksheets'</v>
      </c>
      <c r="Q16" t="str">
        <v>##AttributeError: 'NoneType' object has no attribute 'Worksheets'</v>
      </c>
    </row>
    <row r="17" spans="14:17" x14ac:dyDescent="0.2">
      <c r="N17" t="str">
        <v>##AttributeError: 'NoneType' object has no attribute 'Worksheets'</v>
      </c>
      <c r="Q17" t="str">
        <v>##AttributeError: 'NoneType' object has no attribute 'Worksheets'</v>
      </c>
    </row>
    <row r="18" spans="14:17" x14ac:dyDescent="0.2">
      <c r="N18" t="str">
        <v>##AttributeError: 'NoneType' object has no attribute 'Worksheets'</v>
      </c>
      <c r="Q18" t="str">
        <v>##AttributeError: 'NoneType' object has no attribute 'Worksheets'</v>
      </c>
    </row>
    <row r="19" spans="14:17" x14ac:dyDescent="0.2">
      <c r="N19" t="str">
        <v>##AttributeError: 'NoneType' object has no attribute 'Worksheets'</v>
      </c>
      <c r="Q19" t="str">
        <v>##AttributeError: 'NoneType' object has no attribute 'Worksheets'</v>
      </c>
    </row>
    <row r="20" spans="14:17" x14ac:dyDescent="0.2">
      <c r="N20" t="str">
        <v>##AttributeError: 'NoneType' object has no attribute 'Worksheets'</v>
      </c>
      <c r="Q20" t="str">
        <v>##AttributeError: 'NoneType' object has no attribute 'Worksheets'</v>
      </c>
    </row>
    <row r="21" spans="14:17" x14ac:dyDescent="0.2">
      <c r="N21" t="str">
        <v>##AttributeError: 'NoneType' object has no attribute 'Worksheets'</v>
      </c>
      <c r="Q21" t="str">
        <v>##AttributeError: 'NoneType' object has no attribute 'Worksheets'</v>
      </c>
    </row>
    <row r="22" spans="14:17" x14ac:dyDescent="0.2">
      <c r="N22" t="str">
        <v>##AttributeError: 'NoneType' object has no attribute 'Worksheets'</v>
      </c>
      <c r="Q22" t="str">
        <v>##AttributeError: 'NoneType' object has no attribute 'Worksheets'</v>
      </c>
    </row>
    <row r="23" spans="14:17" x14ac:dyDescent="0.2">
      <c r="N23" t="str">
        <v>##AttributeError: 'NoneType' object has no attribute 'Worksheets'</v>
      </c>
      <c r="Q23" t="str">
        <v>##AttributeError: 'NoneType' object has no attribute 'Worksheets'</v>
      </c>
    </row>
    <row r="24" spans="14:17" x14ac:dyDescent="0.2">
      <c r="N24" t="str">
        <v>##AttributeError: 'NoneType' object has no attribute 'Worksheets'</v>
      </c>
      <c r="Q24" t="str">
        <v>##AttributeError: 'NoneType' object has no attribute 'Worksheets'</v>
      </c>
    </row>
    <row r="25" spans="14:17" x14ac:dyDescent="0.2">
      <c r="N25" t="str">
        <v>##AttributeError: 'NoneType' object has no attribute 'Worksheets'</v>
      </c>
      <c r="Q25" t="str">
        <v>##AttributeError: 'NoneType' object has no attribute 'Worksheets'</v>
      </c>
    </row>
    <row r="26" spans="14:17" x14ac:dyDescent="0.2">
      <c r="N26" t="str">
        <v>##AttributeError: 'NoneType' object has no attribute 'Worksheets'</v>
      </c>
      <c r="Q26" t="str">
        <v>##AttributeError: 'NoneType' object has no attribute 'Worksheets'</v>
      </c>
    </row>
    <row r="27" spans="14:17" x14ac:dyDescent="0.2">
      <c r="N27" t="str">
        <v>##AttributeError: 'NoneType' object has no attribute 'Worksheets'</v>
      </c>
      <c r="Q27" t="str">
        <v>##AttributeError: 'NoneType' object has no attribute 'Worksheets'</v>
      </c>
    </row>
    <row r="28" spans="14:17" x14ac:dyDescent="0.2">
      <c r="N28" t="str">
        <v>##AttributeError: 'NoneType' object has no attribute 'Worksheets'</v>
      </c>
      <c r="Q28" t="str">
        <v>##AttributeError: 'NoneType' object has no attribute 'Worksheets'</v>
      </c>
    </row>
    <row r="29" spans="14:17" x14ac:dyDescent="0.2">
      <c r="N29" t="str">
        <v>##AttributeError: 'NoneType' object has no attribute 'Worksheets'</v>
      </c>
      <c r="Q29" t="str">
        <v>##AttributeError: 'NoneType' object has no attribute 'Worksheets'</v>
      </c>
    </row>
    <row r="30" spans="14:17" x14ac:dyDescent="0.2">
      <c r="N30" t="str">
        <v>##AttributeError: 'NoneType' object has no attribute 'Worksheets'</v>
      </c>
      <c r="Q30" t="str">
        <v>##AttributeError: 'NoneType' object has no attribute 'Worksheets'</v>
      </c>
    </row>
    <row r="31" spans="14:17" x14ac:dyDescent="0.2">
      <c r="N31" t="str">
        <v>##AttributeError: 'NoneType' object has no attribute 'Worksheets'</v>
      </c>
      <c r="Q31" t="str">
        <v>##AttributeError: 'NoneType' object has no attribute 'Worksheets'</v>
      </c>
    </row>
    <row r="32" spans="14:17" x14ac:dyDescent="0.2">
      <c r="N32" t="str">
        <v>##AttributeError: 'NoneType' object has no attribute 'Worksheets'</v>
      </c>
      <c r="Q32" t="str">
        <v>##AttributeError: 'NoneType' object has no attribute 'Worksheets'</v>
      </c>
    </row>
    <row r="33" spans="14:17" x14ac:dyDescent="0.2">
      <c r="N33" t="str">
        <v>##AttributeError: 'NoneType' object has no attribute 'Worksheets'</v>
      </c>
      <c r="Q33" t="str">
        <v>##AttributeError: 'NoneType' object has no attribute 'Worksheets'</v>
      </c>
    </row>
    <row r="34" spans="14:17" x14ac:dyDescent="0.2">
      <c r="N34" t="str">
        <v>##AttributeError: 'NoneType' object has no attribute 'Worksheets'</v>
      </c>
      <c r="Q34" t="str">
        <v>##AttributeError: 'NoneType' object has no attribute 'Worksheets'</v>
      </c>
    </row>
    <row r="35" spans="14:17" x14ac:dyDescent="0.2">
      <c r="Q35" t="str">
        <v>##AttributeError: 'NoneType' object has no attribute 'Worksheets'</v>
      </c>
    </row>
    <row r="36" spans="14:17" x14ac:dyDescent="0.2">
      <c r="Q36" t="str">
        <v>##AttributeError: 'NoneType' object has no attribute 'Worksheets'</v>
      </c>
    </row>
    <row r="37" spans="14:17" x14ac:dyDescent="0.2">
      <c r="Q37" t="str">
        <v>##AttributeError: 'NoneType' object has no attribute 'Worksheets'</v>
      </c>
    </row>
    <row r="38" spans="14:17" x14ac:dyDescent="0.2">
      <c r="Q38" t="str">
        <v>##AttributeError: 'NoneType' object has no attribute 'Worksheets'</v>
      </c>
    </row>
    <row r="39" spans="14:17" x14ac:dyDescent="0.2">
      <c r="Q39" t="str">
        <v>##AttributeError: 'NoneType' object has no attribute 'Worksheets'</v>
      </c>
    </row>
    <row r="40" spans="14:17" x14ac:dyDescent="0.2">
      <c r="Q40" t="str">
        <v>##AttributeError: 'NoneType' object has no attribute 'Worksheets'</v>
      </c>
    </row>
    <row r="41" spans="14:17" x14ac:dyDescent="0.2">
      <c r="Q41" t="str">
        <v>##AttributeError: 'NoneType' object has no attribute 'Worksheets'</v>
      </c>
    </row>
    <row r="42" spans="14:17" x14ac:dyDescent="0.2">
      <c r="Q42" t="str">
        <v>##AttributeError: 'NoneType' object has no attribute 'Worksheets'</v>
      </c>
    </row>
    <row r="43" spans="14:17" x14ac:dyDescent="0.2">
      <c r="Q43" t="str">
        <v>##AttributeError: 'NoneType' object has no attribute 'Worksheets'</v>
      </c>
    </row>
    <row r="44" spans="14:17" x14ac:dyDescent="0.2">
      <c r="Q44" t="str">
        <v>##AttributeError: 'NoneType' object has no attribute 'Worksheets'</v>
      </c>
    </row>
    <row r="45" spans="14:17" x14ac:dyDescent="0.2">
      <c r="Q45" t="str">
        <v>##AttributeError: 'NoneType' object has no attribute 'Worksheets'</v>
      </c>
    </row>
    <row r="46" spans="14:17" x14ac:dyDescent="0.2">
      <c r="Q46" t="str">
        <v>##AttributeError: 'NoneType' object has no attribute 'Worksheets'</v>
      </c>
    </row>
    <row r="47" spans="14:17" x14ac:dyDescent="0.2">
      <c r="Q47" t="str">
        <v>##AttributeError: 'NoneType' object has no attribute 'Worksheets'</v>
      </c>
    </row>
    <row r="48" spans="14:17" x14ac:dyDescent="0.2">
      <c r="Q48" t="str">
        <v>##AttributeError: 'NoneType' object has no attribute 'Worksheets'</v>
      </c>
    </row>
    <row r="49" spans="17:17" x14ac:dyDescent="0.2">
      <c r="Q49" t="str">
        <v>##AttributeError: 'NoneType' object has no attribute 'Worksheets'</v>
      </c>
    </row>
    <row r="50" spans="17:17" x14ac:dyDescent="0.2">
      <c r="Q50" t="str">
        <v>##AttributeError: 'NoneType' object has no attribute 'Worksheets'</v>
      </c>
    </row>
    <row r="51" spans="17:17" x14ac:dyDescent="0.2">
      <c r="Q51" t="str">
        <v>##AttributeError: 'NoneType' object has no attribute 'Worksheets'</v>
      </c>
    </row>
    <row r="52" spans="17:17" x14ac:dyDescent="0.2">
      <c r="Q52" t="str">
        <v>##AttributeError: 'NoneType' object has no attribute 'Worksheets'</v>
      </c>
    </row>
    <row r="53" spans="17:17" x14ac:dyDescent="0.2">
      <c r="Q53" t="str">
        <v>##AttributeError: 'NoneType' object has no attribute 'Worksheets'</v>
      </c>
    </row>
    <row r="54" spans="17:17" x14ac:dyDescent="0.2">
      <c r="Q54" t="str">
        <v>##AttributeError: 'NoneType' object has no attribute 'Worksheets'</v>
      </c>
    </row>
    <row r="55" spans="17:17" x14ac:dyDescent="0.2">
      <c r="Q55" t="str">
        <v>##AttributeError: 'NoneType' object has no attribute 'Worksheets'</v>
      </c>
    </row>
    <row r="56" spans="17:17" x14ac:dyDescent="0.2">
      <c r="Q56" t="str">
        <v>##AttributeError: 'NoneType' object has no attribute 'Worksheets'</v>
      </c>
    </row>
    <row r="57" spans="17:17" x14ac:dyDescent="0.2">
      <c r="Q57" t="str">
        <v>##AttributeError: 'NoneType' object has no attribute 'Worksheets'</v>
      </c>
    </row>
    <row r="58" spans="17:17" x14ac:dyDescent="0.2">
      <c r="Q58" t="str">
        <v>##AttributeError: 'NoneType' object has no attribute 'Worksheets'</v>
      </c>
    </row>
    <row r="59" spans="17:17" x14ac:dyDescent="0.2">
      <c r="Q59" t="str">
        <v>##AttributeError: 'NoneType' object has no attribute 'Worksheets'</v>
      </c>
    </row>
    <row r="60" spans="17:17" x14ac:dyDescent="0.2">
      <c r="Q60" t="str">
        <v>##AttributeError: 'NoneType' object has no attribute 'Worksheets'</v>
      </c>
    </row>
    <row r="61" spans="17:17" x14ac:dyDescent="0.2">
      <c r="Q61" t="str">
        <v>##AttributeError: 'NoneType' object has no attribute 'Worksheets'</v>
      </c>
    </row>
    <row r="62" spans="17:17" x14ac:dyDescent="0.2">
      <c r="Q62" t="str">
        <v>##AttributeError: 'NoneType' object has no attribute 'Worksheets'</v>
      </c>
    </row>
    <row r="63" spans="17:17" x14ac:dyDescent="0.2">
      <c r="Q63" t="str">
        <v>##AttributeError: 'NoneType' object has no attribute 'Worksheets'</v>
      </c>
    </row>
    <row r="64" spans="17:17" x14ac:dyDescent="0.2">
      <c r="Q64" t="str">
        <v>##AttributeError: 'NoneType' object has no attribute 'Worksheets'</v>
      </c>
    </row>
    <row r="65" spans="17:17" x14ac:dyDescent="0.2">
      <c r="Q65" t="str">
        <v>##AttributeError: 'NoneType' object has no attribute 'Worksheets'</v>
      </c>
    </row>
    <row r="66" spans="17:17" x14ac:dyDescent="0.2">
      <c r="Q66" t="str">
        <v>##AttributeError: 'NoneType' object has no attribute 'Worksheets'</v>
      </c>
    </row>
    <row r="67" spans="17:17" x14ac:dyDescent="0.2">
      <c r="Q67" t="str">
        <v>##AttributeError: 'NoneType' object has no attribute 'Worksheets'</v>
      </c>
    </row>
    <row r="68" spans="17:17" x14ac:dyDescent="0.2">
      <c r="Q68" t="str">
        <v>##AttributeError: 'NoneType' object has no attribute 'Worksheets'</v>
      </c>
    </row>
    <row r="69" spans="17:17" x14ac:dyDescent="0.2">
      <c r="Q69" t="str">
        <v>##AttributeError: 'NoneType' object has no attribute 'Worksheets'</v>
      </c>
    </row>
    <row r="70" spans="17:17" x14ac:dyDescent="0.2">
      <c r="Q70" t="str">
        <v>##AttributeError: 'NoneType' object has no attribute 'Worksheets'</v>
      </c>
    </row>
    <row r="71" spans="17:17" x14ac:dyDescent="0.2">
      <c r="Q71" t="str">
        <v>##AttributeError: 'NoneType' object has no attribute 'Worksheets'</v>
      </c>
    </row>
    <row r="72" spans="17:17" x14ac:dyDescent="0.2">
      <c r="Q72" t="str">
        <v>##AttributeError: 'NoneType' object has no attribute 'Worksheets'</v>
      </c>
    </row>
    <row r="73" spans="17:17" x14ac:dyDescent="0.2">
      <c r="Q73" t="str">
        <v>##AttributeError: 'NoneType' object has no attribute 'Worksheets'</v>
      </c>
    </row>
    <row r="74" spans="17:17" x14ac:dyDescent="0.2">
      <c r="Q74" t="str">
        <v>##AttributeError: 'NoneType' object has no attribute 'Worksheets'</v>
      </c>
    </row>
    <row r="75" spans="17:17" x14ac:dyDescent="0.2">
      <c r="Q75" t="str">
        <v>##AttributeError: 'NoneType' object has no attribute 'Worksheets'</v>
      </c>
    </row>
    <row r="76" spans="17:17" x14ac:dyDescent="0.2">
      <c r="Q76" t="str">
        <v>##AttributeError: 'NoneType' object has no attribute 'Worksheets'</v>
      </c>
    </row>
    <row r="77" spans="17:17" x14ac:dyDescent="0.2">
      <c r="Q77" t="str">
        <v>##AttributeError: 'NoneType' object has no attribute 'Worksheets'</v>
      </c>
    </row>
    <row r="78" spans="17:17" x14ac:dyDescent="0.2">
      <c r="Q78" t="str">
        <v>##AttributeError: 'NoneType' object has no attribute 'Worksheets'</v>
      </c>
    </row>
    <row r="79" spans="17:17" x14ac:dyDescent="0.2">
      <c r="Q79" t="str">
        <v>##AttributeError: 'NoneType' object has no attribute 'Worksheets'</v>
      </c>
    </row>
    <row r="80" spans="17:17" x14ac:dyDescent="0.2">
      <c r="Q80" t="str">
        <v>##AttributeError: 'NoneType' object has no attribute 'Worksheets'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C26B-A560-4555-8E75-2CAA0E0FC5F7}">
  <dimension ref="A1:M51"/>
  <sheetViews>
    <sheetView topLeftCell="A13" workbookViewId="0">
      <selection activeCell="N27" sqref="N27"/>
    </sheetView>
  </sheetViews>
  <sheetFormatPr defaultRowHeight="14.25" x14ac:dyDescent="0.2"/>
  <cols>
    <col min="1" max="1" width="16" customWidth="1"/>
    <col min="5" max="5" width="58.375" customWidth="1"/>
    <col min="8" max="8" width="17.25" bestFit="1" customWidth="1"/>
    <col min="9" max="9" width="5.25" bestFit="1" customWidth="1"/>
  </cols>
  <sheetData>
    <row r="1" spans="1:13" x14ac:dyDescent="0.2">
      <c r="A1" s="84" t="s">
        <v>913</v>
      </c>
      <c r="B1" s="84"/>
      <c r="C1" s="84"/>
      <c r="D1" s="84"/>
      <c r="E1" s="84"/>
      <c r="F1" s="84"/>
      <c r="H1" s="85" t="s">
        <v>914</v>
      </c>
      <c r="I1" s="85"/>
      <c r="J1" s="85"/>
      <c r="K1" s="85"/>
      <c r="L1" s="85"/>
      <c r="M1" s="85"/>
    </row>
    <row r="2" spans="1:13" x14ac:dyDescent="0.2">
      <c r="A2" s="72" t="s">
        <v>915</v>
      </c>
      <c r="B2" s="72" t="s">
        <v>916</v>
      </c>
      <c r="C2" s="72" t="s">
        <v>917</v>
      </c>
      <c r="D2" s="72" t="s">
        <v>918</v>
      </c>
      <c r="E2" s="72" t="s">
        <v>57</v>
      </c>
      <c r="F2" s="72" t="s">
        <v>919</v>
      </c>
      <c r="G2" s="45"/>
      <c r="H2" s="44" t="s">
        <v>920</v>
      </c>
      <c r="I2" s="46" t="s">
        <v>921</v>
      </c>
      <c r="J2" s="44" t="s">
        <v>922</v>
      </c>
      <c r="K2" s="44" t="s">
        <v>923</v>
      </c>
      <c r="L2" s="44" t="s">
        <v>924</v>
      </c>
      <c r="M2" s="44" t="s">
        <v>925</v>
      </c>
    </row>
    <row r="3" spans="1:13" ht="14.25" customHeight="1" x14ac:dyDescent="0.2">
      <c r="A3" s="51" t="s">
        <v>926</v>
      </c>
      <c r="B3" s="52">
        <v>1</v>
      </c>
      <c r="C3" s="53">
        <v>0</v>
      </c>
      <c r="D3" s="52">
        <v>65535</v>
      </c>
      <c r="E3" s="52" t="s">
        <v>1228</v>
      </c>
      <c r="F3" s="86" t="s">
        <v>1229</v>
      </c>
      <c r="G3" s="47"/>
      <c r="H3" t="s">
        <v>927</v>
      </c>
      <c r="I3">
        <v>1</v>
      </c>
      <c r="J3">
        <v>10</v>
      </c>
      <c r="K3" s="48">
        <f>1/J3/10</f>
        <v>0.01</v>
      </c>
      <c r="L3">
        <f>100/10*10/J3/I3</f>
        <v>10</v>
      </c>
      <c r="M3" s="48">
        <f>J3/10/100</f>
        <v>0.01</v>
      </c>
    </row>
    <row r="4" spans="1:13" x14ac:dyDescent="0.2">
      <c r="A4" s="54" t="s">
        <v>928</v>
      </c>
      <c r="B4" s="55">
        <v>2</v>
      </c>
      <c r="C4" s="56">
        <v>0</v>
      </c>
      <c r="D4" s="55">
        <v>65535</v>
      </c>
      <c r="E4" s="55" t="s">
        <v>1230</v>
      </c>
      <c r="F4" s="87"/>
      <c r="G4" s="47"/>
      <c r="H4" t="s">
        <v>929</v>
      </c>
      <c r="I4">
        <v>1</v>
      </c>
      <c r="J4">
        <v>10</v>
      </c>
      <c r="K4" s="48">
        <f>1/J4/10</f>
        <v>0.01</v>
      </c>
      <c r="L4">
        <f t="shared" ref="L4:L5" si="0">100/10*10/J4/I4</f>
        <v>10</v>
      </c>
      <c r="M4" s="48">
        <f t="shared" ref="M4:M5" si="1">J4/10/100</f>
        <v>0.01</v>
      </c>
    </row>
    <row r="5" spans="1:13" x14ac:dyDescent="0.2">
      <c r="A5" s="54" t="s">
        <v>930</v>
      </c>
      <c r="B5" s="55">
        <v>3</v>
      </c>
      <c r="C5" s="56">
        <v>0</v>
      </c>
      <c r="D5" s="55">
        <v>65535</v>
      </c>
      <c r="E5" s="55" t="s">
        <v>1231</v>
      </c>
      <c r="F5" s="87"/>
      <c r="G5" s="47"/>
      <c r="H5" t="s">
        <v>931</v>
      </c>
      <c r="I5">
        <v>8.5</v>
      </c>
      <c r="J5">
        <v>10</v>
      </c>
      <c r="K5" s="48">
        <f>I5/J5/10</f>
        <v>8.4999999999999992E-2</v>
      </c>
      <c r="L5">
        <f t="shared" si="0"/>
        <v>1.1764705882352942</v>
      </c>
      <c r="M5" s="48">
        <f t="shared" si="1"/>
        <v>0.01</v>
      </c>
    </row>
    <row r="6" spans="1:13" x14ac:dyDescent="0.2">
      <c r="A6" s="54" t="s">
        <v>965</v>
      </c>
      <c r="B6" s="55">
        <v>4</v>
      </c>
      <c r="C6" s="56">
        <v>1000</v>
      </c>
      <c r="D6" s="55">
        <v>65535</v>
      </c>
      <c r="E6" s="55" t="s">
        <v>1232</v>
      </c>
      <c r="F6" s="87"/>
      <c r="G6" s="47"/>
    </row>
    <row r="7" spans="1:13" x14ac:dyDescent="0.2">
      <c r="A7" s="54" t="s">
        <v>932</v>
      </c>
      <c r="B7" s="55">
        <v>5</v>
      </c>
      <c r="C7" s="56">
        <v>0</v>
      </c>
      <c r="D7" s="57">
        <v>1</v>
      </c>
      <c r="E7" s="57" t="s">
        <v>933</v>
      </c>
      <c r="F7" s="87"/>
      <c r="G7" s="47"/>
      <c r="H7" s="49" t="s">
        <v>934</v>
      </c>
      <c r="I7" s="46" t="s">
        <v>921</v>
      </c>
      <c r="J7" s="49" t="s">
        <v>923</v>
      </c>
      <c r="K7" s="44" t="s">
        <v>935</v>
      </c>
    </row>
    <row r="8" spans="1:13" x14ac:dyDescent="0.2">
      <c r="A8" s="54" t="s">
        <v>936</v>
      </c>
      <c r="B8" s="55">
        <v>6</v>
      </c>
      <c r="C8" s="58">
        <v>1.5</v>
      </c>
      <c r="D8" s="57">
        <v>10</v>
      </c>
      <c r="E8" s="57" t="s">
        <v>1233</v>
      </c>
      <c r="F8" s="87"/>
      <c r="G8" s="47"/>
      <c r="H8" t="s">
        <v>932</v>
      </c>
      <c r="I8" s="50">
        <v>0.01</v>
      </c>
      <c r="J8" s="48">
        <v>1.4E-3</v>
      </c>
      <c r="K8">
        <f>5.1*J8*10000</f>
        <v>71.399999999999991</v>
      </c>
    </row>
    <row r="9" spans="1:13" x14ac:dyDescent="0.2">
      <c r="A9" s="54" t="s">
        <v>937</v>
      </c>
      <c r="B9" s="55">
        <v>7</v>
      </c>
      <c r="C9" s="58">
        <v>1</v>
      </c>
      <c r="D9" s="57">
        <v>10</v>
      </c>
      <c r="E9" s="57" t="s">
        <v>938</v>
      </c>
      <c r="F9" s="87"/>
      <c r="G9" s="47"/>
      <c r="H9" t="s">
        <v>936</v>
      </c>
      <c r="I9" s="50">
        <v>0.01</v>
      </c>
      <c r="J9" s="48">
        <v>6.9999999999999999E-4</v>
      </c>
      <c r="K9">
        <f t="shared" ref="K9:K14" si="2">5.1*J9*10000</f>
        <v>35.699999999999996</v>
      </c>
    </row>
    <row r="10" spans="1:13" x14ac:dyDescent="0.2">
      <c r="A10" s="54" t="s">
        <v>1234</v>
      </c>
      <c r="B10" s="55">
        <v>8</v>
      </c>
      <c r="C10" s="56">
        <v>0</v>
      </c>
      <c r="D10" s="55">
        <v>65535</v>
      </c>
      <c r="E10" s="55" t="s">
        <v>1235</v>
      </c>
      <c r="F10" s="87"/>
      <c r="G10" s="47"/>
      <c r="H10" t="s">
        <v>940</v>
      </c>
      <c r="I10" s="50">
        <v>0.01</v>
      </c>
      <c r="J10" s="48">
        <v>7.5000000000000002E-4</v>
      </c>
      <c r="K10">
        <f t="shared" si="2"/>
        <v>38.25</v>
      </c>
    </row>
    <row r="11" spans="1:13" x14ac:dyDescent="0.2">
      <c r="A11" s="54" t="s">
        <v>1236</v>
      </c>
      <c r="B11" s="55">
        <v>9</v>
      </c>
      <c r="C11" s="56">
        <v>0</v>
      </c>
      <c r="D11" s="55">
        <v>65535</v>
      </c>
      <c r="E11" s="57" t="s">
        <v>1237</v>
      </c>
      <c r="F11" s="87"/>
      <c r="G11" s="47"/>
      <c r="H11" t="s">
        <v>943</v>
      </c>
      <c r="I11">
        <v>1</v>
      </c>
      <c r="J11" s="48">
        <v>8.9999999999999998E-4</v>
      </c>
      <c r="K11">
        <f t="shared" si="2"/>
        <v>45.899999999999991</v>
      </c>
    </row>
    <row r="12" spans="1:13" x14ac:dyDescent="0.2">
      <c r="A12" s="54" t="s">
        <v>1238</v>
      </c>
      <c r="B12" s="55">
        <v>10</v>
      </c>
      <c r="C12" s="56">
        <v>0</v>
      </c>
      <c r="D12" s="55">
        <v>65535</v>
      </c>
      <c r="E12" s="55" t="s">
        <v>1239</v>
      </c>
      <c r="F12" s="87"/>
      <c r="G12" s="47"/>
      <c r="H12" t="s">
        <v>945</v>
      </c>
      <c r="I12">
        <v>1</v>
      </c>
      <c r="J12" s="48">
        <v>1.1000000000000001E-3</v>
      </c>
      <c r="K12">
        <f t="shared" si="2"/>
        <v>56.099999999999994</v>
      </c>
    </row>
    <row r="13" spans="1:13" x14ac:dyDescent="0.2">
      <c r="A13" s="54" t="s">
        <v>1240</v>
      </c>
      <c r="B13" s="55">
        <v>11</v>
      </c>
      <c r="C13" s="56">
        <v>0</v>
      </c>
      <c r="D13" s="57">
        <v>10</v>
      </c>
      <c r="E13" s="55" t="s">
        <v>939</v>
      </c>
      <c r="F13" s="87"/>
      <c r="G13" s="47"/>
      <c r="H13" t="s">
        <v>948</v>
      </c>
      <c r="I13" s="50">
        <v>0.01</v>
      </c>
      <c r="J13" s="48">
        <v>1.1000000000000001E-3</v>
      </c>
      <c r="K13">
        <f t="shared" si="2"/>
        <v>56.099999999999994</v>
      </c>
    </row>
    <row r="14" spans="1:13" x14ac:dyDescent="0.2">
      <c r="A14" s="54" t="s">
        <v>941</v>
      </c>
      <c r="B14" s="55">
        <v>12</v>
      </c>
      <c r="C14" s="56">
        <v>0</v>
      </c>
      <c r="D14" s="57">
        <v>0.8</v>
      </c>
      <c r="E14" s="57" t="s">
        <v>942</v>
      </c>
      <c r="F14" s="87"/>
      <c r="G14" s="47"/>
      <c r="H14" t="s">
        <v>950</v>
      </c>
      <c r="I14" s="50">
        <v>0.01</v>
      </c>
      <c r="J14" s="48">
        <v>1.1000000000000001E-3</v>
      </c>
      <c r="K14">
        <f t="shared" si="2"/>
        <v>56.099999999999994</v>
      </c>
    </row>
    <row r="15" spans="1:13" x14ac:dyDescent="0.2">
      <c r="A15" s="54" t="s">
        <v>1241</v>
      </c>
      <c r="B15" s="55">
        <v>13</v>
      </c>
      <c r="C15" s="56">
        <v>0</v>
      </c>
      <c r="D15" s="57">
        <v>10</v>
      </c>
      <c r="E15" s="55" t="s">
        <v>944</v>
      </c>
      <c r="F15" s="87"/>
      <c r="G15" s="47"/>
    </row>
    <row r="16" spans="1:13" x14ac:dyDescent="0.2">
      <c r="A16" s="54" t="s">
        <v>946</v>
      </c>
      <c r="B16" s="55">
        <v>14</v>
      </c>
      <c r="C16" s="56">
        <v>0</v>
      </c>
      <c r="D16" s="57">
        <v>0.8</v>
      </c>
      <c r="E16" s="55" t="s">
        <v>947</v>
      </c>
      <c r="F16" s="87"/>
      <c r="G16" s="47"/>
    </row>
    <row r="17" spans="1:7" x14ac:dyDescent="0.2">
      <c r="A17" s="54" t="s">
        <v>1242</v>
      </c>
      <c r="B17" s="55">
        <v>15</v>
      </c>
      <c r="C17" s="56">
        <v>0</v>
      </c>
      <c r="D17" s="57">
        <v>10</v>
      </c>
      <c r="E17" s="55" t="s">
        <v>949</v>
      </c>
      <c r="F17" s="87"/>
      <c r="G17" s="47"/>
    </row>
    <row r="18" spans="1:7" x14ac:dyDescent="0.2">
      <c r="A18" s="54" t="s">
        <v>951</v>
      </c>
      <c r="B18" s="55">
        <v>16</v>
      </c>
      <c r="C18" s="56">
        <v>0</v>
      </c>
      <c r="D18" s="57">
        <v>0.8</v>
      </c>
      <c r="E18" s="55" t="s">
        <v>952</v>
      </c>
      <c r="F18" s="87"/>
    </row>
    <row r="19" spans="1:7" x14ac:dyDescent="0.2">
      <c r="A19" s="54" t="s">
        <v>953</v>
      </c>
      <c r="B19" s="55">
        <v>17</v>
      </c>
      <c r="C19" s="56">
        <v>0</v>
      </c>
      <c r="D19" s="57">
        <v>10</v>
      </c>
      <c r="E19" s="57" t="s">
        <v>954</v>
      </c>
      <c r="F19" s="87"/>
    </row>
    <row r="20" spans="1:7" x14ac:dyDescent="0.2">
      <c r="A20" s="54" t="s">
        <v>955</v>
      </c>
      <c r="B20" s="55">
        <v>18</v>
      </c>
      <c r="C20" s="56">
        <v>0</v>
      </c>
      <c r="D20" s="57">
        <v>0.8</v>
      </c>
      <c r="E20" s="57" t="s">
        <v>956</v>
      </c>
      <c r="F20" s="87"/>
    </row>
    <row r="21" spans="1:7" x14ac:dyDescent="0.2">
      <c r="A21" s="54" t="s">
        <v>1243</v>
      </c>
      <c r="B21" s="55">
        <v>19</v>
      </c>
      <c r="C21" s="56">
        <v>0</v>
      </c>
      <c r="D21" s="57">
        <v>10</v>
      </c>
      <c r="E21" s="57" t="s">
        <v>1244</v>
      </c>
      <c r="F21" s="87"/>
    </row>
    <row r="22" spans="1:7" x14ac:dyDescent="0.2">
      <c r="A22" s="54" t="s">
        <v>970</v>
      </c>
      <c r="B22" s="55">
        <v>20</v>
      </c>
      <c r="C22" s="56">
        <v>0</v>
      </c>
      <c r="D22" s="57">
        <v>10</v>
      </c>
      <c r="E22" s="55" t="s">
        <v>1245</v>
      </c>
      <c r="F22" s="87"/>
      <c r="G22" s="47"/>
    </row>
    <row r="23" spans="1:7" x14ac:dyDescent="0.2">
      <c r="A23" s="54" t="s">
        <v>971</v>
      </c>
      <c r="B23" s="55">
        <v>21</v>
      </c>
      <c r="C23" s="56">
        <v>0</v>
      </c>
      <c r="D23" s="57">
        <v>10</v>
      </c>
      <c r="E23" s="55" t="s">
        <v>1246</v>
      </c>
      <c r="F23" s="87"/>
      <c r="G23" s="47"/>
    </row>
    <row r="24" spans="1:7" ht="14.25" customHeight="1" x14ac:dyDescent="0.2">
      <c r="A24" s="59" t="s">
        <v>1247</v>
      </c>
      <c r="B24" s="60">
        <v>30</v>
      </c>
      <c r="C24" s="61">
        <v>0</v>
      </c>
      <c r="D24" s="62">
        <v>1</v>
      </c>
      <c r="E24" s="60" t="s">
        <v>1248</v>
      </c>
      <c r="F24" s="82" t="s">
        <v>1249</v>
      </c>
      <c r="G24" s="47"/>
    </row>
    <row r="25" spans="1:7" x14ac:dyDescent="0.2">
      <c r="A25" s="59" t="s">
        <v>1227</v>
      </c>
      <c r="B25" s="60">
        <v>31</v>
      </c>
      <c r="C25" s="61">
        <v>0</v>
      </c>
      <c r="D25" s="62">
        <v>1</v>
      </c>
      <c r="E25" s="60" t="s">
        <v>1250</v>
      </c>
      <c r="F25" s="82"/>
      <c r="G25" s="47"/>
    </row>
    <row r="26" spans="1:7" x14ac:dyDescent="0.2">
      <c r="A26" s="59" t="s">
        <v>1225</v>
      </c>
      <c r="B26" s="60">
        <v>32</v>
      </c>
      <c r="C26" s="61">
        <v>0</v>
      </c>
      <c r="D26" s="62">
        <v>1</v>
      </c>
      <c r="E26" s="60" t="s">
        <v>1251</v>
      </c>
      <c r="F26" s="82"/>
      <c r="G26" s="47"/>
    </row>
    <row r="27" spans="1:7" x14ac:dyDescent="0.2">
      <c r="A27" s="59" t="s">
        <v>1226</v>
      </c>
      <c r="B27" s="60">
        <v>33</v>
      </c>
      <c r="C27" s="61">
        <v>0</v>
      </c>
      <c r="D27" s="62">
        <v>1</v>
      </c>
      <c r="E27" s="60" t="s">
        <v>1252</v>
      </c>
      <c r="F27" s="82"/>
      <c r="G27" s="47"/>
    </row>
    <row r="28" spans="1:7" x14ac:dyDescent="0.2">
      <c r="A28" s="59" t="s">
        <v>1224</v>
      </c>
      <c r="B28" s="60">
        <v>34</v>
      </c>
      <c r="C28" s="61">
        <v>0</v>
      </c>
      <c r="D28" s="62">
        <v>1</v>
      </c>
      <c r="E28" s="60" t="s">
        <v>1253</v>
      </c>
      <c r="F28" s="82"/>
      <c r="G28" s="47"/>
    </row>
    <row r="29" spans="1:7" x14ac:dyDescent="0.2">
      <c r="A29" s="59" t="s">
        <v>1223</v>
      </c>
      <c r="B29" s="60">
        <v>35</v>
      </c>
      <c r="C29" s="61">
        <v>0</v>
      </c>
      <c r="D29" s="62">
        <v>1</v>
      </c>
      <c r="E29" s="60" t="s">
        <v>1254</v>
      </c>
      <c r="F29" s="82"/>
      <c r="G29" s="47"/>
    </row>
    <row r="30" spans="1:7" x14ac:dyDescent="0.2">
      <c r="A30" s="59" t="s">
        <v>1255</v>
      </c>
      <c r="B30" s="60">
        <v>36</v>
      </c>
      <c r="C30" s="61">
        <v>0</v>
      </c>
      <c r="D30" s="60">
        <v>65535</v>
      </c>
      <c r="E30" s="60" t="s">
        <v>1256</v>
      </c>
      <c r="F30" s="82"/>
      <c r="G30" s="47"/>
    </row>
    <row r="31" spans="1:7" x14ac:dyDescent="0.2">
      <c r="A31" s="59" t="s">
        <v>1257</v>
      </c>
      <c r="B31" s="60">
        <v>37</v>
      </c>
      <c r="C31" s="61">
        <v>0</v>
      </c>
      <c r="D31" s="60">
        <v>65535</v>
      </c>
      <c r="E31" s="60" t="s">
        <v>1258</v>
      </c>
      <c r="F31" s="82"/>
      <c r="G31" s="47"/>
    </row>
    <row r="32" spans="1:7" x14ac:dyDescent="0.2">
      <c r="A32" s="59" t="s">
        <v>1261</v>
      </c>
      <c r="B32" s="60">
        <v>38</v>
      </c>
      <c r="C32" s="61">
        <v>0</v>
      </c>
      <c r="D32" s="62">
        <v>10</v>
      </c>
      <c r="E32" s="60" t="s">
        <v>1262</v>
      </c>
      <c r="F32" s="82"/>
      <c r="G32" s="47"/>
    </row>
    <row r="33" spans="1:7" x14ac:dyDescent="0.2">
      <c r="A33" s="59" t="s">
        <v>1263</v>
      </c>
      <c r="B33" s="60">
        <v>39</v>
      </c>
      <c r="C33" s="61">
        <v>0</v>
      </c>
      <c r="D33" s="62">
        <v>10</v>
      </c>
      <c r="E33" s="60" t="s">
        <v>1264</v>
      </c>
      <c r="F33" s="82"/>
      <c r="G33" s="47"/>
    </row>
    <row r="34" spans="1:7" x14ac:dyDescent="0.2">
      <c r="A34" s="59" t="s">
        <v>1265</v>
      </c>
      <c r="B34" s="60">
        <v>40</v>
      </c>
      <c r="C34" s="61">
        <v>0</v>
      </c>
      <c r="D34" s="62">
        <v>10</v>
      </c>
      <c r="E34" s="60" t="s">
        <v>1266</v>
      </c>
      <c r="F34" s="82"/>
      <c r="G34" s="47"/>
    </row>
    <row r="35" spans="1:7" x14ac:dyDescent="0.2">
      <c r="A35" s="59" t="s">
        <v>1267</v>
      </c>
      <c r="B35" s="60">
        <v>41</v>
      </c>
      <c r="C35" s="61">
        <v>0</v>
      </c>
      <c r="D35" s="60">
        <v>65535</v>
      </c>
      <c r="E35" s="60" t="s">
        <v>1268</v>
      </c>
      <c r="F35" s="71"/>
    </row>
    <row r="36" spans="1:7" x14ac:dyDescent="0.2">
      <c r="A36" s="59" t="s">
        <v>1269</v>
      </c>
      <c r="B36" s="60">
        <v>42</v>
      </c>
      <c r="C36" s="61">
        <v>0</v>
      </c>
      <c r="D36" s="62">
        <v>1</v>
      </c>
      <c r="E36" s="60" t="s">
        <v>1270</v>
      </c>
      <c r="F36" s="71"/>
    </row>
    <row r="37" spans="1:7" x14ac:dyDescent="0.2">
      <c r="A37" s="59" t="s">
        <v>1271</v>
      </c>
      <c r="B37" s="60">
        <v>43</v>
      </c>
      <c r="C37" s="61">
        <v>0</v>
      </c>
      <c r="D37" s="62">
        <v>1</v>
      </c>
      <c r="E37" s="60" t="s">
        <v>1272</v>
      </c>
      <c r="F37" s="71"/>
    </row>
    <row r="38" spans="1:7" x14ac:dyDescent="0.2">
      <c r="A38" s="59" t="s">
        <v>1273</v>
      </c>
      <c r="B38" s="60">
        <v>44</v>
      </c>
      <c r="C38" s="61">
        <v>0</v>
      </c>
      <c r="D38" s="62">
        <v>1</v>
      </c>
      <c r="E38" s="60" t="s">
        <v>1274</v>
      </c>
      <c r="F38" s="71"/>
    </row>
    <row r="39" spans="1:7" x14ac:dyDescent="0.2">
      <c r="A39" s="25" t="s">
        <v>957</v>
      </c>
      <c r="B39" s="63">
        <v>50</v>
      </c>
      <c r="C39" s="64">
        <v>5</v>
      </c>
      <c r="D39" s="65">
        <v>10</v>
      </c>
      <c r="E39" s="63"/>
      <c r="F39" s="73" t="s">
        <v>1259</v>
      </c>
    </row>
    <row r="40" spans="1:7" x14ac:dyDescent="0.2">
      <c r="A40" s="25" t="s">
        <v>958</v>
      </c>
      <c r="B40" s="63">
        <v>51</v>
      </c>
      <c r="C40" s="64">
        <v>1</v>
      </c>
      <c r="D40" s="65">
        <v>5</v>
      </c>
      <c r="E40" s="63"/>
      <c r="F40" s="73"/>
    </row>
    <row r="41" spans="1:7" x14ac:dyDescent="0.2">
      <c r="A41" s="25" t="s">
        <v>959</v>
      </c>
      <c r="B41" s="63">
        <v>52</v>
      </c>
      <c r="C41" s="66">
        <v>1</v>
      </c>
      <c r="D41" s="67">
        <v>1</v>
      </c>
      <c r="E41" s="63"/>
      <c r="F41" s="73"/>
    </row>
    <row r="42" spans="1:7" x14ac:dyDescent="0.2">
      <c r="A42" s="25" t="s">
        <v>960</v>
      </c>
      <c r="B42" s="63">
        <v>53</v>
      </c>
      <c r="C42" s="64">
        <v>0</v>
      </c>
      <c r="D42" s="67">
        <v>1</v>
      </c>
      <c r="E42" s="63"/>
      <c r="F42" s="73"/>
    </row>
    <row r="43" spans="1:7" x14ac:dyDescent="0.2">
      <c r="A43" s="25" t="s">
        <v>1275</v>
      </c>
      <c r="B43" s="63">
        <v>54</v>
      </c>
      <c r="C43" s="64">
        <v>0</v>
      </c>
      <c r="D43" s="67">
        <v>1</v>
      </c>
      <c r="E43" s="63" t="s">
        <v>1276</v>
      </c>
      <c r="F43" s="73"/>
    </row>
    <row r="44" spans="1:7" x14ac:dyDescent="0.2">
      <c r="A44" s="68" t="s">
        <v>961</v>
      </c>
      <c r="B44" s="69">
        <v>60</v>
      </c>
      <c r="C44" s="70">
        <v>0</v>
      </c>
      <c r="D44" s="69">
        <v>65535</v>
      </c>
      <c r="E44" s="69"/>
      <c r="F44" s="83" t="s">
        <v>1260</v>
      </c>
    </row>
    <row r="45" spans="1:7" x14ac:dyDescent="0.2">
      <c r="A45" s="68" t="s">
        <v>962</v>
      </c>
      <c r="B45" s="69">
        <v>61</v>
      </c>
      <c r="C45" s="70">
        <v>0</v>
      </c>
      <c r="D45" s="69">
        <v>65535</v>
      </c>
      <c r="E45" s="69"/>
      <c r="F45" s="83"/>
    </row>
    <row r="46" spans="1:7" x14ac:dyDescent="0.2">
      <c r="A46" s="68" t="s">
        <v>963</v>
      </c>
      <c r="B46" s="69">
        <v>62</v>
      </c>
      <c r="C46" s="70">
        <v>0</v>
      </c>
      <c r="D46" s="69">
        <v>65535</v>
      </c>
      <c r="E46" s="69"/>
      <c r="F46" s="83"/>
    </row>
    <row r="47" spans="1:7" x14ac:dyDescent="0.2">
      <c r="A47" s="68" t="s">
        <v>964</v>
      </c>
      <c r="B47" s="69">
        <v>63</v>
      </c>
      <c r="C47" s="70">
        <v>0</v>
      </c>
      <c r="D47" s="69">
        <v>65535</v>
      </c>
      <c r="E47" s="69"/>
      <c r="F47" s="83"/>
    </row>
    <row r="48" spans="1:7" x14ac:dyDescent="0.2">
      <c r="A48" s="68" t="s">
        <v>966</v>
      </c>
      <c r="B48" s="69">
        <v>64</v>
      </c>
      <c r="C48" s="70">
        <v>0</v>
      </c>
      <c r="D48" s="69">
        <v>65535</v>
      </c>
      <c r="E48" s="69"/>
      <c r="F48" s="83"/>
    </row>
    <row r="49" spans="1:6" x14ac:dyDescent="0.2">
      <c r="A49" s="68" t="s">
        <v>967</v>
      </c>
      <c r="B49" s="69">
        <v>65</v>
      </c>
      <c r="C49" s="70">
        <v>0</v>
      </c>
      <c r="D49" s="69">
        <v>65535</v>
      </c>
      <c r="E49" s="69"/>
      <c r="F49" s="83"/>
    </row>
    <row r="50" spans="1:6" x14ac:dyDescent="0.2">
      <c r="A50" s="68" t="s">
        <v>968</v>
      </c>
      <c r="B50" s="69">
        <v>66</v>
      </c>
      <c r="C50" s="70">
        <v>0</v>
      </c>
      <c r="D50" s="69">
        <v>65535</v>
      </c>
      <c r="E50" s="69"/>
      <c r="F50" s="83"/>
    </row>
    <row r="51" spans="1:6" x14ac:dyDescent="0.2">
      <c r="A51" s="68" t="s">
        <v>969</v>
      </c>
      <c r="B51" s="69">
        <v>67</v>
      </c>
      <c r="C51" s="70">
        <v>0</v>
      </c>
      <c r="D51" s="69">
        <v>65535</v>
      </c>
      <c r="E51" s="69"/>
      <c r="F51" s="83"/>
    </row>
  </sheetData>
  <mergeCells count="5">
    <mergeCell ref="F24:F34"/>
    <mergeCell ref="F44:F51"/>
    <mergeCell ref="A1:F1"/>
    <mergeCell ref="H1:M1"/>
    <mergeCell ref="F3:F2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5.1.1</x:addin_version>
  <x:metadata_version>1</x:metadata_version>
  <x:dirty_cells>
    <x:cell>
      <x:sheet>参数</x:sheet>
      <x:address>A2</x:address>
    </x:cell>
    <x:cell>
      <x:sheet>参数</x:sheet>
      <x:address>C2</x:address>
    </x:cell>
    <x:cell>
      <x:sheet>参数</x:sheet>
      <x:address>E2</x:address>
    </x:cell>
    <x:cell>
      <x:sheet>参数</x:sheet>
      <x:address>G2</x:address>
    </x:cell>
    <x:cell>
      <x:sheet>参数</x:sheet>
      <x:address>J2</x:address>
    </x:cell>
    <x:cell>
      <x:sheet>参数</x:sheet>
      <x:address>L2</x:address>
    </x:cell>
    <x:cell>
      <x:sheet>参数</x:sheet>
      <x:address>N2</x:address>
    </x:cell>
    <x:cell>
      <x:sheet>参数</x:sheet>
      <x:address>Q2</x:address>
    </x:cell>
    <x:cell>
      <x:sheet>参数</x:sheet>
      <x:address>T2</x:address>
    </x:cell>
    <x:cell>
      <x:sheet>参数</x:sheet>
      <x:address>W2</x:address>
    </x:cell>
    <x:cell>
      <x:sheet>参数</x:sheet>
      <x:address>Y2</x:address>
    </x:cell>
    <x:cell>
      <x:sheet>参数</x:sheet>
      <x:address>C11</x:address>
    </x:cell>
  </x:dirty_cells>
</x:metadata>
</file>

<file path=customXml/itemProps1.xml><?xml version="1.0" encoding="utf-8"?>
<ds:datastoreItem xmlns:ds="http://schemas.openxmlformats.org/officeDocument/2006/customXml" ds:itemID="{DD1DB781-D9E3-476A-9FC4-A1C7C429E0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4AE423-C1A8-44AB-9ABA-C96E74F18170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12</vt:i4>
      </vt:variant>
    </vt:vector>
  </HeadingPairs>
  <TitlesOfParts>
    <vt:vector size="18" baseType="lpstr">
      <vt:lpstr>skill</vt:lpstr>
      <vt:lpstr>effect</vt:lpstr>
      <vt:lpstr>中断类型</vt:lpstr>
      <vt:lpstr>显示配置</vt:lpstr>
      <vt:lpstr>参数</vt:lpstr>
      <vt:lpstr>属性</vt:lpstr>
      <vt:lpstr>范围类型</vt:lpstr>
      <vt:lpstr>攻击类型</vt:lpstr>
      <vt:lpstr>技能点类型</vt:lpstr>
      <vt:lpstr>技能范围</vt:lpstr>
      <vt:lpstr>技能名称</vt:lpstr>
      <vt:lpstr>技能效果类型</vt:lpstr>
      <vt:lpstr>目标类型</vt:lpstr>
      <vt:lpstr>显示配置</vt:lpstr>
      <vt:lpstr>效果名称1</vt:lpstr>
      <vt:lpstr>元素类型</vt:lpstr>
      <vt:lpstr>中断类型</vt:lpstr>
      <vt:lpstr>子效果类型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2024-05-17T15:37:38Z</dcterms:modified>
</cp:coreProperties>
</file>