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andrade/Desktop/"/>
    </mc:Choice>
  </mc:AlternateContent>
  <xr:revisionPtr revIDLastSave="0" documentId="8_{F532ECCD-41F7-704A-8E3E-9134D6FC93E6}" xr6:coauthVersionLast="47" xr6:coauthVersionMax="47" xr10:uidLastSave="{00000000-0000-0000-0000-000000000000}"/>
  <bookViews>
    <workbookView xWindow="0" yWindow="500" windowWidth="28800" windowHeight="16280" xr2:uid="{D742A0EF-475C-431D-8EEE-33CC529C61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6" i="1"/>
  <c r="D14" i="1"/>
  <c r="D16" i="1"/>
  <c r="C16" i="1"/>
  <c r="C14" i="1"/>
  <c r="B14" i="1"/>
  <c r="B16" i="1"/>
</calcChain>
</file>

<file path=xl/sharedStrings.xml><?xml version="1.0" encoding="utf-8"?>
<sst xmlns="http://schemas.openxmlformats.org/spreadsheetml/2006/main" count="15" uniqueCount="12">
  <si>
    <t>Years</t>
  </si>
  <si>
    <t>Returns</t>
  </si>
  <si>
    <t>Cumulative</t>
  </si>
  <si>
    <t>Volatility</t>
  </si>
  <si>
    <t>Amana Mutual Funds Trust</t>
  </si>
  <si>
    <t>Annual</t>
  </si>
  <si>
    <t>Growth</t>
  </si>
  <si>
    <t>Income</t>
  </si>
  <si>
    <t>Funds</t>
  </si>
  <si>
    <t>Develop</t>
  </si>
  <si>
    <t>Participate</t>
  </si>
  <si>
    <t>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</si>
</sst>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0" fontId="2" fillId="2" borderId="0" xfId="0" applyFont="1" applyFill="1"/>
    <xf numFmtId="10" fontId="2" fillId="2" borderId="0" xfId="1" applyNumberFormat="1" applyFont="1" applyFill="1"/>
    <xf numFmtId="0" fontId="2" fillId="3" borderId="0" xfId="0" applyFont="1" applyFill="1"/>
    <xf numFmtId="10" fontId="2" fillId="3" borderId="0" xfId="1" applyNumberFormat="1" applyFont="1" applyFill="1"/>
    <xf numFmtId="0" fontId="2" fillId="4" borderId="0" xfId="0" applyFont="1" applyFill="1"/>
    <xf numFmtId="10" fontId="2" fillId="4" borderId="0" xfId="1" applyNumberFormat="1" applyFont="1" applyFill="1"/>
    <xf numFmtId="0" fontId="2" fillId="5" borderId="0" xfId="0" applyFont="1" applyFill="1"/>
    <xf numFmtId="10" fontId="2" fillId="5" borderId="0" xfId="1" applyNumberFormat="1" applyFont="1" applyFill="1"/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88A5-A4D3-420E-9DEB-B396DD37EF3E}">
  <dimension ref="A1:G17"/>
  <sheetViews>
    <sheetView tabSelected="1" zoomScale="140" zoomScaleNormal="140" workbookViewId="0">
      <selection activeCell="I18" sqref="I18"/>
    </sheetView>
  </sheetViews>
  <sheetFormatPr baseColWidth="10" defaultColWidth="8.83203125" defaultRowHeight="13" x14ac:dyDescent="0.15"/>
  <cols>
    <col min="1" max="1" width="10" bestFit="1" customWidth="1"/>
    <col min="2" max="2" width="8.83203125" bestFit="1" customWidth="1"/>
    <col min="3" max="3" width="10" bestFit="1" customWidth="1"/>
    <col min="5" max="5" width="10" bestFit="1" customWidth="1"/>
  </cols>
  <sheetData>
    <row r="1" spans="1:7" x14ac:dyDescent="0.15">
      <c r="A1" s="11" t="s">
        <v>4</v>
      </c>
      <c r="B1" s="11"/>
      <c r="C1" s="11"/>
      <c r="D1" s="11"/>
      <c r="E1" s="11"/>
    </row>
    <row r="2" spans="1:7" x14ac:dyDescent="0.15">
      <c r="A2" t="s">
        <v>8</v>
      </c>
      <c r="B2" s="2" t="s">
        <v>7</v>
      </c>
      <c r="C2" s="4" t="s">
        <v>6</v>
      </c>
      <c r="D2" s="6" t="s">
        <v>9</v>
      </c>
      <c r="E2" s="8" t="s">
        <v>10</v>
      </c>
    </row>
    <row r="3" spans="1:7" x14ac:dyDescent="0.15">
      <c r="A3" t="s">
        <v>0</v>
      </c>
      <c r="B3" s="2" t="s">
        <v>1</v>
      </c>
      <c r="C3" s="4" t="s">
        <v>1</v>
      </c>
      <c r="D3" s="6" t="s">
        <v>1</v>
      </c>
      <c r="E3" s="8" t="s">
        <v>1</v>
      </c>
    </row>
    <row r="4" spans="1:7" x14ac:dyDescent="0.15">
      <c r="A4">
        <v>2013</v>
      </c>
      <c r="B4" s="3">
        <v>0.29720000000000002</v>
      </c>
      <c r="C4" s="5">
        <v>0.2283</v>
      </c>
      <c r="D4" s="7">
        <v>-6.4999999999999997E-3</v>
      </c>
      <c r="E4" s="9"/>
      <c r="F4" s="10"/>
      <c r="G4" s="10"/>
    </row>
    <row r="5" spans="1:7" x14ac:dyDescent="0.15">
      <c r="A5">
        <v>2014</v>
      </c>
      <c r="B5" s="3">
        <v>9.1300000000000006E-2</v>
      </c>
      <c r="C5" s="5">
        <v>0.14030000000000001</v>
      </c>
      <c r="D5" s="7">
        <v>-7.6E-3</v>
      </c>
      <c r="E5" s="9"/>
      <c r="F5" s="10"/>
      <c r="G5" s="10"/>
    </row>
    <row r="6" spans="1:7" x14ac:dyDescent="0.15">
      <c r="A6">
        <v>2015</v>
      </c>
      <c r="B6" s="3">
        <v>-2.86E-2</v>
      </c>
      <c r="C6" s="5">
        <v>-4.1999999999999997E-3</v>
      </c>
      <c r="D6" s="7">
        <v>-0.17019999999999999</v>
      </c>
      <c r="E6" s="9"/>
      <c r="F6" s="10"/>
      <c r="G6" s="10"/>
    </row>
    <row r="7" spans="1:7" x14ac:dyDescent="0.15">
      <c r="A7">
        <v>2016</v>
      </c>
      <c r="B7" s="3">
        <v>9.3399999999999997E-2</v>
      </c>
      <c r="C7" s="5">
        <v>7.6200000000000004E-2</v>
      </c>
      <c r="D7" s="7">
        <v>9.7000000000000003E-3</v>
      </c>
      <c r="E7" s="9">
        <v>2.5600000000000001E-2</v>
      </c>
      <c r="F7" s="10"/>
      <c r="G7" s="10"/>
    </row>
    <row r="8" spans="1:7" x14ac:dyDescent="0.15">
      <c r="A8">
        <v>2017</v>
      </c>
      <c r="B8" s="3">
        <v>0.21690000000000001</v>
      </c>
      <c r="C8" s="5">
        <v>0.2898</v>
      </c>
      <c r="D8" s="7">
        <v>0.21390000000000001</v>
      </c>
      <c r="E8" s="9">
        <v>2.6800000000000001E-2</v>
      </c>
      <c r="F8" s="10"/>
      <c r="G8" s="10"/>
    </row>
    <row r="9" spans="1:7" x14ac:dyDescent="0.15">
      <c r="A9">
        <v>2018</v>
      </c>
      <c r="B9" s="3">
        <v>-5.2200000000000003E-2</v>
      </c>
      <c r="C9" s="5">
        <v>2.4400000000000002E-2</v>
      </c>
      <c r="D9" s="7">
        <v>-0.15559999999999999</v>
      </c>
      <c r="E9" s="9">
        <v>1.1000000000000001E-3</v>
      </c>
      <c r="F9" s="10"/>
      <c r="G9" s="10"/>
    </row>
    <row r="10" spans="1:7" x14ac:dyDescent="0.15">
      <c r="A10">
        <v>2019</v>
      </c>
      <c r="B10" s="3">
        <v>0.25280000000000002</v>
      </c>
      <c r="C10" s="5">
        <v>0.33069999999999999</v>
      </c>
      <c r="D10" s="7">
        <v>0.18679999999999999</v>
      </c>
      <c r="E10" s="9">
        <v>6.9500000000000006E-2</v>
      </c>
      <c r="F10" s="10"/>
      <c r="G10" s="10"/>
    </row>
    <row r="11" spans="1:7" x14ac:dyDescent="0.15">
      <c r="A11">
        <v>2020</v>
      </c>
      <c r="B11" s="3">
        <v>0.13950000000000001</v>
      </c>
      <c r="C11" s="5">
        <v>0.3286</v>
      </c>
      <c r="D11" s="7">
        <v>0.21260000000000001</v>
      </c>
      <c r="E11" s="9">
        <v>5.5899999999999998E-2</v>
      </c>
      <c r="F11" s="10"/>
      <c r="G11" s="10"/>
    </row>
    <row r="12" spans="1:7" x14ac:dyDescent="0.15">
      <c r="A12">
        <v>2021</v>
      </c>
      <c r="B12" s="3">
        <v>0.22509999999999999</v>
      </c>
      <c r="C12" s="5">
        <v>0.31530000000000002</v>
      </c>
      <c r="D12" s="7">
        <v>7.3099999999999998E-2</v>
      </c>
      <c r="E12" s="9">
        <v>6.4000000000000003E-3</v>
      </c>
      <c r="F12" s="10"/>
      <c r="G12" s="10"/>
    </row>
    <row r="13" spans="1:7" x14ac:dyDescent="0.15">
      <c r="A13">
        <v>2022</v>
      </c>
      <c r="B13" s="3">
        <v>-8.72E-2</v>
      </c>
      <c r="C13" s="5">
        <v>-0.19409999999999999</v>
      </c>
      <c r="D13" s="7">
        <v>-0.1759</v>
      </c>
      <c r="E13" s="9">
        <v>-4.6399999999999997E-2</v>
      </c>
      <c r="F13" s="10"/>
      <c r="G13" s="10"/>
    </row>
    <row r="14" spans="1:7" x14ac:dyDescent="0.15">
      <c r="A14" t="s">
        <v>2</v>
      </c>
      <c r="B14" s="3">
        <f t="shared" ref="B14:E15" si="0">SUM(B4:B13)</f>
        <v>1.1482000000000001</v>
      </c>
      <c r="C14" s="5">
        <f t="shared" si="0"/>
        <v>1.5353000000000001</v>
      </c>
      <c r="D14" s="7">
        <f t="shared" si="0"/>
        <v>0.18030000000000002</v>
      </c>
      <c r="E14" s="9">
        <f t="shared" si="0"/>
        <v>0.1389</v>
      </c>
      <c r="G14" s="10"/>
    </row>
    <row r="15" spans="1:7" x14ac:dyDescent="0.15">
      <c r="A15" s="12" t="s">
        <v>5</v>
      </c>
      <c r="B15" s="3"/>
      <c r="C15" s="5"/>
      <c r="D15" s="7"/>
      <c r="E15" s="9"/>
      <c r="G15" s="10"/>
    </row>
    <row r="16" spans="1:7" x14ac:dyDescent="0.15">
      <c r="A16" t="s">
        <v>3</v>
      </c>
      <c r="B16" s="3">
        <f>_xlfn.STDEV.S(B4:B13)</f>
        <v>0.13572075743967832</v>
      </c>
      <c r="C16" s="5">
        <f>_xlfn.STDEV.S(C4:C13)</f>
        <v>0.17667396242797065</v>
      </c>
      <c r="D16" s="7">
        <f>_xlfn.STDEV.S(D4:D13)</f>
        <v>0.15356986140950096</v>
      </c>
      <c r="E16" s="9">
        <f>_xlfn.STDEV.S(E4:E13)</f>
        <v>3.822655521766935E-2</v>
      </c>
      <c r="G16" s="1"/>
    </row>
    <row r="17" spans="1:5" x14ac:dyDescent="0.15">
      <c r="A17" t="s">
        <v>11</v>
      </c>
      <c r="B17" s="3"/>
      <c r="C17" s="5"/>
      <c r="D17" s="7"/>
      <c r="E17" s="9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Bank of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Andrade, Ryan</dc:creator>
  <cp:lastModifiedBy>Annelise Andrade</cp:lastModifiedBy>
  <dcterms:created xsi:type="dcterms:W3CDTF">2023-09-29T22:22:42Z</dcterms:created>
  <dcterms:modified xsi:type="dcterms:W3CDTF">2023-10-01T18:44:06Z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4b25700c-7181-4d8c-9dbd-be312ac118bb</vt:lpwstr>
  </property>
  <property fmtid="{D5CDD505-2E9C-101B-9397-08002B2CF9AE}" pid="3" name="Classification">
    <vt:lpwstr>Unclassified</vt:lpwstr>
  </property>
</Properties>
</file>