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54227917\Downloads\"/>
    </mc:Choice>
  </mc:AlternateContent>
  <xr:revisionPtr revIDLastSave="0" documentId="13_ncr:1_{3AF0A5DD-AD96-4290-AF5F-6506A52345D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4" i="1"/>
  <c r="F6" i="1"/>
  <c r="E5" i="1"/>
  <c r="D10" i="1"/>
  <c r="C10" i="1"/>
  <c r="B10" i="1"/>
  <c r="D9" i="1"/>
  <c r="C9" i="1"/>
  <c r="B9" i="1"/>
  <c r="D8" i="1"/>
  <c r="C8" i="1"/>
  <c r="B8" i="1"/>
  <c r="K6" i="1"/>
  <c r="J6" i="1"/>
  <c r="I6" i="1"/>
  <c r="H6" i="1"/>
  <c r="G6" i="1"/>
  <c r="K5" i="1"/>
  <c r="J5" i="1"/>
  <c r="I5" i="1"/>
  <c r="H5" i="1"/>
  <c r="G5" i="1"/>
  <c r="F5" i="1"/>
  <c r="K4" i="1"/>
  <c r="J4" i="1"/>
  <c r="I4" i="1"/>
  <c r="H4" i="1"/>
  <c r="G4" i="1"/>
  <c r="E4" i="1"/>
  <c r="K3" i="1"/>
  <c r="K8" i="1" s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<sst xmlns="http://schemas.openxmlformats.org/spreadsheetml/2006/main" count="20" uniqueCount="20">
  <si>
    <t>Ryan Mohammed</t>
  </si>
  <si>
    <t>Golfers</t>
  </si>
  <si>
    <t>Round 1</t>
  </si>
  <si>
    <t>Round 2</t>
  </si>
  <si>
    <t>Round 3</t>
  </si>
  <si>
    <t>Over/Under Par (Round 1)</t>
  </si>
  <si>
    <t>Over/Under Par (Round 2)</t>
  </si>
  <si>
    <t>Over/Under Par (Round 3)</t>
  </si>
  <si>
    <t>Course Par Score (Round 1)</t>
  </si>
  <si>
    <t>Course Par Score (Round 2)</t>
  </si>
  <si>
    <t>Course Par Score (Round 3)</t>
  </si>
  <si>
    <t>Total Score</t>
  </si>
  <si>
    <t>Brown, Andy</t>
  </si>
  <si>
    <t>Woods, Tara</t>
  </si>
  <si>
    <r>
      <rPr>
        <sz val="10"/>
        <color theme="1"/>
        <rFont val="Arial"/>
      </rPr>
      <t>Nicklaus</t>
    </r>
    <r>
      <rPr>
        <sz val="10"/>
        <color theme="1"/>
        <rFont val="Arial"/>
      </rPr>
      <t>, George</t>
    </r>
  </si>
  <si>
    <t>Palmer, Alice</t>
  </si>
  <si>
    <t>Average</t>
  </si>
  <si>
    <t>Best Score</t>
  </si>
  <si>
    <t>Worst Score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</si>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</sst>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2" borderId="3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4" borderId="3" xfId="0" applyFont="1" applyFill="1" applyBorder="1"/>
    <xf numFmtId="0" fontId="3" fillId="0" borderId="1" xfId="0" applyFont="1" applyBorder="1"/>
    <xf numFmtId="0" fontId="1" fillId="0" borderId="2" xfId="0" applyFont="1" applyBorder="1"/>
    <xf numFmtId="4" fontId="3" fillId="0" borderId="3" xfId="0" applyNumberFormat="1" applyFont="1" applyBorder="1"/>
    <xf numFmtId="4" fontId="3" fillId="0" borderId="0" xfId="0" applyNumberFormat="1" applyFont="1"/>
    <xf numFmtId="4" fontId="3" fillId="0" borderId="4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4" fontId="1" fillId="0" borderId="0" xfId="0" applyNumberFormat="1" applyFont="1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Golf Tournament by Round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Sheet1!$B$1:$B$2</c:f>
              <c:strCache>
                <c:ptCount val="2"/>
                <c:pt idx="0">
                  <c:v>Ryan Mohammed</c:v>
                </c:pt>
                <c:pt idx="1">
                  <c:v>Round 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Brown, Andy</c:v>
                </c:pt>
                <c:pt idx="1">
                  <c:v>Woods, Tara</c:v>
                </c:pt>
                <c:pt idx="2">
                  <c:v>Nicklaus, George</c:v>
                </c:pt>
                <c:pt idx="3">
                  <c:v>Palmer, Alice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67</c:v>
                </c:pt>
                <c:pt idx="3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91-4FAD-992C-0D34DEAEA929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Ryan Mohammed</c:v>
                </c:pt>
                <c:pt idx="1">
                  <c:v>Round 2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Brown, Andy</c:v>
                </c:pt>
                <c:pt idx="1">
                  <c:v>Woods, Tara</c:v>
                </c:pt>
                <c:pt idx="2">
                  <c:v>Nicklaus, George</c:v>
                </c:pt>
                <c:pt idx="3">
                  <c:v>Palmer, Alice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72</c:v>
                </c:pt>
                <c:pt idx="1">
                  <c:v>70</c:v>
                </c:pt>
                <c:pt idx="2">
                  <c:v>68</c:v>
                </c:pt>
                <c:pt idx="3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91-4FAD-992C-0D34DEAEA929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Ryan Mohammed</c:v>
                </c:pt>
                <c:pt idx="1">
                  <c:v>Round 3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Brown, Andy</c:v>
                </c:pt>
                <c:pt idx="1">
                  <c:v>Woods, Tara</c:v>
                </c:pt>
                <c:pt idx="2">
                  <c:v>Nicklaus, George</c:v>
                </c:pt>
                <c:pt idx="3">
                  <c:v>Palmer, Alice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69</c:v>
                </c:pt>
                <c:pt idx="1">
                  <c:v>71</c:v>
                </c:pt>
                <c:pt idx="2">
                  <c:v>66</c:v>
                </c:pt>
                <c:pt idx="3">
                  <c:v>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A91-4FAD-992C-0D34DEAE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037133"/>
        <c:axId val="105801698"/>
      </c:barChart>
      <c:catAx>
        <c:axId val="545037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Golfers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801698"/>
        <c:crosses val="autoZero"/>
        <c:auto val="1"/>
        <c:lblAlgn val="ctr"/>
        <c:lblOffset val="100"/>
        <c:noMultiLvlLbl val="1"/>
      </c:catAx>
      <c:valAx>
        <c:axId val="105801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50371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12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selection activeCell="I14" sqref="I14"/>
    </sheetView>
  </sheetViews>
  <sheetFormatPr defaultColWidth="12.5703125" defaultRowHeight="15.75" customHeight="1" x14ac:dyDescent="0.2"/>
  <cols>
    <col min="1" max="1" width="15.7109375" customWidth="1"/>
    <col min="3" max="3" width="14.28515625" customWidth="1"/>
    <col min="4" max="4" width="14" customWidth="1"/>
    <col min="5" max="5" width="28" customWidth="1"/>
    <col min="6" max="6" width="26.42578125" customWidth="1"/>
    <col min="7" max="7" width="27.42578125" customWidth="1"/>
    <col min="8" max="8" width="25.42578125" customWidth="1"/>
    <col min="9" max="9" width="25.85546875" customWidth="1"/>
    <col min="10" max="10" width="23.5703125" customWidth="1"/>
    <col min="11" max="11" width="15.28515625" customWidth="1"/>
    <col min="12" max="12" width="14.5703125" customWidth="1"/>
  </cols>
  <sheetData>
    <row r="1" spans="1:31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12</v>
      </c>
      <c r="B3" s="6">
        <v>68</v>
      </c>
      <c r="C3" s="6">
        <v>72</v>
      </c>
      <c r="D3" s="6">
        <v>69</v>
      </c>
      <c r="E3" s="7" t="str">
        <f t="shared" ref="E3:G3" si="0">IF(B3&gt;70,"Over par", "Under par")</f>
        <v>Under par</v>
      </c>
      <c r="F3" s="8" t="str">
        <f t="shared" si="0"/>
        <v>Over par</v>
      </c>
      <c r="G3" s="7" t="str">
        <f t="shared" si="0"/>
        <v>Under par</v>
      </c>
      <c r="H3" s="9">
        <f>$B$3-70</f>
        <v>-2</v>
      </c>
      <c r="I3" s="9">
        <f>$C$3-70</f>
        <v>2</v>
      </c>
      <c r="J3" s="9">
        <f>$D$3-70</f>
        <v>-1</v>
      </c>
      <c r="K3" s="9">
        <f t="shared" ref="K3:K6" si="1">SUM(B3:D3)</f>
        <v>209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">
      <c r="A4" s="5" t="s">
        <v>13</v>
      </c>
      <c r="B4" s="6">
        <v>69</v>
      </c>
      <c r="C4" s="6">
        <v>70</v>
      </c>
      <c r="D4" s="6">
        <v>71</v>
      </c>
      <c r="E4" s="7" t="str">
        <f t="shared" ref="E4:E5" si="2">IF(B4&gt;70,"Over par", "Under par")</f>
        <v>Under par</v>
      </c>
      <c r="F4" s="10" t="str">
        <f>IF(B5&gt;70,"Over par", "Under par")</f>
        <v>Under par</v>
      </c>
      <c r="G4" s="8" t="str">
        <f>IF(D4&gt;70,"Over par", "Under par")</f>
        <v>Over par</v>
      </c>
      <c r="H4" s="9">
        <f>$B$4-70</f>
        <v>-1</v>
      </c>
      <c r="I4" s="9">
        <f>$C$4-70</f>
        <v>0</v>
      </c>
      <c r="J4" s="9">
        <f>$D$4-70</f>
        <v>1</v>
      </c>
      <c r="K4" s="9">
        <f t="shared" si="1"/>
        <v>210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">
        <v>14</v>
      </c>
      <c r="B5" s="6">
        <v>67</v>
      </c>
      <c r="C5" s="6">
        <v>68</v>
      </c>
      <c r="D5" s="6">
        <v>66</v>
      </c>
      <c r="E5" s="7" t="str">
        <f>IF(B5&gt;70,"Over par", "Under par")</f>
        <v>Under par</v>
      </c>
      <c r="F5" s="7" t="str">
        <f t="shared" ref="F5:G5" si="3">IF(C5&gt;70,"Over par", "Under par")</f>
        <v>Under par</v>
      </c>
      <c r="G5" s="7" t="str">
        <f t="shared" si="3"/>
        <v>Under par</v>
      </c>
      <c r="H5" s="9">
        <f>$B$5-70</f>
        <v>-3</v>
      </c>
      <c r="I5" s="9">
        <f>$C$5-70</f>
        <v>-2</v>
      </c>
      <c r="J5" s="9">
        <f>$D$5-70</f>
        <v>-4</v>
      </c>
      <c r="K5" s="9">
        <f t="shared" si="1"/>
        <v>201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5" t="s">
        <v>15</v>
      </c>
      <c r="B6" s="6">
        <v>70</v>
      </c>
      <c r="C6" s="6">
        <v>70</v>
      </c>
      <c r="D6" s="6">
        <v>74</v>
      </c>
      <c r="E6" s="10" t="str">
        <f>IF(B5&gt;70,"Over par", "Under par")</f>
        <v>Under par</v>
      </c>
      <c r="F6" s="10" t="str">
        <f>IF(B5&gt;70,"Over par", "Under par")</f>
        <v>Under par</v>
      </c>
      <c r="G6" s="8" t="str">
        <f>IF(D6&gt;70,"Over par", "Under par")</f>
        <v>Over par</v>
      </c>
      <c r="H6" s="9">
        <f>$B$6-70</f>
        <v>0</v>
      </c>
      <c r="I6" s="9">
        <f>$C$6-70</f>
        <v>0</v>
      </c>
      <c r="J6" s="9">
        <f>$D$6-70</f>
        <v>4</v>
      </c>
      <c r="K6" s="9">
        <f t="shared" si="1"/>
        <v>214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11"/>
      <c r="B7" s="11"/>
      <c r="C7" s="11"/>
      <c r="D7" s="11"/>
      <c r="E7" s="1"/>
      <c r="F7" s="1"/>
      <c r="G7" s="1"/>
      <c r="H7" s="1"/>
      <c r="I7" s="1"/>
      <c r="J7" s="1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">
      <c r="A8" s="12" t="s">
        <v>16</v>
      </c>
      <c r="B8" s="13">
        <f t="shared" ref="B8:D8" si="4">AVERAGE(B3:B6)</f>
        <v>68.5</v>
      </c>
      <c r="C8" s="13">
        <f t="shared" si="4"/>
        <v>70</v>
      </c>
      <c r="D8" s="13">
        <f t="shared" si="4"/>
        <v>70</v>
      </c>
      <c r="E8" s="14"/>
      <c r="F8" s="14"/>
      <c r="G8" s="1"/>
      <c r="H8" s="14"/>
      <c r="I8" s="14"/>
      <c r="J8" s="15"/>
      <c r="K8" s="13">
        <f>AVERAGE(K3:K6)</f>
        <v>208.5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">
      <c r="A9" s="12" t="s">
        <v>17</v>
      </c>
      <c r="B9" s="13">
        <f t="shared" ref="B9:D9" si="5">MAX(B3:B6)</f>
        <v>70</v>
      </c>
      <c r="C9" s="13">
        <f t="shared" si="5"/>
        <v>72</v>
      </c>
      <c r="D9" s="13">
        <f t="shared" si="5"/>
        <v>74</v>
      </c>
      <c r="E9" s="1"/>
      <c r="F9" s="1"/>
      <c r="G9" s="1"/>
      <c r="H9" s="14"/>
      <c r="I9" s="1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">
      <c r="A10" s="12" t="s">
        <v>18</v>
      </c>
      <c r="B10" s="13">
        <f t="shared" ref="B10:D10" si="6">MIN(B3:B6)</f>
        <v>67</v>
      </c>
      <c r="C10" s="13">
        <f t="shared" si="6"/>
        <v>68</v>
      </c>
      <c r="D10" s="13">
        <f t="shared" si="6"/>
        <v>66</v>
      </c>
      <c r="E10" s="1"/>
      <c r="F10" s="1"/>
      <c r="G10" s="1"/>
      <c r="H10" s="14"/>
      <c r="I10" s="1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">
      <c r="A11" s="18">
        <v>45246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">
      <c r="A15" s="1"/>
      <c r="B15" s="1"/>
      <c r="C15" s="1"/>
      <c r="D15" s="1"/>
      <c r="E15" s="1"/>
      <c r="F15" s="1"/>
      <c r="G15" s="1"/>
      <c r="H15" s="1" t="s">
        <v>19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">
    <mergeCell ref="A1:K1"/>
    <mergeCell ref="A11:K11"/>
  </mergeCells>
  <conditionalFormatting sqref="E2:G6">
    <cfRule type="containsText" dxfId="2" priority="1" operator="containsText" text="Over par">
      <formula>NOT(ISERROR(SEARCH(("Over par"),(E2))))</formula>
    </cfRule>
  </conditionalFormatting>
  <conditionalFormatting sqref="E2:G6">
    <cfRule type="containsText" dxfId="1" priority="2" operator="containsText" text="Under par">
      <formula>NOT(ISERROR(SEARCH(("Under par"),(E2))))</formula>
    </cfRule>
  </conditionalFormatting>
  <conditionalFormatting sqref="E2:G6">
    <cfRule type="containsText" dxfId="0" priority="3" operator="containsText" text="Par">
      <formula>NOT(ISERROR(SEARCH(("Par"),(E2))))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Mohammed, Ryan</cp:lastModifiedBy>
  <dcterms:modified xsi:type="dcterms:W3CDTF">2024-01-08T17:41:23Z</dcterms:modified>
</cp:coreProperties>
</file>