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<sst xmlns="http://schemas.openxmlformats.org/spreadsheetml/2006/main" count="72" uniqueCount="64">
  <si>
    <t xml:space="preserve">Your details</t>
  </si>
  <si>
    <t xml:space="preserve">Self-assessment: Indicative grade</t>
  </si>
  <si>
    <t xml:space="preserve">Grades summary</t>
  </si>
  <si>
    <t xml:space="preserve">Name</t>
  </si>
  <si>
    <t xml:space="preserve">A.N. Other</t>
  </si>
  <si>
    <t xml:space="preserve">Based on your own assessment, your grade is in the range:</t>
  </si>
  <si>
    <t xml:space="preserve">Category</t>
  </si>
  <si>
    <t xml:space="preserve">Total marks available</t>
  </si>
  <si>
    <t xml:space="preserve">Your grade</t>
  </si>
  <si>
    <t xml:space="preserve">% range</t>
  </si>
  <si>
    <t xml:space="preserve">min. marks</t>
  </si>
  <si>
    <t xml:space="preserve">max. marks</t>
  </si>
  <si>
    <t xml:space="preserve">mid range</t>
  </si>
  <si>
    <t xml:space="preserve">Student number</t>
  </si>
  <si>
    <t xml:space="preserve">Link to GitHub repository:</t>
  </si>
  <si>
    <t xml:space="preserve">https://github.com/Ryan-OLoughlin/react-assignment.git</t>
  </si>
  <si>
    <t xml:space="preserve">Please note that this grade is indicative only and is not the final grade for this assessment. The final grade will be assigned by the lecturer. </t>
  </si>
  <si>
    <t xml:space="preserve">Link to Demo video:</t>
  </si>
  <si>
    <t xml:space="preserve">https://www.youtube.com/watch?v=videoid</t>
  </si>
  <si>
    <t xml:space="preserve">Indicative totals</t>
  </si>
  <si>
    <t xml:space="preserve">min. total</t>
  </si>
  <si>
    <t xml:space="preserve">max. total</t>
  </si>
  <si>
    <t xml:space="preserve">mid total</t>
  </si>
  <si>
    <t xml:space="preserve">Self-assessment ranking: Rate your work</t>
  </si>
  <si>
    <t xml:space="preserve">Self-assessment rationale: Explain your assessment and provide details</t>
  </si>
  <si>
    <t xml:space="preserve">TOTAL MARKS</t>
  </si>
  <si>
    <t xml:space="preserve">Incomplete</t>
  </si>
  <si>
    <t xml:space="preserve">Below baseline</t>
  </si>
  <si>
    <t xml:space="preserve">Baseline</t>
  </si>
  <si>
    <t xml:space="preserve">Good</t>
  </si>
  <si>
    <t xml:space="preserve">Excellent</t>
  </si>
  <si>
    <t xml:space="preserve">Outstanding</t>
  </si>
  <si>
    <t xml:space="preserve">Describe what you did to meet the requirements in each category. Include filenames and line numbers wherever necessary.</t>
  </si>
  <si>
    <t xml:space="preserve">0% - 19%</t>
  </si>
  <si>
    <t xml:space="preserve">20% - 39%</t>
  </si>
  <si>
    <t xml:space="preserve">40% - 54%</t>
  </si>
  <si>
    <t xml:space="preserve">55% - 69%</t>
  </si>
  <si>
    <t xml:space="preserve">70% - 84%</t>
  </si>
  <si>
    <t xml:space="preserve">85% - 100%</t>
  </si>
  <si>
    <t xml:space="preserve">Have a look at the "Self-Assessment (Example)" sheet to see what kind of details you should include.</t>
  </si>
  <si>
    <t xml:space="preserve">1. Extend the app</t>
  </si>
  <si>
    <t xml:space="preserve">Not completed/ very little completed</t>
  </si>
  <si>
    <t xml:space="preserve">Partially completed/ partially working</t>
  </si>
  <si>
    <t xml:space="preserve">Three additional static endpoints from TMDB included 
(e.g. /popular)</t>
  </si>
  <si>
    <t xml:space="preserve">As above, plus at least one parameterised endpoint is included (e.g. movie/:id/ recommendations)</t>
  </si>
  <si>
    <t xml:space="preserve">As above, plus multiple parameterised endpoints are included</t>
  </si>
  <si>
    <t xml:space="preserve">As above, plus extensive linking of information (e.g. movie details contains links to actors; actor details links to movies, etc.)</t>
  </si>
  <si>
    <t xml:space="preserve">How would you rate your app in this category? Check one box only.</t>
  </si>
  <si>
    <t xml:space="preserve">2. Extend the functionality</t>
  </si>
  <si>
    <t xml:space="preserve">Caching with react-query is done on all endpoints</t>
  </si>
  <si>
    <t xml:space="preserve">Similar feature to favourites has been added (e.g. playlist page and functions)</t>
  </si>
  <si>
    <t xml:space="preserve">New filtering options are added (or similar)</t>
  </si>
  <si>
    <t xml:space="preserve">Sorting and searching features are added (or similar)</t>
  </si>
  <si>
    <t xml:space="preserve">3. Additional work</t>
  </si>
  <si>
    <t xml:space="preserve">Changes to the app’s appearance (e.g. colours, basic styles)</t>
  </si>
  <si>
    <t xml:space="preserve">Updates to styles and layout of the app; new MUI components included</t>
  </si>
  <si>
    <t xml:space="preserve">One new feature is integrated e.g. pagination, new MUI components, extensive layout changes</t>
  </si>
  <si>
    <t xml:space="preserve">Several new features are integrated e.g. pagination, new MUI components, extensive layout changes</t>
  </si>
  <si>
    <t xml:space="preserve">4. Documentation and demo video</t>
  </si>
  <si>
    <t xml:space="preserve">Basic documentation and video included</t>
  </si>
  <si>
    <t xml:space="preserve">Detailed documentation and video included</t>
  </si>
  <si>
    <t xml:space="preserve">Detailed documentation included; video with voiceover</t>
  </si>
  <si>
    <t xml:space="preserve">Comprehensive documentation; video with voiceover</t>
  </si>
  <si>
    <t xml:space="preserve">How would you rate your work in this category? Check one box only.</t>
  </si>
</sst>
</file>

<file path=xl/styles.xml><?xml version="1.0" encoding="utf-8"?>
<styleSheet xmlns="http://schemas.openxmlformats.org/spreadsheetml/2006/main">
  <numFmts count="4">
    <numFmt numFmtId="164" formatCode="General"/>
    <numFmt numFmtId="165" formatCode="0"/>
    <numFmt numFmtId="166" formatCode="0.0"/>
    <numFmt numFmtId="167" formatCode="0%"/>
  </numFmts>
  <fonts count="18">
    <font>
      <sz val="10"/>
      <name val="Arial"/>
      <family val="2"/>
    </font>
    <font>
      <sz val="10"/>
      <name val="Arial"/>
      <family val="0"/>
    </font>
    <font>
      <sz val="10"/>
      <name val="Arial"/>
      <family val="0"/>
    </font>
    <font>
      <sz val="10"/>
      <name val="Arial"/>
      <family val="0"/>
    </font>
    <font>
      <b val="true"/>
      <sz val="14"/>
      <color theme="0"/>
      <name val="Calibri"/>
      <family val="2"/>
      <charset val="1"/>
    </font>
    <font>
      <sz val="11"/>
      <color theme="0"/>
      <name val="Calibri"/>
      <family val="2"/>
      <charset val="1"/>
    </font>
    <font>
      <b val="true"/>
      <sz val="12"/>
      <color theme="0"/>
      <name val="Calibri"/>
      <family val="2"/>
      <charset val="1"/>
    </font>
    <font>
      <b val="true"/>
      <sz val="11"/>
      <color theme="1"/>
      <name val="Calibri"/>
      <family val="2"/>
      <charset val="1"/>
    </font>
    <font>
      <b val="true"/>
      <sz val="14"/>
      <name val="Calibri"/>
      <family val="2"/>
      <charset val="1"/>
    </font>
    <font>
      <sz val="12"/>
      <color theme="1"/>
      <name val="Calibri"/>
      <family val="2"/>
      <charset val="1"/>
    </font>
    <font>
      <u val="single"/>
      <sz val="11"/>
      <color theme="10"/>
      <name val="Calibri"/>
      <family val="2"/>
      <charset val="1"/>
    </font>
    <font>
      <i val="true"/>
      <sz val="11"/>
      <color theme="1"/>
      <name val="Calibri"/>
      <family val="2"/>
      <charset val="1"/>
    </font>
    <font>
      <b val="true"/>
      <sz val="11"/>
      <color rgb="FFFFFFFF"/>
      <name val="Calibri"/>
      <family val="2"/>
      <charset val="1"/>
    </font>
    <font>
      <b val="true"/>
      <sz val="11"/>
      <color theme="0"/>
      <name val="Calibri"/>
      <family val="2"/>
      <charset val="1"/>
    </font>
    <font>
      <sz val="11"/>
      <color rgb="FF000000"/>
      <name val="Calibri"/>
      <family val="2"/>
      <charset val="1"/>
    </font>
    <font>
      <sz val="11"/>
      <color theme="1"/>
      <name val="Calibri"/>
      <family val="2"/>
      <charset val="1"/>
    </font>
    <font>
      <b val="true"/>
      <sz val="14"/>
      <color theme="0"/>
      <name val="Calibri"/>
      <family val="0"/>
    </font>
    <font>
      <sz val="11"/>
      <color theme="1"/>
      <name val="Calibri"/>
      <family val="0"/>
    </font>
  </fonts>
  <fills count="17">
    <fill>
      <patternFill patternType="none"/>
    </fill>
    <fill>
      <patternFill patternType="gray125"/>
    </fill>
    <fill>
      <patternFill patternType="solid">
        <fgColor theme="6"/>
        <bgColor rgb="FFC6BAD6"/>
      </patternFill>
    </fill>
    <fill>
      <patternFill patternType="solid">
        <fgColor theme="7"/>
        <bgColor rgb="FFF79646"/>
      </patternFill>
    </fill>
    <fill>
      <patternFill patternType="solid">
        <fgColor theme="9"/>
        <bgColor rgb="FF99CC00"/>
      </patternFill>
    </fill>
    <fill>
      <patternFill patternType="solid">
        <fgColor theme="8"/>
        <bgColor rgb="FF808080"/>
      </patternFill>
    </fill>
    <fill>
      <patternFill patternType="solid">
        <fgColor theme="7" tint="0.5999"/>
        <bgColor rgb="FFFFFFCC"/>
      </patternFill>
    </fill>
    <fill>
      <patternFill patternType="solid">
        <fgColor theme="9" tint="0.5999"/>
        <bgColor rgb="FFBDD7EE"/>
      </patternFill>
    </fill>
    <fill>
      <patternFill patternType="solid">
        <fgColor theme="8" tint="0.5999"/>
        <bgColor rgb="FFC5E0B4"/>
      </patternFill>
    </fill>
    <fill>
      <patternFill patternType="solid">
        <fgColor theme="1" tint="0.3499"/>
        <bgColor rgb="FF8064A2"/>
      </patternFill>
    </fill>
    <fill>
      <patternFill patternType="solid">
        <fgColor rgb="FFC0504D"/>
        <bgColor rgb="FF993366"/>
      </patternFill>
    </fill>
    <fill>
      <patternFill patternType="solid">
        <fgColor rgb="FFF79646"/>
        <bgColor rgb="FFFF8080"/>
      </patternFill>
    </fill>
    <fill>
      <patternFill patternType="solid">
        <fgColor rgb="FF0070C0"/>
        <bgColor rgb="FF0563C1"/>
      </patternFill>
    </fill>
    <fill>
      <patternFill patternType="solid">
        <fgColor rgb="FF8064A2"/>
        <bgColor rgb="FF808080"/>
      </patternFill>
    </fill>
    <fill>
      <patternFill patternType="solid">
        <fgColor rgb="FFE3AEAD"/>
        <bgColor rgb="FFFABF8F"/>
      </patternFill>
    </fill>
    <fill>
      <patternFill patternType="solid">
        <fgColor rgb="FFFABF8F"/>
        <bgColor rgb="FFE3AEAD"/>
      </patternFill>
    </fill>
    <fill>
      <patternFill patternType="solid">
        <fgColor rgb="FFC6BAD6"/>
        <bgColor rgb="FFE3AEAD"/>
      </patternFill>
    </fill>
  </fills>
  <borders count="5">
    <border diagonalUp="false" diagonalDown="false">
      <left/>
      <right/>
      <top/>
      <bottom/>
      <diagonal/>
    </border>
    <border diagonalUp="false" diagonalDown="false">
      <left style="thick">
        <color theme="1" tint="0.3499"/>
      </left>
      <right style="thick">
        <color theme="1" tint="0.3499"/>
      </right>
      <top style="thick">
        <color theme="1" tint="0.3499"/>
      </top>
      <bottom style="thick">
        <color theme="1" tint="0.3499"/>
      </bottom>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right style="thin"/>
      <top/>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false" applyBorder="false" applyAlignment="false" applyProtection="false"/>
    <xf numFmtId="164" fontId="10" fillId="0" borderId="0" applyFont="true" applyBorder="false" applyAlignment="false" applyProtection="false"/>
    <xf numFmtId="164" fontId="5" fillId="2" borderId="0" applyFont="true" applyBorder="false" applyAlignment="false" applyProtection="false"/>
    <xf numFmtId="164" fontId="5" fillId="3" borderId="0" applyFont="true" applyBorder="false" applyAlignment="false" applyProtection="false"/>
    <xf numFmtId="164" fontId="5" fillId="4" borderId="0" applyFont="true" applyBorder="false" applyAlignment="false" applyProtection="false"/>
    <xf numFmtId="164" fontId="5" fillId="5" borderId="0" applyFont="true" applyBorder="false" applyAlignment="false" applyProtection="false"/>
    <xf numFmtId="164" fontId="15" fillId="6" borderId="0" applyFont="true" applyBorder="false" applyAlignment="false" applyProtection="false"/>
    <xf numFmtId="164" fontId="15" fillId="7" borderId="0" applyFont="true" applyBorder="false" applyAlignment="false" applyProtection="false"/>
    <xf numFmtId="164" fontId="15" fillId="8"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9" borderId="0" xfId="21" applyFont="true" applyBorder="true" applyAlignment="true" applyProtection="true">
      <alignment horizontal="center" vertical="center" textRotation="0" wrapText="true" indent="0" shrinkToFit="false"/>
      <protection locked="true" hidden="false"/>
    </xf>
    <xf numFmtId="164" fontId="6" fillId="9" borderId="1" xfId="21" applyFont="true" applyBorder="true" applyAlignment="true" applyProtection="true">
      <alignment horizontal="right" vertical="center" textRotation="0" wrapText="true" indent="1"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1" shrinkToFit="false"/>
      <protection locked="true" hidden="false"/>
    </xf>
    <xf numFmtId="164" fontId="9" fillId="0" borderId="0" xfId="0" applyFont="true" applyBorder="false" applyAlignment="true" applyProtection="false">
      <alignment horizontal="right" vertical="center" textRotation="0" wrapText="false" indent="1" shrinkToFit="false"/>
      <protection locked="true" hidden="false"/>
    </xf>
    <xf numFmtId="164" fontId="10" fillId="0" borderId="1" xfId="2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12" fillId="10" borderId="3" xfId="0" applyFont="true" applyBorder="true" applyAlignment="true" applyProtection="false">
      <alignment horizontal="center" vertical="center" textRotation="0" wrapText="true" indent="0" shrinkToFit="false"/>
      <protection locked="true" hidden="false"/>
    </xf>
    <xf numFmtId="164" fontId="12" fillId="11" borderId="3" xfId="0" applyFont="true" applyBorder="true" applyAlignment="true" applyProtection="false">
      <alignment horizontal="center" vertical="center" textRotation="0" wrapText="true" indent="0" shrinkToFit="false"/>
      <protection locked="true" hidden="false"/>
    </xf>
    <xf numFmtId="164" fontId="13" fillId="3" borderId="3" xfId="22" applyFont="true" applyBorder="true" applyAlignment="true" applyProtection="true">
      <alignment horizontal="center" vertical="center" textRotation="0" wrapText="true" indent="0" shrinkToFit="false"/>
      <protection locked="true" hidden="false"/>
    </xf>
    <xf numFmtId="164" fontId="13" fillId="4" borderId="3" xfId="23" applyFont="true" applyBorder="true" applyAlignment="true" applyProtection="true">
      <alignment horizontal="center" vertical="center" textRotation="0" wrapText="true" indent="0" shrinkToFit="false"/>
      <protection locked="true" hidden="false"/>
    </xf>
    <xf numFmtId="164" fontId="13" fillId="12" borderId="3" xfId="24" applyFont="true" applyBorder="true" applyAlignment="true" applyProtection="true">
      <alignment horizontal="center" vertical="center" textRotation="0" wrapText="true" indent="0" shrinkToFit="false"/>
      <protection locked="true" hidden="false"/>
    </xf>
    <xf numFmtId="164" fontId="12" fillId="13" borderId="3" xfId="0" applyFont="true" applyBorder="true" applyAlignment="true" applyProtection="false">
      <alignment horizontal="center" vertical="center" textRotation="0" wrapText="true" indent="0" shrinkToFit="false"/>
      <protection locked="true" hidden="false"/>
    </xf>
    <xf numFmtId="165" fontId="5" fillId="9" borderId="0" xfId="19" applyFont="true" applyBorder="true" applyAlignment="true" applyProtection="true">
      <alignment horizontal="center" vertical="center" textRotation="0" wrapText="true" indent="0" shrinkToFit="false"/>
      <protection locked="true" hidden="false"/>
    </xf>
    <xf numFmtId="164" fontId="5" fillId="9" borderId="0" xfId="21" applyFont="true" applyBorder="true" applyAlignment="true" applyProtection="true">
      <alignment horizontal="center" vertical="center" textRotation="0" wrapText="true" indent="0" shrinkToFit="false"/>
      <protection locked="true" hidden="false"/>
    </xf>
    <xf numFmtId="164" fontId="14" fillId="14" borderId="3" xfId="0" applyFont="true" applyBorder="true" applyAlignment="true" applyProtection="false">
      <alignment horizontal="center" vertical="center" textRotation="0" wrapText="true" indent="0" shrinkToFit="false"/>
      <protection locked="true" hidden="false"/>
    </xf>
    <xf numFmtId="164" fontId="14" fillId="15" borderId="3" xfId="0" applyFont="true" applyBorder="true" applyAlignment="true" applyProtection="false">
      <alignment horizontal="center" vertical="center" textRotation="0" wrapText="true" indent="0" shrinkToFit="false"/>
      <protection locked="true" hidden="false"/>
    </xf>
    <xf numFmtId="164" fontId="15" fillId="6" borderId="3" xfId="25" applyFont="true" applyBorder="true" applyAlignment="true" applyProtection="true">
      <alignment horizontal="center" vertical="center" textRotation="0" wrapText="true" indent="0" shrinkToFit="false"/>
      <protection locked="true" hidden="false"/>
    </xf>
    <xf numFmtId="164" fontId="15" fillId="7" borderId="3" xfId="26" applyFont="true" applyBorder="true" applyAlignment="true" applyProtection="true">
      <alignment horizontal="center" vertical="center" textRotation="0" wrapText="true" indent="0" shrinkToFit="false"/>
      <protection locked="true" hidden="false"/>
    </xf>
    <xf numFmtId="164" fontId="15" fillId="8" borderId="3" xfId="27" applyFont="true" applyBorder="true" applyAlignment="true" applyProtection="true">
      <alignment horizontal="center" vertical="center" textRotation="0" wrapText="true" indent="0" shrinkToFit="false"/>
      <protection locked="true" hidden="false"/>
    </xf>
    <xf numFmtId="164" fontId="14" fillId="16" borderId="3" xfId="0" applyFont="true" applyBorder="true" applyAlignment="true" applyProtection="false">
      <alignment horizontal="center" vertical="center" textRotation="0" wrapText="true" indent="0" shrinkToFit="false"/>
      <protection locked="true" hidden="false"/>
    </xf>
    <xf numFmtId="164" fontId="6" fillId="2" borderId="3" xfId="21" applyFont="true" applyBorder="true" applyAlignment="true" applyProtection="true">
      <alignment horizontal="center" vertical="center" textRotation="0" wrapText="true" indent="0" shrinkToFit="false"/>
      <protection locked="true" hidden="false"/>
    </xf>
    <xf numFmtId="165" fontId="6" fillId="2" borderId="3" xfId="19" applyFont="true" applyBorder="true" applyAlignment="true" applyProtection="true">
      <alignment horizontal="center" vertical="center" textRotation="0" wrapText="true" indent="0" shrinkToFit="false"/>
      <protection locked="true" hidden="false"/>
    </xf>
    <xf numFmtId="164" fontId="0" fillId="0" borderId="2" xfId="0" applyFont="false" applyBorder="true" applyAlignment="true" applyProtection="false">
      <alignment horizontal="left" vertical="center" textRotation="0" wrapText="true" indent="0" shrinkToFit="false"/>
      <protection locked="true" hidden="false"/>
    </xf>
    <xf numFmtId="164" fontId="11" fillId="0" borderId="4" xfId="0" applyFont="true" applyBorder="true" applyAlignment="true" applyProtection="false">
      <alignment horizontal="right" vertical="center" textRotation="0" wrapText="true" indent="0" shrinkToFit="false"/>
      <protection locked="true" hidden="false"/>
    </xf>
    <xf numFmtId="166" fontId="0" fillId="0" borderId="3" xfId="0" applyFont="false" applyBorder="true" applyAlignment="true" applyProtection="false">
      <alignment horizontal="center" vertical="center" textRotation="0" wrapText="false" indent="0" shrinkToFit="false"/>
      <protection locked="true" hidden="false"/>
    </xf>
    <xf numFmtId="166" fontId="7" fillId="0" borderId="2" xfId="0" applyFont="true" applyBorder="true" applyAlignment="true" applyProtection="false">
      <alignment horizontal="left" vertical="center"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Excel Built-in Accent3" xfId="21"/>
    <cellStyle name="*unknown*" xfId="20" builtinId="8"/>
    <cellStyle name="Excel Built-in Accent4" xfId="22"/>
    <cellStyle name="Excel Built-in Accent6" xfId="23"/>
    <cellStyle name="Excel Built-in Accent5" xfId="24"/>
    <cellStyle name="Excel Built-in 40% - Accent4" xfId="25"/>
    <cellStyle name="Excel Built-in 40% - Accent6" xfId="26"/>
    <cellStyle name="Excel Built-in 40% - Accent5" xfId="27"/>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6BAD6"/>
      <rgbColor rgb="FF808080"/>
      <rgbColor rgb="FF5B9BD5"/>
      <rgbColor rgb="FFC0504D"/>
      <rgbColor rgb="FFFFFFCC"/>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E3AEAD"/>
      <rgbColor rgb="FFCC99FF"/>
      <rgbColor rgb="FFFABF8F"/>
      <rgbColor rgb="FF3366FF"/>
      <rgbColor rgb="FF33CCCC"/>
      <rgbColor rgb="FF99CC00"/>
      <rgbColor rgb="FFFFC000"/>
      <rgbColor rgb="FFF79646"/>
      <rgbColor rgb="FFFF6600"/>
      <rgbColor rgb="FF8064A2"/>
      <rgbColor rgb="FFA5A5A5"/>
      <rgbColor rgb="FF003366"/>
      <rgbColor rgb="FF70AD47"/>
      <rgbColor rgb="FF003300"/>
      <rgbColor rgb="FF333300"/>
      <rgbColor rgb="FF993300"/>
      <rgbColor rgb="FF993366"/>
      <rgbColor rgb="FF333399"/>
      <rgbColor rgb="FF595959"/>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28440</xdr:colOff>
      <xdr:row>5</xdr:row>
      <xdr:rowOff>28440</xdr:rowOff>
    </xdr:from>
    <xdr:to>
      <xdr:col>7</xdr:col>
      <xdr:colOff>1294920</xdr:colOff>
      <xdr:row>6</xdr:row>
      <xdr:rowOff>342000</xdr:rowOff>
    </xdr:to>
    <xdr:sp>
      <xdr:nvSpPr>
        <xdr:cNvPr id="0" name="Arrow: Left 1"/>
        <xdr:cNvSpPr/>
      </xdr:nvSpPr>
      <xdr:spPr>
        <a:xfrm>
          <a:off x="6667200" y="1524600"/>
          <a:ext cx="4242240" cy="694440"/>
        </a:xfrm>
        <a:prstGeom prst="leftArrow">
          <a:avLst>
            <a:gd name="adj1" fmla="val 50000"/>
            <a:gd name="adj2" fmla="val 61538"/>
          </a:avLst>
        </a:prstGeom>
        <a:solidFill>
          <a:srgbClr val="ffc000"/>
        </a:solidFill>
        <a:ln w="12700">
          <a:solidFill>
            <a:srgbClr val="000000">
              <a:lumMod val="65000"/>
              <a:lumOff val="35000"/>
            </a:srgbClr>
          </a:solidFill>
          <a:miter/>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1" lang="en-GB" sz="1400" spc="-1" strike="noStrike">
              <a:solidFill>
                <a:schemeClr val="lt1"/>
              </a:solidFill>
              <a:latin typeface="Calibri"/>
            </a:rPr>
            <a:t>Add links to your GitHub repo and demo video</a:t>
          </a:r>
          <a:endParaRPr b="0" lang="en-US" sz="1400" spc="-1" strike="noStrike">
            <a:latin typeface="Times New Roman"/>
          </a:endParaRPr>
        </a:p>
      </xdr:txBody>
    </xdr:sp>
    <xdr:clientData/>
  </xdr:twoCellAnchor>
  <xdr:twoCellAnchor editAs="twoCell">
    <xdr:from>
      <xdr:col>5</xdr:col>
      <xdr:colOff>1019160</xdr:colOff>
      <xdr:row>2</xdr:row>
      <xdr:rowOff>9360</xdr:rowOff>
    </xdr:from>
    <xdr:to>
      <xdr:col>7</xdr:col>
      <xdr:colOff>1313280</xdr:colOff>
      <xdr:row>4</xdr:row>
      <xdr:rowOff>38880</xdr:rowOff>
    </xdr:to>
    <xdr:sp>
      <xdr:nvSpPr>
        <xdr:cNvPr id="1" name="Rectangle 2"/>
        <xdr:cNvSpPr/>
      </xdr:nvSpPr>
      <xdr:spPr>
        <a:xfrm>
          <a:off x="7657920" y="552960"/>
          <a:ext cx="3269880" cy="791640"/>
        </a:xfrm>
        <a:prstGeom prst="rect">
          <a:avLst/>
        </a:prstGeom>
        <a:solidFill>
          <a:srgbClr val="70ad47"/>
        </a:solidFill>
        <a:ln w="12700">
          <a:solidFill>
            <a:srgbClr val="000000">
              <a:lumMod val="65000"/>
              <a:lumOff val="35000"/>
            </a:srgbClr>
          </a:solidFill>
          <a:miter/>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1" lang="en-GB" sz="1400" spc="-1" strike="noStrike">
              <a:solidFill>
                <a:schemeClr val="lt1"/>
              </a:solidFill>
              <a:latin typeface="Calibri"/>
            </a:rPr>
            <a:t>After filling in this sheet, save it with the filename YOURNAME_CA1.xslx and upload it to Moodle</a:t>
          </a:r>
          <a:endParaRPr b="0" lang="en-US" sz="1400" spc="-1" strike="noStrike">
            <a:latin typeface="Times New Roman"/>
          </a:endParaRPr>
        </a:p>
      </xdr:txBody>
    </xdr:sp>
    <xdr:clientData/>
  </xdr:twoCellAnchor>
  <xdr:twoCellAnchor editAs="twoCell">
    <xdr:from>
      <xdr:col>9</xdr:col>
      <xdr:colOff>9360</xdr:colOff>
      <xdr:row>14</xdr:row>
      <xdr:rowOff>4320</xdr:rowOff>
    </xdr:from>
    <xdr:to>
      <xdr:col>10</xdr:col>
      <xdr:colOff>5038200</xdr:colOff>
      <xdr:row>15</xdr:row>
      <xdr:rowOff>7200</xdr:rowOff>
    </xdr:to>
    <xdr:sp>
      <xdr:nvSpPr>
        <xdr:cNvPr id="2" name="TextBox 3"/>
        <xdr:cNvSpPr/>
      </xdr:nvSpPr>
      <xdr:spPr>
        <a:xfrm>
          <a:off x="11959560" y="3743280"/>
          <a:ext cx="7876800" cy="190764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chemeClr val="dk1"/>
              </a:solidFill>
              <a:latin typeface="Calibri"/>
            </a:rPr>
            <a:t>Added the following static routes:</a:t>
          </a:r>
          <a:endParaRPr b="0" lang="en-US" sz="1100" spc="-1" strike="noStrike">
            <a:latin typeface="Times New Roman"/>
          </a:endParaRPr>
        </a:p>
        <a:p>
          <a:pPr>
            <a:lnSpc>
              <a:spcPct val="100000"/>
            </a:lnSpc>
          </a:pPr>
          <a:r>
            <a:rPr b="0" lang="en-GB" sz="1100" spc="-1" strike="noStrike">
              <a:solidFill>
                <a:schemeClr val="dk1"/>
              </a:solidFill>
              <a:latin typeface="Calibri"/>
            </a:rPr>
            <a:t>  </a:t>
          </a:r>
          <a:r>
            <a:rPr b="0" lang="en-GB" sz="1100" spc="-1" strike="noStrike">
              <a:solidFill>
                <a:schemeClr val="dk1"/>
              </a:solidFill>
              <a:latin typeface="Calibri"/>
            </a:rPr>
            <a:t>/top-rated (topRatedMoviesPage.js)</a:t>
          </a:r>
          <a:endParaRPr b="0" lang="en-US" sz="1100" spc="-1" strike="noStrike">
            <a:latin typeface="Times New Roman"/>
          </a:endParaRPr>
        </a:p>
        <a:p>
          <a:pPr>
            <a:lnSpc>
              <a:spcPct val="100000"/>
            </a:lnSpc>
          </a:pPr>
          <a:r>
            <a:rPr b="0" lang="en-GB" sz="1100" spc="-1" strike="noStrike">
              <a:solidFill>
                <a:schemeClr val="dk1"/>
              </a:solidFill>
              <a:latin typeface="Calibri"/>
            </a:rPr>
            <a:t>  </a:t>
          </a:r>
          <a:r>
            <a:rPr b="0" lang="en-GB" sz="1100" spc="-1" strike="noStrike">
              <a:solidFill>
                <a:schemeClr val="dk1"/>
              </a:solidFill>
              <a:latin typeface="Calibri"/>
            </a:rPr>
            <a:t>/trending (trendingMovies.js)</a:t>
          </a:r>
          <a:endParaRPr b="0" lang="en-US" sz="1100" spc="-1" strike="noStrike">
            <a:latin typeface="Times New Roman"/>
          </a:endParaRPr>
        </a:p>
        <a:p>
          <a:pPr>
            <a:lnSpc>
              <a:spcPct val="100000"/>
            </a:lnSpc>
          </a:pPr>
          <a:r>
            <a:rPr b="0" lang="en-GB" sz="1100" spc="-1" strike="noStrike">
              <a:solidFill>
                <a:schemeClr val="dk1"/>
              </a:solidFill>
              <a:latin typeface="Calibri"/>
            </a:rPr>
            <a:t>  </a:t>
          </a:r>
          <a:r>
            <a:rPr b="0" lang="en-GB" sz="1100" spc="-1" strike="noStrike">
              <a:solidFill>
                <a:schemeClr val="dk1"/>
              </a:solidFill>
              <a:latin typeface="Calibri"/>
            </a:rPr>
            <a:t>/upcoming (upcomingMovies.js)</a:t>
          </a:r>
          <a:endParaRPr b="0" lang="en-US" sz="1100" spc="-1" strike="noStrike">
            <a:latin typeface="Times New Roman"/>
          </a:endParaRPr>
        </a:p>
        <a:p>
          <a:pPr>
            <a:lnSpc>
              <a:spcPct val="100000"/>
            </a:lnSpc>
          </a:pPr>
          <a:r>
            <a:rPr b="0" lang="en-GB" sz="1100" spc="-1" strike="noStrike">
              <a:solidFill>
                <a:schemeClr val="dk1"/>
              </a:solidFill>
              <a:latin typeface="Calibri"/>
            </a:rPr>
            <a:t>Also added parameterised routes (movies and actors are internally linked):</a:t>
          </a:r>
          <a:endParaRPr b="0" lang="en-US" sz="1100" spc="-1" strike="noStrike">
            <a:latin typeface="Times New Roman"/>
          </a:endParaRPr>
        </a:p>
        <a:p>
          <a:pPr>
            <a:lnSpc>
              <a:spcPct val="100000"/>
            </a:lnSpc>
          </a:pPr>
          <a:r>
            <a:rPr b="0" lang="en-GB" sz="1100" spc="-1" strike="noStrike">
              <a:solidFill>
                <a:schemeClr val="dk1"/>
              </a:solidFill>
              <a:latin typeface="Calibri"/>
            </a:rPr>
            <a:t>  </a:t>
          </a:r>
          <a:r>
            <a:rPr b="0" lang="en-GB" sz="1100" spc="-1" strike="noStrike">
              <a:solidFill>
                <a:schemeClr val="dk1"/>
              </a:solidFill>
              <a:latin typeface="Calibri"/>
            </a:rPr>
            <a:t>/movie/:id/videos (shows up to 3 official english trailers – movieDetailsPage.jsx)</a:t>
          </a:r>
          <a:endParaRPr b="0" lang="en-US" sz="1100" spc="-1" strike="noStrike">
            <a:latin typeface="Times New Roman"/>
          </a:endParaRPr>
        </a:p>
        <a:p>
          <a:pPr>
            <a:lnSpc>
              <a:spcPct val="100000"/>
            </a:lnSpc>
          </a:pPr>
          <a:r>
            <a:rPr b="0" lang="en-GB" sz="1100" spc="-1" strike="noStrike">
              <a:solidFill>
                <a:schemeClr val="dk1"/>
              </a:solidFill>
              <a:latin typeface="Calibri"/>
            </a:rPr>
            <a:t>  </a:t>
          </a:r>
          <a:r>
            <a:rPr b="0" lang="en-GB" sz="1100" spc="-1" strike="noStrike">
              <a:solidFill>
                <a:schemeClr val="dk1"/>
              </a:solidFill>
              <a:latin typeface="Calibri"/>
            </a:rPr>
            <a:t>/movie/:id/credits (the list of cast for a movie - movieDetailsPage.jsx)</a:t>
          </a:r>
          <a:endParaRPr b="0" lang="en-US" sz="1100" spc="-1" strike="noStrike">
            <a:latin typeface="Times New Roman"/>
          </a:endParaRPr>
        </a:p>
        <a:p>
          <a:pPr>
            <a:lnSpc>
              <a:spcPct val="100000"/>
            </a:lnSpc>
          </a:pPr>
          <a:r>
            <a:rPr b="0" lang="en-GB" sz="1100" spc="-1" strike="noStrike">
              <a:solidFill>
                <a:schemeClr val="dk1"/>
              </a:solidFill>
              <a:latin typeface="Calibri"/>
            </a:rPr>
            <a:t>  </a:t>
          </a:r>
          <a:r>
            <a:rPr b="0" lang="en-GB" sz="1100" spc="-1" strike="noStrike">
              <a:solidFill>
                <a:schemeClr val="dk1"/>
              </a:solidFill>
              <a:latin typeface="Calibri"/>
            </a:rPr>
            <a:t>/movie/:id/recommendations (list of recommended movies – movieDetailsPage.jsx</a:t>
          </a:r>
          <a:endParaRPr b="0" lang="en-US" sz="1100" spc="-1" strike="noStrike">
            <a:latin typeface="Times New Roman"/>
          </a:endParaRPr>
        </a:p>
        <a:p>
          <a:pPr>
            <a:lnSpc>
              <a:spcPct val="100000"/>
            </a:lnSpc>
          </a:pPr>
          <a:r>
            <a:rPr b="0" lang="en-GB" sz="1100" spc="-1" strike="noStrike">
              <a:solidFill>
                <a:schemeClr val="dk1"/>
              </a:solidFill>
              <a:latin typeface="Calibri"/>
            </a:rPr>
            <a:t>  </a:t>
          </a:r>
          <a:r>
            <a:rPr b="0" lang="en-GB" sz="1100" spc="-1" strike="noStrike">
              <a:solidFill>
                <a:schemeClr val="dk1"/>
              </a:solidFill>
              <a:latin typeface="Calibri"/>
            </a:rPr>
            <a:t>/person:id (display actor details – personDetailsPage.jsx)</a:t>
          </a:r>
          <a:endParaRPr b="0" lang="en-US" sz="1100" spc="-1" strike="noStrike">
            <a:latin typeface="Times New Roman"/>
          </a:endParaRPr>
        </a:p>
        <a:p>
          <a:pPr>
            <a:lnSpc>
              <a:spcPct val="100000"/>
            </a:lnSpc>
          </a:pPr>
          <a:r>
            <a:rPr b="0" lang="en-GB" sz="1100" spc="-1" strike="noStrike">
              <a:solidFill>
                <a:schemeClr val="dk1"/>
              </a:solidFill>
              <a:latin typeface="Calibri"/>
            </a:rPr>
            <a:t>  </a:t>
          </a:r>
          <a:r>
            <a:rPr b="0" lang="en-GB" sz="1100" spc="-1" strike="noStrike">
              <a:solidFill>
                <a:schemeClr val="dk1"/>
              </a:solidFill>
              <a:latin typeface="Calibri"/>
            </a:rPr>
            <a:t>/person:id/moviecredits (display movies actor has starred in – personDetailsPage.jsx)</a:t>
          </a:r>
          <a:endParaRPr b="0" lang="en-US" sz="1100" spc="-1" strike="noStrike">
            <a:latin typeface="Times New Roman"/>
          </a:endParaRPr>
        </a:p>
      </xdr:txBody>
    </xdr:sp>
    <xdr:clientData/>
  </xdr:twoCellAnchor>
  <xdr:twoCellAnchor editAs="twoCell">
    <xdr:from>
      <xdr:col>9</xdr:col>
      <xdr:colOff>9360</xdr:colOff>
      <xdr:row>17</xdr:row>
      <xdr:rowOff>9360</xdr:rowOff>
    </xdr:from>
    <xdr:to>
      <xdr:col>10</xdr:col>
      <xdr:colOff>5038200</xdr:colOff>
      <xdr:row>18</xdr:row>
      <xdr:rowOff>11880</xdr:rowOff>
    </xdr:to>
    <xdr:sp>
      <xdr:nvSpPr>
        <xdr:cNvPr id="3" name="TextBox 4"/>
        <xdr:cNvSpPr/>
      </xdr:nvSpPr>
      <xdr:spPr>
        <a:xfrm>
          <a:off x="11959560" y="6196680"/>
          <a:ext cx="7876800" cy="190764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chemeClr val="dk1"/>
              </a:solidFill>
              <a:latin typeface="Calibri"/>
            </a:rPr>
            <a:t>All new endpoints use react-query caching</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GB" sz="1100" spc="-1" strike="noStrike">
              <a:solidFill>
                <a:schemeClr val="dk1"/>
              </a:solidFill>
              <a:latin typeface="Calibri"/>
            </a:rPr>
            <a:t>A playlist page has been added (see playlistPage.jsx) plus related functionality i.e. playlist button on cards opens dialog with multiple options. Can create or delete playlists. Can add or remove movies from playlists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GB" sz="1100" spc="-1" strike="noStrike">
              <a:solidFill>
                <a:schemeClr val="dk1"/>
              </a:solidFill>
              <a:latin typeface="Calibri"/>
            </a:rPr>
            <a:t>Can search for movies or actors. Can filter alphabetically, age, release date, ratings…….</a:t>
          </a:r>
          <a:endParaRPr b="0" lang="en-US" sz="1100" spc="-1" strike="noStrike">
            <a:latin typeface="Times New Roman"/>
          </a:endParaRPr>
        </a:p>
      </xdr:txBody>
    </xdr:sp>
    <xdr:clientData/>
  </xdr:twoCellAnchor>
  <xdr:twoCellAnchor editAs="twoCell">
    <xdr:from>
      <xdr:col>9</xdr:col>
      <xdr:colOff>4680</xdr:colOff>
      <xdr:row>20</xdr:row>
      <xdr:rowOff>0</xdr:rowOff>
    </xdr:from>
    <xdr:to>
      <xdr:col>10</xdr:col>
      <xdr:colOff>5033520</xdr:colOff>
      <xdr:row>20</xdr:row>
      <xdr:rowOff>1902960</xdr:rowOff>
    </xdr:to>
    <xdr:sp>
      <xdr:nvSpPr>
        <xdr:cNvPr id="4" name="TextBox 5"/>
        <xdr:cNvSpPr/>
      </xdr:nvSpPr>
      <xdr:spPr>
        <a:xfrm>
          <a:off x="11954880" y="8636040"/>
          <a:ext cx="7876800" cy="190296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chemeClr val="dk1"/>
              </a:solidFill>
              <a:latin typeface="Calibri"/>
            </a:rPr>
            <a:t>Changed the app's colour scheme.</a:t>
          </a:r>
          <a:endParaRPr b="0" lang="en-US" sz="1100" spc="-1" strike="noStrike">
            <a:latin typeface="Times New Roman"/>
          </a:endParaRPr>
        </a:p>
        <a:p>
          <a:pPr>
            <a:lnSpc>
              <a:spcPct val="100000"/>
            </a:lnSpc>
          </a:pPr>
          <a:r>
            <a:rPr b="0" lang="en-GB" sz="1100" spc="-1" strike="noStrike">
              <a:solidFill>
                <a:schemeClr val="dk1"/>
              </a:solidFill>
              <a:latin typeface="Calibri"/>
            </a:rPr>
            <a:t>Replaced the image on filter card.</a:t>
          </a:r>
          <a:endParaRPr b="0" lang="en-US" sz="1100" spc="-1" strike="noStrike">
            <a:latin typeface="Times New Roman"/>
          </a:endParaRPr>
        </a:p>
        <a:p>
          <a:pPr>
            <a:lnSpc>
              <a:spcPct val="100000"/>
            </a:lnSpc>
          </a:pPr>
          <a:r>
            <a:rPr b="0" lang="en-GB" sz="1100" spc="-1" strike="noStrike">
              <a:solidFill>
                <a:schemeClr val="dk1"/>
              </a:solidFill>
              <a:latin typeface="Calibri"/>
            </a:rPr>
            <a:t>Added pagination on all movie list pages.</a:t>
          </a:r>
          <a:endParaRPr b="0" lang="en-US" sz="1100" spc="-1" strike="noStrike">
            <a:latin typeface="Times New Roman"/>
          </a:endParaRPr>
        </a:p>
        <a:p>
          <a:pPr>
            <a:lnSpc>
              <a:spcPct val="100000"/>
            </a:lnSpc>
          </a:pPr>
          <a:r>
            <a:rPr b="0" lang="en-GB" sz="1100" spc="-1" strike="noStrike">
              <a:solidFill>
                <a:schemeClr val="dk1"/>
              </a:solidFill>
              <a:latin typeface="Calibri"/>
            </a:rPr>
            <a:t>Used MUI pagination component to display numbers. </a:t>
          </a:r>
          <a:endParaRPr b="0" lang="en-US" sz="1100" spc="-1" strike="noStrike">
            <a:latin typeface="Times New Roman"/>
          </a:endParaRPr>
        </a:p>
      </xdr:txBody>
    </xdr:sp>
    <xdr:clientData/>
  </xdr:twoCellAnchor>
  <xdr:twoCellAnchor editAs="twoCell">
    <xdr:from>
      <xdr:col>9</xdr:col>
      <xdr:colOff>4680</xdr:colOff>
      <xdr:row>23</xdr:row>
      <xdr:rowOff>360</xdr:rowOff>
    </xdr:from>
    <xdr:to>
      <xdr:col>10</xdr:col>
      <xdr:colOff>5033520</xdr:colOff>
      <xdr:row>23</xdr:row>
      <xdr:rowOff>1902960</xdr:rowOff>
    </xdr:to>
    <xdr:sp>
      <xdr:nvSpPr>
        <xdr:cNvPr id="5" name="TextBox 6"/>
        <xdr:cNvSpPr/>
      </xdr:nvSpPr>
      <xdr:spPr>
        <a:xfrm>
          <a:off x="11954880" y="11084760"/>
          <a:ext cx="7876800" cy="190260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chemeClr val="dk1"/>
              </a:solidFill>
              <a:latin typeface="Calibri"/>
            </a:rPr>
            <a:t>Video has been recorded and includes a voiceover. </a:t>
          </a:r>
          <a:endParaRPr b="0" lang="en-US" sz="1100" spc="-1" strike="noStrike">
            <a:latin typeface="Times New Roman"/>
          </a:endParaRPr>
        </a:p>
        <a:p>
          <a:pPr>
            <a:lnSpc>
              <a:spcPct val="100000"/>
            </a:lnSpc>
          </a:pPr>
          <a:r>
            <a:rPr b="0" lang="en-GB" sz="1100" spc="-1" strike="noStrike">
              <a:solidFill>
                <a:schemeClr val="dk1"/>
              </a:solidFill>
              <a:latin typeface="Calibri"/>
            </a:rPr>
            <a:t>This document has been completed with all required details (with brief descriptions). </a:t>
          </a:r>
          <a:endParaRPr b="0" lang="en-US" sz="11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github.com/Ryan-OLoughlin/react-assignment.git" TargetMode="External"/><Relationship Id="rId2" Type="http://schemas.openxmlformats.org/officeDocument/2006/relationships/hyperlink" Target="https://www.youtube.com/watch?v=videoid"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5"/>
  <sheetViews>
    <sheetView showFormulas="false" showGridLines="true" showRowColHeaders="true" showZeros="true" rightToLeft="false" tabSelected="true" showOutlineSymbols="true" defaultGridColor="true" view="normal" topLeftCell="C13" colorId="64" zoomScale="100" zoomScaleNormal="100" zoomScalePageLayoutView="100" workbookViewId="0">
      <selection pane="topLeft" activeCell="H23" activeCellId="0" sqref="H23"/>
    </sheetView>
  </sheetViews>
  <sheetFormatPr defaultColWidth="11.53515625" defaultRowHeight="12.8" zeroHeight="false" outlineLevelRow="0" outlineLevelCol="0"/>
  <cols>
    <col collapsed="false" customWidth="true" hidden="false" outlineLevel="0" max="1" min="1" style="1" width="23.38"/>
    <col collapsed="false" customWidth="true" hidden="false" outlineLevel="0" max="2" min="2" style="1" width="12.03"/>
    <col collapsed="false" customWidth="true" hidden="false" outlineLevel="0" max="4" min="3" style="2" width="18.84"/>
    <col collapsed="false" customWidth="true" hidden="false" outlineLevel="0" max="8" min="5" style="2" width="21.11"/>
    <col collapsed="false" customWidth="true" hidden="false" outlineLevel="0" max="9" min="9" style="2" width="12.03"/>
    <col collapsed="false" customWidth="true" hidden="false" outlineLevel="0" max="10" min="10" style="2" width="40.41"/>
    <col collapsed="false" customWidth="true" hidden="false" outlineLevel="0" max="11" min="11" style="0" width="80.14"/>
    <col collapsed="false" customWidth="true" hidden="false" outlineLevel="0" max="14" min="12" style="1" width="10.29"/>
    <col collapsed="false" customWidth="true" hidden="false" outlineLevel="0" max="15" min="15" style="1" width="34.73"/>
    <col collapsed="false" customWidth="true" hidden="false" outlineLevel="0" max="16" min="16" style="3" width="16.57"/>
    <col collapsed="false" customWidth="true" hidden="false" outlineLevel="0" max="18" min="17" style="1" width="16.57"/>
    <col collapsed="false" customWidth="true" hidden="false" outlineLevel="0" max="21" min="19" style="2" width="12.03"/>
    <col collapsed="false" customWidth="true" hidden="false" outlineLevel="0" max="22" min="22" style="1" width="14.67"/>
  </cols>
  <sheetData>
    <row r="1" customFormat="false" ht="30" hidden="false" customHeight="true" outlineLevel="0" collapsed="false">
      <c r="A1" s="4" t="s">
        <v>0</v>
      </c>
      <c r="B1" s="4"/>
      <c r="C1" s="4"/>
      <c r="D1" s="4"/>
      <c r="E1" s="4"/>
      <c r="F1" s="4"/>
      <c r="G1" s="4"/>
      <c r="H1" s="4"/>
      <c r="K1" s="4" t="s">
        <v>1</v>
      </c>
      <c r="O1" s="4" t="s">
        <v>2</v>
      </c>
      <c r="P1" s="4"/>
      <c r="Q1" s="4"/>
      <c r="R1" s="4"/>
      <c r="S1" s="4"/>
      <c r="T1" s="4"/>
      <c r="U1" s="4"/>
    </row>
    <row r="3" customFormat="false" ht="30" hidden="false" customHeight="true" outlineLevel="0" collapsed="false">
      <c r="A3" s="5" t="s">
        <v>3</v>
      </c>
      <c r="B3" s="5"/>
      <c r="C3" s="6" t="s">
        <v>4</v>
      </c>
      <c r="D3" s="6"/>
      <c r="E3" s="6"/>
      <c r="K3" s="7" t="s">
        <v>5</v>
      </c>
      <c r="O3" s="8" t="s">
        <v>6</v>
      </c>
      <c r="P3" s="9" t="s">
        <v>7</v>
      </c>
      <c r="Q3" s="8" t="s">
        <v>8</v>
      </c>
      <c r="R3" s="10" t="s">
        <v>9</v>
      </c>
      <c r="S3" s="10" t="s">
        <v>10</v>
      </c>
      <c r="T3" s="10" t="s">
        <v>11</v>
      </c>
      <c r="U3" s="10" t="s">
        <v>12</v>
      </c>
    </row>
    <row r="4" customFormat="false" ht="30" hidden="false" customHeight="true" outlineLevel="0" collapsed="false">
      <c r="A4" s="5" t="s">
        <v>13</v>
      </c>
      <c r="B4" s="5"/>
      <c r="C4" s="6" t="n">
        <v>20012345</v>
      </c>
      <c r="D4" s="6"/>
      <c r="E4" s="6"/>
      <c r="K4" s="11" t="str">
        <f aca="false">IF(U10&gt;0, _xlfn.CONCAT(ROUND(S10, 0), " - ", ROUND(T10, 0), "%"), "")</f>
        <v>85 - 100%</v>
      </c>
      <c r="O4" s="1" t="str">
        <f aca="false">A15</f>
        <v>1. Extend the app</v>
      </c>
      <c r="P4" s="12" t="n">
        <f aca="false">B15</f>
        <v>40</v>
      </c>
      <c r="Q4" s="1" t="str">
        <f aca="false">IF(H16,$H$12,IF(G16,$G$12,IF(F16,$F$12,IF(E16,$E$12,IF(D16,$D$12,IF(C16,$C$12, ""))))))</f>
        <v>Outstanding</v>
      </c>
      <c r="R4" s="13" t="str">
        <f aca="false">IF(H16,$H$13,IF(G16,$G$13,IF(F16,$F$13,IF(E16,$E$13,IF(D16,$D$13,IF(C16,$C$13,""))))))</f>
        <v>85% - 100%</v>
      </c>
      <c r="S4" s="12" t="n">
        <f aca="false">IF(Q4="Outstanding",P4*85%,IF(Q4="Excellent",P4*70%,IF(Q4="Good",P4*55%,IF(Q4="Baseline",P4*40%,IF(Q4="Below baseline",P4*20%,IF(Q4="Incomplete",P4*0%,""))))))</f>
        <v>34</v>
      </c>
      <c r="T4" s="12" t="n">
        <f aca="false">IF(Q4="Outstanding",P4*100%,IF(Q4="Excellent",P4*84%,IF(Q4="Good",P4*69%,IF(Q4="Baseline",P4*54%,IF(Q4="Below baseline",P4*39%, IF(Q4="Incomplete",P4*19%,""))))))</f>
        <v>40</v>
      </c>
      <c r="U4" s="12" t="n">
        <f aca="false">IF(COUNT(S4:T4)&gt;0, SUM(S4:T4)/2, "")</f>
        <v>37</v>
      </c>
    </row>
    <row r="5" customFormat="false" ht="15" hidden="false" customHeight="false" outlineLevel="0" collapsed="false">
      <c r="A5" s="14"/>
      <c r="B5" s="15"/>
      <c r="O5" s="1" t="str">
        <f aca="false">A18</f>
        <v>2. Extend the functionality</v>
      </c>
      <c r="P5" s="12" t="n">
        <f aca="false">B18</f>
        <v>25</v>
      </c>
      <c r="Q5" s="1" t="str">
        <f aca="false">IF(H19,$H$12,IF(G19,$G$12,IF(F19,$F$12,IF(E19,$E$12,IF(D19,$D$12,IF(C19,$C$12,""))))))</f>
        <v>Outstanding</v>
      </c>
      <c r="R5" s="2" t="str">
        <f aca="false">IF(H19,$H$13,IF(G19,$G$13,IF(F19,$F$13,IF(E19,$E$13,IF(D19,$D$13,IF(C19,$C$13,""))))))</f>
        <v>85% - 100%</v>
      </c>
      <c r="S5" s="12" t="n">
        <f aca="false">IF(Q5="Outstanding",P5*85%,IF(Q5="Excellent",P5*70%,IF(Q5="Good",P5*55%,IF(Q5="Baseline",P5*40%,IF(Q5="Below baseline",P5*20%,IF(Q5="Incomplete",P5*0%,""))))))</f>
        <v>21.25</v>
      </c>
      <c r="T5" s="12" t="n">
        <f aca="false">IF(Q5="Outstanding",P5*100%,IF(Q5="Excellent",P5*84%,IF(Q5="Good",P5*69%,IF(Q5="Baseline",P5*54%,IF(Q5="Below baseline",P5*39%, IF(Q5="Incomplete",P5*19%,""))))))</f>
        <v>25</v>
      </c>
      <c r="U5" s="12" t="n">
        <f aca="false">IF(COUNT(S5:T5)&gt;0, SUM(S5:T5)/2, "")</f>
        <v>23.125</v>
      </c>
    </row>
    <row r="6" customFormat="false" ht="30" hidden="false" customHeight="true" outlineLevel="0" collapsed="false">
      <c r="A6" s="5" t="s">
        <v>14</v>
      </c>
      <c r="B6" s="5"/>
      <c r="C6" s="16" t="s">
        <v>15</v>
      </c>
      <c r="D6" s="16"/>
      <c r="E6" s="16"/>
      <c r="K6" s="17" t="s">
        <v>16</v>
      </c>
      <c r="O6" s="1" t="str">
        <f aca="false">A21</f>
        <v>3. Additional work</v>
      </c>
      <c r="P6" s="12" t="n">
        <f aca="false">B21</f>
        <v>25</v>
      </c>
      <c r="Q6" s="1" t="str">
        <f aca="false">IF(H22,$H$12,IF(G22,$G$12,IF(F22,$F$12,IF(E22,$E$12,IF(D22,$D$12,IF(C22,$C$12,""))))))</f>
        <v>Outstanding</v>
      </c>
      <c r="R6" s="2" t="str">
        <f aca="false">IF(H22,$H$13,IF(G22,$G$13,IF(F22,$F$13,IF(E22,$E$13,IF(D22,$D$13,IF(C22,$C$13,""))))))</f>
        <v>85% - 100%</v>
      </c>
      <c r="S6" s="12" t="n">
        <f aca="false">IF(Q6="Outstanding",P6*85%,IF(Q6="Excellent",P6*70%,IF(Q6="Good",P6*55%,IF(Q6="Baseline",P6*40%,IF(Q6="Below baseline",P6*20%,IF(Q6="Incomplete",P6*0%,""))))))</f>
        <v>21.25</v>
      </c>
      <c r="T6" s="12" t="n">
        <f aca="false">IF(Q6="Outstanding",P6*100%,IF(Q6="Excellent",P6*84%,IF(Q6="Good",P6*69%,IF(Q6="Baseline",P6*54%,IF(Q6="Below baseline",P6*39%, IF(Q6="Incomplete",P6*19%,""))))))</f>
        <v>25</v>
      </c>
      <c r="U6" s="12" t="n">
        <f aca="false">IF(COUNT(S6:T6)&gt;0, SUM(S6:T6)/2, "")</f>
        <v>23.125</v>
      </c>
    </row>
    <row r="7" customFormat="false" ht="30" hidden="false" customHeight="true" outlineLevel="0" collapsed="false">
      <c r="A7" s="5" t="s">
        <v>17</v>
      </c>
      <c r="B7" s="5"/>
      <c r="C7" s="16" t="s">
        <v>18</v>
      </c>
      <c r="D7" s="16"/>
      <c r="E7" s="16"/>
      <c r="O7" s="1" t="str">
        <f aca="false">A24</f>
        <v>4. Documentation and demo video</v>
      </c>
      <c r="P7" s="12" t="n">
        <f aca="false">B24</f>
        <v>10</v>
      </c>
      <c r="Q7" s="1" t="str">
        <f aca="false">IF(H25,$H$12,IF(G25,$G$12,IF(F25,$F$12,IF(E25,$E$12,IF(D25,$D$12,IF(C25,$C$12,""))))))</f>
        <v>Outstanding</v>
      </c>
      <c r="R7" s="2" t="str">
        <f aca="false">IF(H25,$H$13,IF(G25,$G$13,IF(F25,$F$13,IF(E25,$E$13,IF(D25,$D$13,IF(C25,$C$13,""))))))</f>
        <v>85% - 100%</v>
      </c>
      <c r="S7" s="12" t="n">
        <f aca="false">IF(Q7="Outstanding",P7*85%,IF(Q7="Excellent",P7*70%,IF(Q7="Good",P7*55%,IF(Q7="Baseline",P7*40%,IF(Q7="Below baseline",P7*20%,IF(Q7="Incomplete",P7*0%,""))))))</f>
        <v>8.5</v>
      </c>
      <c r="T7" s="12" t="n">
        <f aca="false">IF(Q7="Outstanding",P7*100%,IF(Q7="Excellent",P7*84%,IF(Q7="Good",P7*69%,IF(Q7="Baseline",P7*54%,IF(Q7="Below baseline",P7*39%, IF(Q7="Incomplete",P7*19%,""))))))</f>
        <v>10</v>
      </c>
      <c r="U7" s="12" t="n">
        <f aca="false">IF(COUNT(S7:T7)&gt;0, SUM(S7:T7)/2, "")</f>
        <v>9.25</v>
      </c>
      <c r="V7" s="18"/>
    </row>
    <row r="9" customFormat="false" ht="13.8" hidden="false" customHeight="false" outlineLevel="0" collapsed="false">
      <c r="R9" s="19" t="s">
        <v>19</v>
      </c>
      <c r="S9" s="10" t="s">
        <v>20</v>
      </c>
      <c r="T9" s="10" t="s">
        <v>21</v>
      </c>
      <c r="U9" s="10" t="s">
        <v>22</v>
      </c>
    </row>
    <row r="10" customFormat="false" ht="30" hidden="false" customHeight="true" outlineLevel="0" collapsed="false">
      <c r="A10" s="4" t="s">
        <v>23</v>
      </c>
      <c r="B10" s="4"/>
      <c r="C10" s="4"/>
      <c r="D10" s="4"/>
      <c r="E10" s="4"/>
      <c r="F10" s="4"/>
      <c r="G10" s="4"/>
      <c r="H10" s="4"/>
      <c r="J10" s="4" t="s">
        <v>24</v>
      </c>
      <c r="K10" s="4"/>
      <c r="S10" s="12" t="n">
        <f aca="false">IF(COUNTBLANK($Q$4:$Q$7)&gt;3,0, SUM(S4:S7))</f>
        <v>85</v>
      </c>
      <c r="T10" s="12" t="n">
        <f aca="false">IF(COUNTBLANK($Q$4:$Q$7)&gt;3, 0, SUM(T4:T7))</f>
        <v>100</v>
      </c>
      <c r="U10" s="12" t="n">
        <f aca="false">IF(COUNTBLANK($Q$4:$Q$7)&gt;3, 0, SUM(U4:U7))</f>
        <v>92.5</v>
      </c>
    </row>
    <row r="12" customFormat="false" ht="18" hidden="false" customHeight="true" outlineLevel="0" collapsed="false">
      <c r="A12" s="4" t="s">
        <v>25</v>
      </c>
      <c r="B12" s="4"/>
      <c r="C12" s="20" t="s">
        <v>26</v>
      </c>
      <c r="D12" s="21" t="s">
        <v>27</v>
      </c>
      <c r="E12" s="22" t="s">
        <v>28</v>
      </c>
      <c r="F12" s="23" t="s">
        <v>29</v>
      </c>
      <c r="G12" s="24" t="s">
        <v>30</v>
      </c>
      <c r="H12" s="25" t="s">
        <v>31</v>
      </c>
      <c r="J12" s="2" t="s">
        <v>32</v>
      </c>
    </row>
    <row r="13" customFormat="false" ht="16.4" hidden="false" customHeight="false" outlineLevel="0" collapsed="false">
      <c r="A13" s="26" t="n">
        <f aca="false">SUM(B15:B25)</f>
        <v>100</v>
      </c>
      <c r="B13" s="27"/>
      <c r="C13" s="28" t="s">
        <v>33</v>
      </c>
      <c r="D13" s="29" t="s">
        <v>34</v>
      </c>
      <c r="E13" s="30" t="s">
        <v>35</v>
      </c>
      <c r="F13" s="31" t="s">
        <v>36</v>
      </c>
      <c r="G13" s="32" t="s">
        <v>37</v>
      </c>
      <c r="H13" s="33" t="s">
        <v>38</v>
      </c>
      <c r="J13" s="2" t="s">
        <v>39</v>
      </c>
    </row>
    <row r="15" customFormat="false" ht="150" hidden="false" customHeight="true" outlineLevel="0" collapsed="false">
      <c r="A15" s="34" t="s">
        <v>40</v>
      </c>
      <c r="B15" s="35" t="n">
        <v>40</v>
      </c>
      <c r="C15" s="28" t="s">
        <v>41</v>
      </c>
      <c r="D15" s="29" t="s">
        <v>42</v>
      </c>
      <c r="E15" s="30" t="s">
        <v>43</v>
      </c>
      <c r="F15" s="31" t="s">
        <v>44</v>
      </c>
      <c r="G15" s="32" t="s">
        <v>45</v>
      </c>
      <c r="H15" s="33" t="s">
        <v>46</v>
      </c>
      <c r="J15" s="36"/>
      <c r="K15" s="36"/>
    </row>
    <row r="16" customFormat="false" ht="30" hidden="false" customHeight="true" outlineLevel="0" collapsed="false">
      <c r="A16" s="37" t="s">
        <v>47</v>
      </c>
      <c r="B16" s="37"/>
      <c r="C16" s="38" t="n">
        <f aca="false">FALSE()</f>
        <v>0</v>
      </c>
      <c r="D16" s="38" t="n">
        <f aca="false">FALSE()</f>
        <v>0</v>
      </c>
      <c r="E16" s="38" t="n">
        <f aca="false">TRUE()</f>
        <v>1</v>
      </c>
      <c r="F16" s="38" t="n">
        <f aca="false">TRUE()</f>
        <v>1</v>
      </c>
      <c r="G16" s="38" t="n">
        <f aca="false">TRUE()</f>
        <v>1</v>
      </c>
      <c r="H16" s="38" t="n">
        <f aca="false">TRUE()</f>
        <v>1</v>
      </c>
      <c r="J16" s="39" t="str">
        <f aca="false">IF(H16,$H$12,IF(G16,$G$12,IF(F16,$F$12,IF(E16,$E$12,IF(D16,$D$12,IF(C16,$C$12,"Please check one of the options"))))))</f>
        <v>Outstanding</v>
      </c>
      <c r="K16" s="39" t="str">
        <f aca="false">IF(H16,$H$13,IF(G16,$G$13,IF(F16,$F$13,IF(E16,$E$13,IF(D16,$D$13,IF(C16,$C$13,""))))))</f>
        <v>85% - 100%</v>
      </c>
    </row>
    <row r="18" customFormat="false" ht="150" hidden="false" customHeight="true" outlineLevel="0" collapsed="false">
      <c r="A18" s="34" t="s">
        <v>48</v>
      </c>
      <c r="B18" s="35" t="n">
        <v>25</v>
      </c>
      <c r="C18" s="28" t="s">
        <v>41</v>
      </c>
      <c r="D18" s="29" t="s">
        <v>42</v>
      </c>
      <c r="E18" s="30" t="s">
        <v>49</v>
      </c>
      <c r="F18" s="31" t="s">
        <v>50</v>
      </c>
      <c r="G18" s="32" t="s">
        <v>51</v>
      </c>
      <c r="H18" s="33" t="s">
        <v>52</v>
      </c>
      <c r="J18" s="36"/>
      <c r="K18" s="36"/>
    </row>
    <row r="19" customFormat="false" ht="30" hidden="false" customHeight="true" outlineLevel="0" collapsed="false">
      <c r="A19" s="37" t="s">
        <v>47</v>
      </c>
      <c r="B19" s="37"/>
      <c r="C19" s="38" t="n">
        <f aca="false">FALSE()</f>
        <v>0</v>
      </c>
      <c r="D19" s="38" t="n">
        <f aca="false">FALSE()</f>
        <v>0</v>
      </c>
      <c r="E19" s="38" t="n">
        <f aca="false">TRUE()</f>
        <v>1</v>
      </c>
      <c r="F19" s="38" t="n">
        <f aca="false">TRUE()</f>
        <v>1</v>
      </c>
      <c r="G19" s="38" t="n">
        <f aca="false">FALSE()</f>
        <v>0</v>
      </c>
      <c r="H19" s="38" t="n">
        <f aca="false">TRUE()</f>
        <v>1</v>
      </c>
      <c r="J19" s="39" t="str">
        <f aca="false">IF(H19,$H$12,IF(G19,$G$12,IF(F19,$F$12,IF(E19,$E$12,IF(D19,$D$12,IF(C19,$C$12,"Please check one of the options"))))))</f>
        <v>Outstanding</v>
      </c>
      <c r="K19" s="39" t="str">
        <f aca="false">IF(H19,$H$13,IF(G19,$G$13,IF(F19,$F$13,IF(E19,$E$13,IF(D19,$D$13,IF(C19,$C$13,""))))))</f>
        <v>85% - 100%</v>
      </c>
    </row>
    <row r="21" customFormat="false" ht="150" hidden="false" customHeight="true" outlineLevel="0" collapsed="false">
      <c r="A21" s="34" t="s">
        <v>53</v>
      </c>
      <c r="B21" s="35" t="n">
        <v>25</v>
      </c>
      <c r="C21" s="28" t="s">
        <v>41</v>
      </c>
      <c r="D21" s="29" t="s">
        <v>42</v>
      </c>
      <c r="E21" s="30" t="s">
        <v>54</v>
      </c>
      <c r="F21" s="31" t="s">
        <v>55</v>
      </c>
      <c r="G21" s="32" t="s">
        <v>56</v>
      </c>
      <c r="H21" s="33" t="s">
        <v>57</v>
      </c>
      <c r="J21" s="36"/>
      <c r="K21" s="36"/>
    </row>
    <row r="22" customFormat="false" ht="30" hidden="false" customHeight="true" outlineLevel="0" collapsed="false">
      <c r="A22" s="37" t="s">
        <v>47</v>
      </c>
      <c r="B22" s="37"/>
      <c r="C22" s="38" t="n">
        <f aca="false">FALSE()</f>
        <v>0</v>
      </c>
      <c r="D22" s="38" t="n">
        <f aca="false">FALSE()</f>
        <v>0</v>
      </c>
      <c r="E22" s="38" t="n">
        <f aca="false">TRUE()</f>
        <v>1</v>
      </c>
      <c r="F22" s="38" t="n">
        <f aca="false">TRUE()</f>
        <v>1</v>
      </c>
      <c r="G22" s="38" t="n">
        <f aca="false">TRUE()</f>
        <v>1</v>
      </c>
      <c r="H22" s="38" t="n">
        <f aca="false">TRUE()</f>
        <v>1</v>
      </c>
      <c r="J22" s="39" t="str">
        <f aca="false">IF(H22,$H$12,IF(G22,$G$12,IF(F22,$F$12,IF(E22,$E$12,IF(D22,$D$12,IF(C22,$C$12,"Please check one of the options"))))))</f>
        <v>Outstanding</v>
      </c>
      <c r="K22" s="39" t="str">
        <f aca="false">IF(H22,$H$13,IF(G22,$G$13,IF(F22,$F$13,IF(E22,$E$13,IF(D22,$D$13,IF(C22,$C$13,""))))))</f>
        <v>85% - 100%</v>
      </c>
    </row>
    <row r="24" customFormat="false" ht="150" hidden="false" customHeight="true" outlineLevel="0" collapsed="false">
      <c r="A24" s="34" t="s">
        <v>58</v>
      </c>
      <c r="B24" s="35" t="n">
        <v>10</v>
      </c>
      <c r="C24" s="28" t="s">
        <v>41</v>
      </c>
      <c r="D24" s="29" t="s">
        <v>42</v>
      </c>
      <c r="E24" s="30" t="s">
        <v>59</v>
      </c>
      <c r="F24" s="31" t="s">
        <v>60</v>
      </c>
      <c r="G24" s="32" t="s">
        <v>61</v>
      </c>
      <c r="H24" s="33" t="s">
        <v>62</v>
      </c>
      <c r="J24" s="36"/>
      <c r="K24" s="36"/>
    </row>
    <row r="25" customFormat="false" ht="30" hidden="false" customHeight="true" outlineLevel="0" collapsed="false">
      <c r="A25" s="37" t="s">
        <v>63</v>
      </c>
      <c r="B25" s="37"/>
      <c r="C25" s="38" t="n">
        <f aca="false">FALSE()</f>
        <v>0</v>
      </c>
      <c r="D25" s="38" t="n">
        <f aca="false">FALSE()</f>
        <v>0</v>
      </c>
      <c r="E25" s="38" t="n">
        <f aca="false">FALSE()</f>
        <v>0</v>
      </c>
      <c r="F25" s="38" t="n">
        <f aca="false">FALSE()</f>
        <v>0</v>
      </c>
      <c r="G25" s="38" t="n">
        <f aca="false">TRUE()</f>
        <v>1</v>
      </c>
      <c r="H25" s="38" t="n">
        <f aca="false">TRUE()</f>
        <v>1</v>
      </c>
      <c r="J25" s="39" t="str">
        <f aca="false">IF(H25,$H$12,IF(G25,$G$12,IF(F25,$F$12,IF(E25,$E$12,IF(D25,$D$12,IF(C25,$C$12,"Please check one of the options"))))))</f>
        <v>Outstanding</v>
      </c>
      <c r="K25" s="39" t="str">
        <f aca="false">IF(H25,$H$13,IF(G25,$G$13,IF(F25,$F$13,IF(E25,$E$13,IF(D25,$D$13,IF(C25,$C$13,""))))))</f>
        <v>85% - 100%</v>
      </c>
    </row>
  </sheetData>
  <mergeCells count="20">
    <mergeCell ref="A1:H1"/>
    <mergeCell ref="O1:U1"/>
    <mergeCell ref="A3:B3"/>
    <mergeCell ref="C3:E3"/>
    <mergeCell ref="A4:B4"/>
    <mergeCell ref="C4:E4"/>
    <mergeCell ref="A6:B6"/>
    <mergeCell ref="C6:E6"/>
    <mergeCell ref="A7:B7"/>
    <mergeCell ref="C7:E7"/>
    <mergeCell ref="A10:H10"/>
    <mergeCell ref="J10:K10"/>
    <mergeCell ref="J15:K15"/>
    <mergeCell ref="A16:B16"/>
    <mergeCell ref="J18:K18"/>
    <mergeCell ref="A19:B19"/>
    <mergeCell ref="J21:K21"/>
    <mergeCell ref="A22:B22"/>
    <mergeCell ref="J24:K24"/>
    <mergeCell ref="A25:B25"/>
  </mergeCells>
  <hyperlinks>
    <hyperlink ref="C6" r:id="rId1" display="https://github.com/Ryan-OLoughlin/react-assignment.git"/>
    <hyperlink ref="C7" r:id="rId2" display="https://www.youtube.com/watch?v=videoid"/>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3"/>
</worksheet>
</file>

<file path=docProps/app.xml><?xml version="1.0" encoding="utf-8"?>
<Properties xmlns="http://schemas.openxmlformats.org/officeDocument/2006/extended-properties" xmlns:vt="http://schemas.openxmlformats.org/officeDocument/2006/docPropsVTypes">
  <Template/>
  <TotalTime>41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2025-10-29T17:22:00Z</dcterms:created>
  <dc:creator/>
  <dc:description/>
  <dc:language>en-US</dc:language>
  <cp:lastModifiedBy/>
  <dcterms:modified xsi:type="dcterms:W3CDTF">2025-10-30T00:27:32Z</dcterms:modified>
  <cp:revision>5</cp:revision>
  <dc:subject/>
  <dc:title/>
</cp:coreProperties>
</file>