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larest\larest-main\tests\tropic\"/>
    </mc:Choice>
  </mc:AlternateContent>
  <xr:revisionPtr revIDLastSave="0" documentId="13_ncr:1_{31CDE2C6-AFA4-4407-8F40-3E3ADB50A42D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9" i="1" l="1"/>
  <c r="U158" i="1"/>
  <c r="G6" i="2"/>
  <c r="G5" i="2"/>
  <c r="S70" i="1" l="1"/>
  <c r="Q70" i="1"/>
</calcChain>
</file>

<file path=xl/sharedStrings.xml><?xml version="1.0" encoding="utf-8"?>
<sst xmlns="http://schemas.openxmlformats.org/spreadsheetml/2006/main" count="1449" uniqueCount="323">
  <si>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</si>
  <si>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</si>
  <si>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</si>
  <si>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</si>
  <si>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</si>
  <si>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</si>
  <si>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</si>
  <si>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</si>
  <si>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</si>
  <si>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</si>
  <si>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</si>
  <si>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</si>
  <si>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</si>
  <si>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</si>
  <si>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</si>
  <si>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</si>
  <si>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</si>
  <si>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</si>
  <si>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</si>
  <si>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</si>
  <si>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</si>
  <si>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</si>
  <si>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</si>
  <si>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</si>
  <si>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</si>
  <si>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</si>
  <si>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</si>
  <si>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</si>
  <si>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</si>
  <si>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</si>
  <si>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</si>
  <si>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</si>
  <si>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</si>
  <si>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</si>
  <si>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</si>
  <si>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</si>
  <si>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</si>
  <si>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</si>
  <si>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</si>
  <si>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</si>
  <si>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</si>
  <si>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</si>
  <si>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</si>
  <si>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</si>
  <si>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</si>
  <si>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</si>
  <si>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</si>
  <si>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</si>
  <si>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</si>
  <si>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</si>
  <si>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</si>
  <si>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</si>
  <si>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</si>
  <si>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</si>
  <si>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</si>
  <si>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</si>
  <si>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</si>
  <si>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</si>
  <si>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</si>
  <si>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</si>
  <si>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</si>
  <si>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</si>
  <si>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</si>
  <si>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</si>
  <si>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</si>
  <si>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</si>
  <si>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</si>
  <si>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</si>
  <si>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</si>
  <si>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</si>
  <si>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</si>
  <si>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</si>
  <si>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</si>
  <si>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</si>
  <si>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</si>
  <si>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</si>
  <si>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</si>
  <si>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</si>
  <si>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</si>
  <si>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</si>
  <si>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</si>
  <si>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</si>
  <si>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</si>
  <si>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</si>
  <si>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</si>
  <si>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</si>
  <si>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</si>
  <si>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</si>
  <si>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</si>
  <si>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</si>
  <si>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</si>
  <si>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</si>
  <si>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</si>
  <si>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</si>
  <si>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</si>
  <si>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</si>
  <si>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</si>
  <si>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</si>
  <si>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</si>
  <si>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</si>
  <si>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</si>
  <si>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</si>
  <si>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</si>
  <si>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</si>
  <si>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</si>
  <si>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</si>
  <si>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</si>
  <si>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</si>
  <si>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</si>
  <si>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</si>
  <si>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</si>
  <si>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</si>
  <si>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</si>
  <si>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</si>
  <si>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</si>
  <si>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</si>
  <si>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</si>
  <si>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</si>
  <si>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</si>
  <si>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</si>
  <si>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</si>
  <si>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</si>
  <si>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</si>
  <si>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</si>
  <si>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</si>
  <si>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</si>
  <si>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</si>
  <si>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</si>
  <si>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</si>
  <si>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</si>
  <si>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</si>
  <si>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values from review</t>
  </si>
  <si>
    <t>O=C1CCCO1</t>
  </si>
  <si>
    <t>O=C1CCCCO1</t>
  </si>
  <si>
    <t>assumed l-l and not l-s as reported</t>
  </si>
  <si>
    <t>Dubois_2003_DX_bulk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</si>
  <si>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</si>
  <si>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</si>
  <si>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</si>
  <si>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</si>
  <si>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</si>
  <si>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</si>
  <si>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</si>
  <si>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</si>
  <si>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</si>
  <si>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</si>
  <si>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</si>
  <si>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</si>
  <si>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</si>
  <si>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</si>
  <si>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</si>
  <si>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</si>
  <si>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</si>
  <si>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</si>
  <si>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</si>
  <si>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</si>
  <si>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</si>
  <si>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</si>
  <si>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</si>
  <si>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</si>
  <si>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</si>
  <si>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</si>
  <si>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</si>
  <si>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</si>
  <si>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</si>
  <si>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</si>
  <si>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</si>
  <si>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</si>
  <si>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</si>
  <si>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</si>
  <si>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</si>
  <si>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</si>
  <si>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</si>
  <si>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</si>
  <si>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</si>
  <si>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</si>
  <si>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</si>
  <si>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</si>
  <si>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</si>
  <si>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</si>
  <si>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</si>
  <si>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</si>
  <si>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</si>
  <si>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</si>
  <si>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</si>
  <si>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</si>
  <si>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</si>
  <si>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</si>
  <si>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</si>
  <si>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</si>
  <si>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</si>
  <si>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</si>
  <si>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</si>
  <si>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</si>
  <si>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</si>
  <si>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</si>
  <si>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</si>
  <si>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</si>
  <si>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</si>
  <si>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</si>
  <si>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</si>
  <si>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</si>
  <si>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</si>
  <si>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</si>
  <si>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</si>
  <si>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</si>
  <si>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</si>
  <si>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</si>
  <si>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</si>
  <si>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</si>
  <si>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</si>
  <si>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</si>
  <si>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</si>
  <si>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</si>
  <si>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</si>
  <si>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</si>
  <si>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</si>
  <si>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</si>
  <si>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</si>
  <si>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</si>
  <si>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</si>
  <si>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</si>
  <si>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</si>
  <si>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</si>
  <si>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</si>
  <si>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</si>
  <si>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</si>
  <si>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</si>
  <si>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</si>
  <si>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</si>
  <si>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</si>
  <si>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</si>
  <si>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</si>
  <si>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</si>
  <si>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</si>
  <si>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</si>
  <si>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</si>
  <si>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</si>
  <si>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</si>
  <si>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</si>
  <si>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</si>
  <si>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</si>
  <si>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</si>
  <si>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</si>
  <si>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</si>
  <si>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</si>
  <si>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</si>
  <si>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</si>
  <si>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</si>
  <si>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</si>
  <si>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</si>
  <si>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</si>
  <si>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</si>
  <si>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</si>
  <si>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</si>
  <si>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</si>
  <si>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</si>
  <si>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</si>
  <si>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</si>
  <si>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</si>
  <si>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</si>
  <si>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</si>
  <si>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</si>
  <si>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</si>
  <si>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</si>
  <si>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</si>
  <si>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</si>
  <si>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</si>
  <si>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</si>
  <si>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toluene_d9</t>
  </si>
  <si>
    <t>toluene_d10</t>
  </si>
  <si>
    <t>toluene_d11</t>
  </si>
  <si>
    <t>toluene_d12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</si>
  <si>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</si>
  <si>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</si>
  <si>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</si>
  <si>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</si>
  <si>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</si>
  <si>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</si>
  <si>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</si>
  <si>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</si>
  <si>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</si>
  <si>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</si>
  <si>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</si>
  <si>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</si>
  <si>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</si>
  <si>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</si>
  <si>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</si>
  <si>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</si>
  <si>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</si>
  <si>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</si>
  <si>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</si>
  <si>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</si>
  <si>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</si>
  <si>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>CC1OCCC(=O)O1</t>
  </si>
  <si>
    <t>10.1021/ja503830c</t>
  </si>
  <si>
    <t>R</t>
  </si>
  <si>
    <t>cal</t>
  </si>
  <si>
    <t>H</t>
  </si>
  <si>
    <t>S</t>
  </si>
  <si>
    <t>O=C2CN(Cc1ccccc1)CCO2</t>
  </si>
  <si>
    <t>O=C2CN(c1ccccc1)CCO2</t>
  </si>
  <si>
    <t>CC(C)(C)OC(=O)N1CCOC(=O)C1</t>
  </si>
  <si>
    <t>delta_g_std</t>
  </si>
  <si>
    <t>delta_s_std</t>
  </si>
  <si>
    <t>delta_h_std</t>
  </si>
  <si>
    <t>flag</t>
  </si>
  <si>
    <t>10.1021/acs.macromol.4c02526</t>
  </si>
  <si>
    <t>Engler_Gutekunst_075</t>
  </si>
  <si>
    <t>Engler_Gutekunst_15</t>
  </si>
  <si>
    <t>Engler_Gutekunst_20</t>
  </si>
  <si>
    <t>Engler_Gutekunst_10</t>
  </si>
  <si>
    <t>10.1021/acs.macromol.4c01469</t>
  </si>
  <si>
    <t>10.1021/acs.macromol.4c01470</t>
  </si>
  <si>
    <t>10.1021/acs.macromol.4c01471</t>
  </si>
  <si>
    <t>10.1021/acs.macromol.4c01472</t>
  </si>
  <si>
    <t>10.1021/acs.macromol.4c01473</t>
  </si>
  <si>
    <t>10.1021/acs.macromol.4c01474</t>
  </si>
  <si>
    <t>10.1021/jacs.4c12678</t>
  </si>
  <si>
    <t>1x`0.1021/jacs.4c12678</t>
  </si>
  <si>
    <t>c</t>
  </si>
  <si>
    <t>duplicate</t>
  </si>
  <si>
    <t>values from review (duplicate)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</si>
</sst>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1F708162-AB51-4F0D-BA81-C99B58E93861}"/>
  </cellStyles>
  <dxfs count="0"/>
  <tableStyles count="0" defaultTableStyle="TableStyleMedium2" defaultPivotStyle="PivotStyleLight16"/>
  <colors>
    <mruColors>
      <color rgb="FFFCE4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71"/>
  <sheetViews>
    <sheetView tabSelected="1" topLeftCell="D1" zoomScale="70" zoomScaleNormal="39" workbookViewId="0">
      <pane ySplit="1" topLeftCell="A2" activePane="bottomLeft" state="frozen"/>
      <selection activeCell="U1" sqref="U1"/>
      <selection pane="bottomLeft" activeCell="AD100" sqref="AD100"/>
    </sheetView>
  </sheetViews>
  <sheetFormatPr defaultColWidth="9.15625" defaultRowHeight="14.4" x14ac:dyDescent="0.55000000000000004"/>
  <cols>
    <col min="1" max="1" width="61" style="5" bestFit="1" customWidth="1"/>
    <col min="2" max="2" width="26.83984375" style="5" bestFit="1" customWidth="1"/>
    <col min="3" max="3" width="22.83984375" style="5" bestFit="1" customWidth="1"/>
    <col min="4" max="4" width="15.68359375" style="5" bestFit="1" customWidth="1"/>
    <col min="5" max="5" width="36" style="5" customWidth="1"/>
    <col min="6" max="6" width="29.15625" style="5" bestFit="1" customWidth="1"/>
    <col min="7" max="7" width="28.26171875" style="5" bestFit="1" customWidth="1"/>
    <col min="8" max="8" width="21.68359375" style="5" customWidth="1"/>
    <col min="9" max="9" width="21" style="5" bestFit="1" customWidth="1"/>
    <col min="10" max="10" width="18.15625" style="5" bestFit="1" customWidth="1"/>
    <col min="11" max="11" width="25.68359375" style="6" bestFit="1" customWidth="1"/>
    <col min="12" max="12" width="22.83984375" style="5" bestFit="1" customWidth="1"/>
    <col min="13" max="13" width="21.15625" style="5" bestFit="1" customWidth="1"/>
    <col min="14" max="14" width="19.26171875" style="5" bestFit="1" customWidth="1"/>
    <col min="15" max="15" width="16" style="5" bestFit="1" customWidth="1"/>
    <col min="16" max="16" width="18" style="5" customWidth="1"/>
    <col min="17" max="17" width="15" style="7" bestFit="1" customWidth="1"/>
    <col min="18" max="18" width="21.68359375" style="7" bestFit="1" customWidth="1"/>
    <col min="19" max="19" width="14.83984375" style="7" bestFit="1" customWidth="1"/>
    <col min="20" max="20" width="21.68359375" style="7" bestFit="1" customWidth="1"/>
    <col min="21" max="21" width="17.83984375" style="5" customWidth="1"/>
    <col min="22" max="22" width="20.578125" style="5" bestFit="1" customWidth="1"/>
    <col min="23" max="23" width="12.83984375" style="5" bestFit="1" customWidth="1"/>
    <col min="24" max="24" width="71.68359375" style="5" bestFit="1" customWidth="1"/>
    <col min="25" max="25" width="15.578125" style="5" hidden="1" customWidth="1"/>
    <col min="26" max="26" width="20.68359375" style="5" hidden="1" customWidth="1"/>
    <col min="27" max="27" width="26.41796875" style="5" hidden="1" customWidth="1"/>
    <col min="28" max="28" width="30.578125" style="5" hidden="1" customWidth="1"/>
    <col min="29" max="29" width="28.26171875" style="5" hidden="1" customWidth="1"/>
    <col min="30" max="30" width="61.15625" style="5" customWidth="1"/>
    <col min="31" max="31" width="22.41796875" style="5" customWidth="1"/>
    <col min="32" max="32" width="50.15625" style="5" bestFit="1" customWidth="1"/>
    <col min="33" max="33" width="16.26171875" style="5" bestFit="1" customWidth="1"/>
    <col min="34" max="34" width="15" style="5" bestFit="1" customWidth="1"/>
    <col min="35" max="35" width="17.41796875" style="5" bestFit="1" customWidth="1"/>
    <col min="36" max="36" width="17.15625" style="5" bestFit="1" customWidth="1"/>
    <col min="37" max="37" width="17.68359375" style="5" bestFit="1" customWidth="1"/>
    <col min="38" max="38" width="16.83984375" style="5" bestFit="1" customWidth="1"/>
    <col min="39" max="16384" width="9.15625" style="5"/>
  </cols>
  <sheetData>
    <row r="1" spans="1:38" x14ac:dyDescent="0.55000000000000004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95</v>
      </c>
      <c r="G1" s="12" t="s">
        <v>96</v>
      </c>
      <c r="H1" s="12" t="s">
        <v>113</v>
      </c>
      <c r="I1" s="11" t="s">
        <v>4</v>
      </c>
      <c r="J1" s="11" t="s">
        <v>112</v>
      </c>
      <c r="K1" s="10" t="s">
        <v>114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305</v>
      </c>
      <c r="S1" s="13" t="s">
        <v>10</v>
      </c>
      <c r="T1" s="13" t="s">
        <v>304</v>
      </c>
      <c r="U1" s="11" t="s">
        <v>97</v>
      </c>
      <c r="V1" s="11" t="s">
        <v>303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306</v>
      </c>
      <c r="AF1" s="11" t="s">
        <v>117</v>
      </c>
      <c r="AG1" s="14" t="s">
        <v>94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55000000000000004">
      <c r="A2" s="1" t="s">
        <v>122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/>
      <c r="AF2" s="1" t="s">
        <v>123</v>
      </c>
    </row>
    <row r="3" spans="1:38" s="1" customFormat="1" x14ac:dyDescent="0.55000000000000004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144</v>
      </c>
      <c r="AF3" s="1" t="s">
        <v>120</v>
      </c>
    </row>
    <row r="4" spans="1:38" s="8" customFormat="1" x14ac:dyDescent="0.55000000000000004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116</v>
      </c>
      <c r="J4" s="8" t="s">
        <v>89</v>
      </c>
      <c r="K4" s="9" t="s">
        <v>115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70</v>
      </c>
      <c r="AD4" s="8" t="s">
        <v>143</v>
      </c>
      <c r="AE4" s="8" t="s">
        <v>121</v>
      </c>
      <c r="AF4" s="8" t="s">
        <v>118</v>
      </c>
    </row>
    <row r="5" spans="1:38" s="1" customFormat="1" x14ac:dyDescent="0.55000000000000004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6" customFormat="1" x14ac:dyDescent="0.55000000000000004">
      <c r="A6" s="1" t="s">
        <v>152</v>
      </c>
      <c r="B6" s="1" t="s">
        <v>59</v>
      </c>
      <c r="C6" s="1" t="b">
        <v>1</v>
      </c>
      <c r="D6" s="1"/>
      <c r="E6" s="1"/>
      <c r="F6" s="2"/>
      <c r="G6" s="2"/>
      <c r="H6" s="2" t="s">
        <v>130</v>
      </c>
      <c r="I6" s="1"/>
      <c r="J6" s="1"/>
      <c r="K6" s="3"/>
      <c r="L6" s="1" t="s">
        <v>62</v>
      </c>
      <c r="M6" s="1" t="s">
        <v>320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131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55000000000000004">
      <c r="A7" s="1" t="s">
        <v>153</v>
      </c>
      <c r="B7" s="1" t="s">
        <v>59</v>
      </c>
      <c r="C7" s="1" t="b">
        <v>1</v>
      </c>
      <c r="F7" s="2"/>
      <c r="G7" s="2"/>
      <c r="H7" s="2" t="s">
        <v>130</v>
      </c>
      <c r="K7" s="3"/>
      <c r="L7" s="1" t="s">
        <v>62</v>
      </c>
      <c r="M7" s="1" t="s">
        <v>320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131</v>
      </c>
    </row>
    <row r="8" spans="1:38" s="1" customFormat="1" x14ac:dyDescent="0.55000000000000004">
      <c r="A8" s="1" t="s">
        <v>151</v>
      </c>
      <c r="B8" s="1" t="s">
        <v>59</v>
      </c>
      <c r="C8" s="1" t="b">
        <v>1</v>
      </c>
      <c r="F8" s="2"/>
      <c r="G8" s="2"/>
      <c r="H8" s="2" t="s">
        <v>130</v>
      </c>
      <c r="K8" s="3"/>
      <c r="L8" s="1" t="s">
        <v>62</v>
      </c>
      <c r="M8" s="1" t="s">
        <v>320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131</v>
      </c>
    </row>
    <row r="9" spans="1:38" s="1" customFormat="1" x14ac:dyDescent="0.55000000000000004">
      <c r="A9" s="1" t="s">
        <v>133</v>
      </c>
      <c r="B9" s="1" t="s">
        <v>59</v>
      </c>
      <c r="C9" s="1" t="b">
        <v>1</v>
      </c>
      <c r="F9" s="2"/>
      <c r="G9" s="2"/>
      <c r="H9" s="2" t="s">
        <v>130</v>
      </c>
      <c r="K9" s="3"/>
      <c r="L9" s="1" t="s">
        <v>62</v>
      </c>
      <c r="M9" s="1" t="s">
        <v>320</v>
      </c>
      <c r="P9" s="1" t="s">
        <v>66</v>
      </c>
      <c r="Q9" s="4">
        <v>-27.4</v>
      </c>
      <c r="R9" s="4"/>
      <c r="S9" s="4">
        <v>-65</v>
      </c>
      <c r="T9" s="4"/>
      <c r="W9" s="1">
        <v>2009</v>
      </c>
      <c r="X9" s="3" t="s">
        <v>74</v>
      </c>
      <c r="AD9" s="1" t="s">
        <v>131</v>
      </c>
    </row>
    <row r="10" spans="1:38" s="1" customFormat="1" x14ac:dyDescent="0.55000000000000004">
      <c r="A10" s="1" t="s">
        <v>56</v>
      </c>
      <c r="B10" s="1" t="s">
        <v>59</v>
      </c>
      <c r="C10" s="1" t="b">
        <v>1</v>
      </c>
      <c r="F10" s="2"/>
      <c r="G10" s="2"/>
      <c r="H10" s="2" t="s">
        <v>130</v>
      </c>
      <c r="K10" s="3"/>
      <c r="L10" s="1" t="s">
        <v>62</v>
      </c>
      <c r="M10" s="1" t="s">
        <v>320</v>
      </c>
      <c r="Q10" s="4">
        <v>0.4</v>
      </c>
      <c r="R10" s="4"/>
      <c r="S10" s="4">
        <v>-30.1</v>
      </c>
      <c r="T10" s="4"/>
      <c r="W10" s="1">
        <v>2009</v>
      </c>
      <c r="X10" s="3" t="s">
        <v>74</v>
      </c>
      <c r="AD10" s="1" t="s">
        <v>131</v>
      </c>
    </row>
    <row r="11" spans="1:38" s="1" customFormat="1" x14ac:dyDescent="0.55000000000000004">
      <c r="A11" s="1" t="s">
        <v>132</v>
      </c>
      <c r="B11" s="1" t="s">
        <v>59</v>
      </c>
      <c r="C11" s="1" t="b">
        <v>1</v>
      </c>
      <c r="F11" s="2"/>
      <c r="G11" s="2"/>
      <c r="H11" s="2" t="s">
        <v>130</v>
      </c>
      <c r="K11" s="3"/>
      <c r="L11" s="1" t="s">
        <v>62</v>
      </c>
      <c r="M11" s="1" t="s">
        <v>63</v>
      </c>
      <c r="Q11" s="4">
        <v>5.0999999999999996</v>
      </c>
      <c r="R11" s="4"/>
      <c r="S11" s="4">
        <v>-29.9</v>
      </c>
      <c r="T11" s="4"/>
      <c r="X11" s="3" t="s">
        <v>74</v>
      </c>
      <c r="AD11" s="1" t="s">
        <v>322</v>
      </c>
    </row>
    <row r="12" spans="1:38" s="29" customFormat="1" x14ac:dyDescent="0.55000000000000004">
      <c r="A12" s="29" t="s">
        <v>35</v>
      </c>
      <c r="B12" s="29" t="s">
        <v>59</v>
      </c>
      <c r="C12" s="29" t="b">
        <v>1</v>
      </c>
      <c r="F12" s="30"/>
      <c r="G12" s="30"/>
      <c r="H12" s="30" t="s">
        <v>130</v>
      </c>
      <c r="K12" s="31"/>
      <c r="L12" s="29" t="s">
        <v>62</v>
      </c>
      <c r="M12" s="29" t="s">
        <v>320</v>
      </c>
      <c r="Q12" s="32">
        <v>-82.3</v>
      </c>
      <c r="R12" s="32"/>
      <c r="S12" s="32">
        <v>-74</v>
      </c>
      <c r="T12" s="32"/>
      <c r="X12" s="31" t="s">
        <v>74</v>
      </c>
      <c r="AD12" s="29" t="s">
        <v>322</v>
      </c>
    </row>
    <row r="13" spans="1:38" s="1" customFormat="1" x14ac:dyDescent="0.55000000000000004">
      <c r="A13" s="1" t="s">
        <v>28</v>
      </c>
      <c r="B13" s="1" t="s">
        <v>59</v>
      </c>
      <c r="C13" s="1" t="b">
        <v>1</v>
      </c>
      <c r="F13" s="2">
        <v>1.5</v>
      </c>
      <c r="G13" s="2"/>
      <c r="H13" s="2" t="s">
        <v>4</v>
      </c>
      <c r="I13" s="1" t="s">
        <v>89</v>
      </c>
      <c r="K13" s="3"/>
      <c r="L13" s="1" t="s">
        <v>61</v>
      </c>
      <c r="M13" s="1" t="s">
        <v>61</v>
      </c>
      <c r="P13" s="1" t="s">
        <v>64</v>
      </c>
      <c r="Q13" s="4">
        <v>-4.5999999999999996</v>
      </c>
      <c r="R13" s="4"/>
      <c r="S13" s="4">
        <v>18</v>
      </c>
      <c r="T13" s="4"/>
      <c r="W13" s="1">
        <v>2025</v>
      </c>
      <c r="X13" s="3" t="s">
        <v>67</v>
      </c>
    </row>
    <row r="14" spans="1:38" s="1" customFormat="1" x14ac:dyDescent="0.55000000000000004">
      <c r="A14" s="1" t="s">
        <v>28</v>
      </c>
      <c r="B14" s="1" t="s">
        <v>60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-0.8</v>
      </c>
      <c r="R14" s="4"/>
      <c r="S14" s="4">
        <v>16</v>
      </c>
      <c r="T14" s="4"/>
      <c r="W14" s="1">
        <v>2025</v>
      </c>
      <c r="X14" s="3" t="s">
        <v>67</v>
      </c>
    </row>
    <row r="15" spans="1:38" s="1" customFormat="1" x14ac:dyDescent="0.55000000000000004">
      <c r="A15" s="1" t="s">
        <v>153</v>
      </c>
      <c r="B15" s="1" t="s">
        <v>59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-16.2</v>
      </c>
      <c r="R15" s="4"/>
      <c r="S15" s="4">
        <v>-13</v>
      </c>
      <c r="T15" s="4"/>
      <c r="W15" s="1">
        <v>2025</v>
      </c>
      <c r="X15" s="3" t="s">
        <v>67</v>
      </c>
    </row>
    <row r="16" spans="1:38" s="1" customFormat="1" x14ac:dyDescent="0.55000000000000004">
      <c r="A16" s="1" t="s">
        <v>153</v>
      </c>
      <c r="B16" s="1" t="s">
        <v>60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-0.9</v>
      </c>
      <c r="R16" s="4"/>
      <c r="S16" s="4">
        <v>2.7</v>
      </c>
      <c r="T16" s="4"/>
      <c r="W16" s="1">
        <v>2025</v>
      </c>
      <c r="X16" s="3" t="s">
        <v>67</v>
      </c>
    </row>
    <row r="17" spans="1:32" s="1" customFormat="1" x14ac:dyDescent="0.55000000000000004">
      <c r="A17" s="1" t="s">
        <v>133</v>
      </c>
      <c r="B17" s="1" t="s">
        <v>59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-12</v>
      </c>
      <c r="R17" s="4"/>
      <c r="S17" s="4">
        <v>-24</v>
      </c>
      <c r="T17" s="4"/>
      <c r="W17" s="1">
        <v>2025</v>
      </c>
      <c r="X17" s="3" t="s">
        <v>67</v>
      </c>
    </row>
    <row r="18" spans="1:32" s="1" customFormat="1" x14ac:dyDescent="0.55000000000000004">
      <c r="A18" s="1" t="s">
        <v>133</v>
      </c>
      <c r="B18" s="1" t="s">
        <v>60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-4.2</v>
      </c>
      <c r="R18" s="4"/>
      <c r="S18" s="4">
        <v>-7.4</v>
      </c>
      <c r="T18" s="4"/>
      <c r="W18" s="1">
        <v>2025</v>
      </c>
      <c r="X18" s="3" t="s">
        <v>67</v>
      </c>
    </row>
    <row r="19" spans="1:32" s="1" customFormat="1" x14ac:dyDescent="0.55000000000000004">
      <c r="A19" s="1" t="s">
        <v>156</v>
      </c>
      <c r="B19" s="1" t="s">
        <v>59</v>
      </c>
      <c r="C19" s="1" t="b">
        <v>1</v>
      </c>
      <c r="F19" s="2"/>
      <c r="G19" s="2"/>
      <c r="H19" s="2" t="s">
        <v>130</v>
      </c>
      <c r="K19" s="3"/>
      <c r="L19" s="1" t="s">
        <v>63</v>
      </c>
      <c r="M19" s="1" t="s">
        <v>63</v>
      </c>
      <c r="N19" s="1">
        <v>298.14999999999998</v>
      </c>
      <c r="P19" s="1" t="s">
        <v>66</v>
      </c>
      <c r="Q19" s="4">
        <v>-20.9</v>
      </c>
      <c r="R19" s="4">
        <v>2.2999999999999998</v>
      </c>
      <c r="S19" s="4"/>
      <c r="T19" s="4"/>
      <c r="W19" s="1">
        <v>1980</v>
      </c>
      <c r="X19" s="3" t="s">
        <v>73</v>
      </c>
    </row>
    <row r="20" spans="1:32" s="1" customFormat="1" x14ac:dyDescent="0.55000000000000004">
      <c r="A20" s="1" t="s">
        <v>156</v>
      </c>
      <c r="B20" s="1" t="s">
        <v>59</v>
      </c>
      <c r="C20" s="1" t="b">
        <v>1</v>
      </c>
      <c r="F20" s="2"/>
      <c r="G20" s="2"/>
      <c r="H20" s="2" t="s">
        <v>130</v>
      </c>
      <c r="K20" s="3"/>
      <c r="L20" s="1" t="s">
        <v>62</v>
      </c>
      <c r="M20" s="1" t="s">
        <v>63</v>
      </c>
      <c r="N20" s="1">
        <v>298.14999999999998</v>
      </c>
      <c r="P20" s="1" t="s">
        <v>66</v>
      </c>
      <c r="Q20" s="4">
        <v>-34.5</v>
      </c>
      <c r="R20" s="4"/>
      <c r="S20" s="4">
        <v>-76.2</v>
      </c>
      <c r="T20" s="4">
        <v>10</v>
      </c>
      <c r="W20" s="1">
        <v>1980</v>
      </c>
      <c r="X20" s="3" t="s">
        <v>73</v>
      </c>
      <c r="AD20" s="1" t="s">
        <v>155</v>
      </c>
    </row>
    <row r="21" spans="1:32" s="1" customFormat="1" x14ac:dyDescent="0.55000000000000004">
      <c r="A21" s="1" t="s">
        <v>35</v>
      </c>
      <c r="B21" s="1" t="s">
        <v>59</v>
      </c>
      <c r="C21" s="1" t="b">
        <v>1</v>
      </c>
      <c r="H21" s="1" t="s">
        <v>130</v>
      </c>
      <c r="K21" s="3"/>
      <c r="L21" s="1" t="s">
        <v>62</v>
      </c>
      <c r="M21" s="1" t="s">
        <v>63</v>
      </c>
      <c r="N21" s="1">
        <v>298</v>
      </c>
      <c r="P21" s="1" t="s">
        <v>66</v>
      </c>
      <c r="Q21" s="4">
        <v>-74.8</v>
      </c>
      <c r="R21" s="4"/>
      <c r="S21" s="4">
        <v>-54.4</v>
      </c>
      <c r="T21" s="4"/>
      <c r="W21" s="1">
        <v>1978</v>
      </c>
      <c r="X21" s="1" t="s">
        <v>207</v>
      </c>
    </row>
    <row r="22" spans="1:32" s="1" customFormat="1" x14ac:dyDescent="0.55000000000000004">
      <c r="A22" s="1" t="s">
        <v>35</v>
      </c>
      <c r="B22" s="1" t="s">
        <v>59</v>
      </c>
      <c r="C22" s="1" t="b">
        <v>1</v>
      </c>
      <c r="H22" s="1" t="s">
        <v>130</v>
      </c>
      <c r="K22" s="3"/>
      <c r="L22" s="1" t="s">
        <v>62</v>
      </c>
      <c r="M22" s="1" t="s">
        <v>320</v>
      </c>
      <c r="N22" s="1">
        <v>298</v>
      </c>
      <c r="P22" s="1" t="s">
        <v>66</v>
      </c>
      <c r="Q22" s="4">
        <v>-82.3</v>
      </c>
      <c r="R22" s="4"/>
      <c r="S22" s="4">
        <v>-74</v>
      </c>
      <c r="T22" s="4"/>
      <c r="W22" s="1">
        <v>1978</v>
      </c>
      <c r="X22" s="1" t="s">
        <v>207</v>
      </c>
    </row>
    <row r="23" spans="1:32" s="1" customFormat="1" x14ac:dyDescent="0.55000000000000004">
      <c r="A23" s="1" t="s">
        <v>157</v>
      </c>
      <c r="B23" s="1" t="s">
        <v>59</v>
      </c>
      <c r="C23" s="1" t="b">
        <v>1</v>
      </c>
      <c r="F23" s="2"/>
      <c r="G23" s="2"/>
      <c r="H23" s="2" t="s">
        <v>130</v>
      </c>
      <c r="K23" s="3"/>
      <c r="L23" s="1" t="s">
        <v>320</v>
      </c>
      <c r="M23" s="1" t="s">
        <v>158</v>
      </c>
      <c r="N23" s="1">
        <v>100</v>
      </c>
      <c r="P23" s="1" t="s">
        <v>66</v>
      </c>
      <c r="Q23" s="4">
        <v>10.82</v>
      </c>
      <c r="R23" s="4"/>
      <c r="S23" s="4">
        <v>23.3</v>
      </c>
      <c r="T23" s="4"/>
      <c r="W23" s="1">
        <v>1982</v>
      </c>
      <c r="X23" s="3" t="s">
        <v>79</v>
      </c>
    </row>
    <row r="24" spans="1:32" s="1" customFormat="1" x14ac:dyDescent="0.55000000000000004">
      <c r="A24" s="1" t="s">
        <v>157</v>
      </c>
      <c r="B24" s="1" t="s">
        <v>59</v>
      </c>
      <c r="C24" s="1" t="b">
        <v>1</v>
      </c>
      <c r="F24" s="2"/>
      <c r="G24" s="2"/>
      <c r="H24" s="2" t="s">
        <v>130</v>
      </c>
      <c r="K24" s="3"/>
      <c r="L24" s="1" t="s">
        <v>320</v>
      </c>
      <c r="M24" s="1" t="s">
        <v>158</v>
      </c>
      <c r="N24" s="1">
        <v>200</v>
      </c>
      <c r="P24" s="1" t="s">
        <v>66</v>
      </c>
      <c r="Q24" s="4">
        <v>10.82</v>
      </c>
      <c r="R24" s="4"/>
      <c r="S24" s="4">
        <v>23.6</v>
      </c>
      <c r="T24" s="4"/>
      <c r="W24" s="1">
        <v>1982</v>
      </c>
      <c r="X24" s="3" t="s">
        <v>79</v>
      </c>
    </row>
    <row r="25" spans="1:32" s="1" customFormat="1" x14ac:dyDescent="0.55000000000000004">
      <c r="A25" s="1" t="s">
        <v>157</v>
      </c>
      <c r="B25" s="1" t="s">
        <v>59</v>
      </c>
      <c r="C25" s="1" t="b">
        <v>1</v>
      </c>
      <c r="F25" s="2"/>
      <c r="G25" s="2"/>
      <c r="H25" s="2" t="s">
        <v>130</v>
      </c>
      <c r="K25" s="3"/>
      <c r="L25" s="1" t="s">
        <v>320</v>
      </c>
      <c r="M25" s="1" t="s">
        <v>63</v>
      </c>
      <c r="N25" s="1">
        <v>298.14999999999998</v>
      </c>
      <c r="P25" s="1" t="s">
        <v>66</v>
      </c>
      <c r="Q25" s="4">
        <v>-8.6999999999999993</v>
      </c>
      <c r="R25" s="4"/>
      <c r="S25" s="4">
        <v>31.3</v>
      </c>
      <c r="T25" s="4"/>
      <c r="W25" s="1">
        <v>1982</v>
      </c>
      <c r="X25" s="3" t="s">
        <v>79</v>
      </c>
      <c r="AD25" s="1" t="s">
        <v>159</v>
      </c>
    </row>
    <row r="26" spans="1:32" s="1" customFormat="1" x14ac:dyDescent="0.55000000000000004">
      <c r="A26" s="1" t="s">
        <v>157</v>
      </c>
      <c r="B26" s="1" t="s">
        <v>59</v>
      </c>
      <c r="C26" s="1" t="b">
        <v>1</v>
      </c>
      <c r="F26" s="2"/>
      <c r="G26" s="2"/>
      <c r="H26" s="2" t="s">
        <v>130</v>
      </c>
      <c r="K26" s="3"/>
      <c r="L26" s="1" t="s">
        <v>320</v>
      </c>
      <c r="M26" s="1" t="s">
        <v>63</v>
      </c>
      <c r="N26" s="1">
        <v>397</v>
      </c>
      <c r="P26" s="1" t="s">
        <v>66</v>
      </c>
      <c r="Q26" s="4">
        <v>-2.1</v>
      </c>
      <c r="R26" s="4"/>
      <c r="S26" s="4">
        <v>50.2</v>
      </c>
      <c r="T26" s="4"/>
      <c r="W26" s="1">
        <v>1982</v>
      </c>
      <c r="X26" s="3" t="s">
        <v>79</v>
      </c>
      <c r="AD26" s="1" t="s">
        <v>159</v>
      </c>
    </row>
    <row r="27" spans="1:32" s="1" customFormat="1" x14ac:dyDescent="0.55000000000000004">
      <c r="A27" s="1" t="s">
        <v>28</v>
      </c>
      <c r="B27" s="1" t="s">
        <v>59</v>
      </c>
      <c r="C27" s="1" t="b">
        <v>1</v>
      </c>
      <c r="H27" s="1" t="s">
        <v>130</v>
      </c>
      <c r="K27" s="3"/>
      <c r="L27" s="1" t="s">
        <v>320</v>
      </c>
      <c r="M27" s="1" t="s">
        <v>63</v>
      </c>
      <c r="N27" s="1">
        <v>298</v>
      </c>
      <c r="P27" s="1" t="s">
        <v>66</v>
      </c>
      <c r="Q27" s="4">
        <v>10</v>
      </c>
      <c r="R27" s="4"/>
      <c r="S27" s="4">
        <v>41</v>
      </c>
      <c r="T27" s="4"/>
      <c r="W27" s="1">
        <v>1983</v>
      </c>
      <c r="X27" s="1" t="s">
        <v>182</v>
      </c>
    </row>
    <row r="28" spans="1:32" s="1" customFormat="1" x14ac:dyDescent="0.55000000000000004">
      <c r="A28" s="1" t="s">
        <v>28</v>
      </c>
      <c r="B28" s="1" t="s">
        <v>59</v>
      </c>
      <c r="C28" s="1" t="b">
        <v>1</v>
      </c>
      <c r="H28" s="1" t="s">
        <v>130</v>
      </c>
      <c r="K28" s="3"/>
      <c r="L28" s="1" t="s">
        <v>320</v>
      </c>
      <c r="M28" s="1" t="s">
        <v>320</v>
      </c>
      <c r="N28" s="1">
        <v>298</v>
      </c>
      <c r="P28" s="1" t="s">
        <v>66</v>
      </c>
      <c r="Q28" s="4">
        <v>-39</v>
      </c>
      <c r="R28" s="4"/>
      <c r="S28" s="4">
        <v>-86</v>
      </c>
      <c r="T28" s="4"/>
      <c r="W28" s="1">
        <v>1983</v>
      </c>
      <c r="X28" s="1" t="s">
        <v>182</v>
      </c>
    </row>
    <row r="29" spans="1:32" s="1" customFormat="1" x14ac:dyDescent="0.55000000000000004">
      <c r="A29" s="1" t="s">
        <v>28</v>
      </c>
      <c r="B29" s="1" t="s">
        <v>59</v>
      </c>
      <c r="C29" s="1" t="b">
        <v>1</v>
      </c>
      <c r="H29" s="1" t="s">
        <v>130</v>
      </c>
      <c r="K29" s="3"/>
      <c r="L29" s="1" t="s">
        <v>62</v>
      </c>
      <c r="M29" s="1" t="s">
        <v>62</v>
      </c>
      <c r="N29" s="1">
        <v>370</v>
      </c>
      <c r="P29" s="1" t="s">
        <v>66</v>
      </c>
      <c r="Q29" s="4">
        <v>3</v>
      </c>
      <c r="R29" s="4"/>
      <c r="S29" s="4">
        <v>23</v>
      </c>
      <c r="T29" s="4"/>
      <c r="W29" s="1">
        <v>1983</v>
      </c>
      <c r="X29" s="1" t="s">
        <v>182</v>
      </c>
    </row>
    <row r="30" spans="1:32" s="1" customFormat="1" x14ac:dyDescent="0.55000000000000004">
      <c r="A30" s="1" t="s">
        <v>44</v>
      </c>
      <c r="B30" s="1" t="s">
        <v>59</v>
      </c>
      <c r="C30" s="1" t="b">
        <v>1</v>
      </c>
      <c r="F30" s="2"/>
      <c r="G30" s="2"/>
      <c r="H30" s="2" t="s">
        <v>130</v>
      </c>
      <c r="K30" s="3"/>
      <c r="L30" s="1" t="s">
        <v>62</v>
      </c>
      <c r="M30" s="1" t="s">
        <v>63</v>
      </c>
      <c r="N30" s="1">
        <v>298.14999999999998</v>
      </c>
      <c r="P30" s="1" t="s">
        <v>65</v>
      </c>
      <c r="Q30" s="4">
        <v>-19</v>
      </c>
      <c r="R30" s="4">
        <v>0.5</v>
      </c>
      <c r="S30" s="4">
        <v>-12</v>
      </c>
      <c r="T30" s="4">
        <v>1</v>
      </c>
      <c r="W30" s="1">
        <v>2015</v>
      </c>
      <c r="X30" s="3" t="s">
        <v>76</v>
      </c>
    </row>
    <row r="31" spans="1:32" s="8" customFormat="1" x14ac:dyDescent="0.55000000000000004">
      <c r="A31" s="8" t="s">
        <v>125</v>
      </c>
      <c r="B31" s="8" t="s">
        <v>59</v>
      </c>
      <c r="C31" s="8" t="b">
        <v>1</v>
      </c>
      <c r="F31" s="21">
        <v>1</v>
      </c>
      <c r="G31" s="21"/>
      <c r="H31" s="21" t="s">
        <v>4</v>
      </c>
      <c r="I31" s="8" t="s">
        <v>126</v>
      </c>
      <c r="J31" s="8" t="s">
        <v>127</v>
      </c>
      <c r="K31" s="9" t="s">
        <v>128</v>
      </c>
      <c r="L31" s="8" t="s">
        <v>61</v>
      </c>
      <c r="M31" s="8" t="s">
        <v>61</v>
      </c>
      <c r="P31" s="8" t="s">
        <v>64</v>
      </c>
      <c r="Q31" s="20">
        <v>-9</v>
      </c>
      <c r="R31" s="20"/>
      <c r="S31" s="20">
        <v>-23</v>
      </c>
      <c r="T31" s="20"/>
      <c r="W31" s="8">
        <v>2020</v>
      </c>
      <c r="X31" s="9" t="s">
        <v>124</v>
      </c>
      <c r="AD31" s="8" t="s">
        <v>142</v>
      </c>
      <c r="AE31" s="8" t="s">
        <v>121</v>
      </c>
      <c r="AF31" s="8" t="s">
        <v>129</v>
      </c>
    </row>
    <row r="32" spans="1:32" s="1" customFormat="1" x14ac:dyDescent="0.55000000000000004">
      <c r="A32" s="1" t="s">
        <v>162</v>
      </c>
      <c r="B32" s="1" t="s">
        <v>98</v>
      </c>
      <c r="C32" s="1" t="b">
        <v>1</v>
      </c>
      <c r="E32" s="1" t="s">
        <v>99</v>
      </c>
      <c r="H32" s="1" t="s">
        <v>4</v>
      </c>
      <c r="I32" s="1" t="s">
        <v>109</v>
      </c>
      <c r="K32" s="3"/>
      <c r="L32" s="1" t="s">
        <v>61</v>
      </c>
      <c r="M32" s="1" t="s">
        <v>61</v>
      </c>
      <c r="N32" s="1">
        <v>298.14999999999998</v>
      </c>
      <c r="P32" s="1" t="s">
        <v>110</v>
      </c>
      <c r="Q32" s="4"/>
      <c r="R32" s="4"/>
      <c r="S32" s="4"/>
      <c r="T32" s="4"/>
      <c r="U32" s="2">
        <v>-10.878400000000001</v>
      </c>
      <c r="V32" s="2"/>
      <c r="W32" s="1">
        <v>2023</v>
      </c>
      <c r="X32" s="1" t="s">
        <v>111</v>
      </c>
      <c r="AD32" s="1" t="s">
        <v>160</v>
      </c>
    </row>
    <row r="33" spans="1:30" s="1" customFormat="1" x14ac:dyDescent="0.55000000000000004">
      <c r="A33" s="1" t="s">
        <v>122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U33" s="2">
        <v>-13.137760000000002</v>
      </c>
      <c r="V33" s="2"/>
      <c r="W33" s="1">
        <v>2023</v>
      </c>
      <c r="X33" s="1" t="s">
        <v>111</v>
      </c>
      <c r="AD33" s="1" t="s">
        <v>160</v>
      </c>
    </row>
    <row r="34" spans="1:30" s="1" customFormat="1" x14ac:dyDescent="0.55000000000000004">
      <c r="A34" s="1" t="s">
        <v>161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U34" s="2">
        <v>-10.878400000000001</v>
      </c>
      <c r="V34" s="2"/>
      <c r="W34" s="1">
        <v>2023</v>
      </c>
      <c r="X34" s="1" t="s">
        <v>111</v>
      </c>
      <c r="AD34" s="1" t="s">
        <v>160</v>
      </c>
    </row>
    <row r="35" spans="1:30" s="1" customFormat="1" x14ac:dyDescent="0.55000000000000004">
      <c r="A35" s="1" t="s">
        <v>153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111</v>
      </c>
      <c r="AD35" s="1" t="s">
        <v>160</v>
      </c>
    </row>
    <row r="36" spans="1:30" s="1" customFormat="1" x14ac:dyDescent="0.55000000000000004">
      <c r="A36" s="1" t="s">
        <v>133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U36" s="2">
        <v>-4.0166399999999998</v>
      </c>
      <c r="V36" s="2"/>
      <c r="W36" s="1">
        <v>2023</v>
      </c>
      <c r="X36" s="1" t="s">
        <v>111</v>
      </c>
    </row>
    <row r="37" spans="1:30" s="1" customFormat="1" x14ac:dyDescent="0.55000000000000004">
      <c r="A37" s="1" t="s">
        <v>163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U37" s="2">
        <v>-10.878400000000001</v>
      </c>
      <c r="V37" s="2"/>
      <c r="W37" s="1">
        <v>2023</v>
      </c>
      <c r="X37" s="1" t="s">
        <v>111</v>
      </c>
      <c r="AD37" s="1" t="s">
        <v>160</v>
      </c>
    </row>
    <row r="38" spans="1:30" s="1" customFormat="1" x14ac:dyDescent="0.55000000000000004">
      <c r="A38" s="1" t="s">
        <v>106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U38" s="2">
        <v>9.2466400000000011</v>
      </c>
      <c r="V38" s="2"/>
      <c r="W38" s="1">
        <v>2023</v>
      </c>
      <c r="X38" s="1" t="s">
        <v>111</v>
      </c>
    </row>
    <row r="39" spans="1:30" s="1" customFormat="1" x14ac:dyDescent="0.55000000000000004">
      <c r="A39" s="1" t="s">
        <v>31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U39" s="2">
        <v>-0.66944000000000004</v>
      </c>
      <c r="V39" s="2"/>
      <c r="W39" s="1">
        <v>2023</v>
      </c>
      <c r="X39" s="1" t="s">
        <v>111</v>
      </c>
    </row>
    <row r="40" spans="1:30" s="1" customFormat="1" x14ac:dyDescent="0.55000000000000004">
      <c r="A40" s="1" t="s">
        <v>104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U40" s="2">
        <v>2.2175200000000004</v>
      </c>
      <c r="V40" s="2"/>
      <c r="W40" s="1">
        <v>2023</v>
      </c>
      <c r="X40" s="1" t="s">
        <v>111</v>
      </c>
    </row>
    <row r="41" spans="1:30" s="1" customFormat="1" x14ac:dyDescent="0.55000000000000004">
      <c r="A41" s="1" t="s">
        <v>100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U41" s="2">
        <v>-1.7154400000000001</v>
      </c>
      <c r="V41" s="2"/>
      <c r="W41" s="1">
        <v>2023</v>
      </c>
      <c r="X41" s="1" t="s">
        <v>111</v>
      </c>
    </row>
    <row r="42" spans="1:30" s="1" customFormat="1" x14ac:dyDescent="0.55000000000000004">
      <c r="A42" s="1" t="s">
        <v>103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U42" s="2">
        <v>1.50624</v>
      </c>
      <c r="V42" s="2"/>
      <c r="W42" s="1">
        <v>2023</v>
      </c>
      <c r="X42" s="1" t="s">
        <v>111</v>
      </c>
    </row>
    <row r="43" spans="1:30" s="1" customFormat="1" x14ac:dyDescent="0.55000000000000004">
      <c r="A43" s="1" t="s">
        <v>102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U43" s="2">
        <v>4.1840000000000002E-2</v>
      </c>
      <c r="V43" s="2"/>
      <c r="W43" s="1">
        <v>2023</v>
      </c>
      <c r="X43" s="1" t="s">
        <v>111</v>
      </c>
    </row>
    <row r="44" spans="1:30" s="1" customFormat="1" x14ac:dyDescent="0.55000000000000004">
      <c r="A44" s="1" t="s">
        <v>107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U44" s="2">
        <v>10.54368</v>
      </c>
      <c r="V44" s="2"/>
      <c r="W44" s="1">
        <v>2023</v>
      </c>
      <c r="X44" s="1" t="s">
        <v>111</v>
      </c>
    </row>
    <row r="45" spans="1:30" s="1" customFormat="1" x14ac:dyDescent="0.55000000000000004">
      <c r="A45" s="1" t="s">
        <v>101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U45" s="2">
        <v>4.1840000000000002E-2</v>
      </c>
      <c r="V45" s="2"/>
      <c r="W45" s="1">
        <v>2023</v>
      </c>
      <c r="X45" s="1" t="s">
        <v>111</v>
      </c>
    </row>
    <row r="46" spans="1:30" s="1" customFormat="1" x14ac:dyDescent="0.55000000000000004">
      <c r="A46" s="1" t="s">
        <v>105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U46" s="2">
        <v>7.9914399999999999</v>
      </c>
      <c r="V46" s="2"/>
      <c r="W46" s="1">
        <v>2023</v>
      </c>
      <c r="X46" s="1" t="s">
        <v>111</v>
      </c>
    </row>
    <row r="47" spans="1:30" s="1" customFormat="1" x14ac:dyDescent="0.55000000000000004">
      <c r="A47" s="1" t="s">
        <v>45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U47" s="2">
        <v>1.50624</v>
      </c>
      <c r="V47" s="2"/>
      <c r="W47" s="1">
        <v>2023</v>
      </c>
      <c r="X47" s="1" t="s">
        <v>111</v>
      </c>
    </row>
    <row r="48" spans="1:30" s="1" customFormat="1" x14ac:dyDescent="0.55000000000000004">
      <c r="A48" s="1" t="s">
        <v>37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U48" s="2">
        <v>4.8115999999999994</v>
      </c>
      <c r="V48" s="2"/>
      <c r="W48" s="1">
        <v>2023</v>
      </c>
      <c r="X48" s="1" t="s">
        <v>111</v>
      </c>
    </row>
    <row r="49" spans="1:38" s="1" customFormat="1" x14ac:dyDescent="0.55000000000000004">
      <c r="A49" s="1" t="s">
        <v>108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U49" s="2">
        <v>10.167120000000001</v>
      </c>
      <c r="V49" s="2"/>
      <c r="W49" s="1">
        <v>2023</v>
      </c>
      <c r="X49" s="1" t="s">
        <v>111</v>
      </c>
    </row>
    <row r="50" spans="1:38" s="1" customFormat="1" x14ac:dyDescent="0.55000000000000004">
      <c r="A50" s="1" t="s">
        <v>186</v>
      </c>
      <c r="B50" s="1" t="s">
        <v>59</v>
      </c>
      <c r="C50" s="1" t="b">
        <v>1</v>
      </c>
      <c r="F50" s="1">
        <v>2</v>
      </c>
      <c r="H50" s="1" t="s">
        <v>4</v>
      </c>
      <c r="I50" s="1" t="s">
        <v>91</v>
      </c>
      <c r="K50" s="3"/>
      <c r="L50" s="1" t="s">
        <v>61</v>
      </c>
      <c r="M50" s="1" t="s">
        <v>61</v>
      </c>
      <c r="P50" s="1" t="s">
        <v>64</v>
      </c>
      <c r="Q50" s="4">
        <v>-14.5</v>
      </c>
      <c r="R50" s="4"/>
      <c r="S50" s="4">
        <v>-48.1</v>
      </c>
      <c r="T50" s="4"/>
      <c r="W50" s="1">
        <v>2024</v>
      </c>
      <c r="X50" s="1" t="s">
        <v>185</v>
      </c>
    </row>
    <row r="51" spans="1:38" s="1" customFormat="1" x14ac:dyDescent="0.55000000000000004">
      <c r="A51" s="1" t="s">
        <v>188</v>
      </c>
      <c r="B51" s="1" t="s">
        <v>59</v>
      </c>
      <c r="C51" s="1" t="b">
        <v>1</v>
      </c>
      <c r="F51" s="1">
        <v>4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-9.9</v>
      </c>
      <c r="R51" s="4"/>
      <c r="S51" s="4">
        <v>-44.2</v>
      </c>
      <c r="T51" s="4"/>
      <c r="W51" s="1">
        <v>2024</v>
      </c>
      <c r="X51" s="1" t="s">
        <v>185</v>
      </c>
    </row>
    <row r="52" spans="1:38" s="1" customFormat="1" x14ac:dyDescent="0.55000000000000004">
      <c r="A52" s="1" t="s">
        <v>187</v>
      </c>
      <c r="B52" s="1" t="s">
        <v>59</v>
      </c>
      <c r="C52" s="1" t="b">
        <v>1</v>
      </c>
      <c r="F52" s="1">
        <v>2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-15.6</v>
      </c>
      <c r="R52" s="4"/>
      <c r="S52" s="4">
        <v>-38.200000000000003</v>
      </c>
      <c r="T52" s="4"/>
      <c r="W52" s="1">
        <v>2024</v>
      </c>
      <c r="X52" s="1" t="s">
        <v>185</v>
      </c>
    </row>
    <row r="53" spans="1:38" s="1" customFormat="1" x14ac:dyDescent="0.55000000000000004">
      <c r="A53" s="1" t="s">
        <v>189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-10</v>
      </c>
      <c r="R53" s="4"/>
      <c r="S53" s="4">
        <v>-32.6</v>
      </c>
      <c r="T53" s="4"/>
      <c r="W53" s="1">
        <v>2024</v>
      </c>
      <c r="X53" s="1" t="s">
        <v>185</v>
      </c>
    </row>
    <row r="54" spans="1:38" s="1" customFormat="1" x14ac:dyDescent="0.55000000000000004">
      <c r="A54" s="1" t="s">
        <v>32</v>
      </c>
      <c r="B54" s="1" t="s">
        <v>59</v>
      </c>
      <c r="C54" s="1" t="b">
        <v>1</v>
      </c>
      <c r="F54" s="2">
        <v>0.2</v>
      </c>
      <c r="G54" s="2"/>
      <c r="H54" s="2" t="s">
        <v>4</v>
      </c>
      <c r="I54" s="1" t="s">
        <v>89</v>
      </c>
      <c r="K54" s="3"/>
      <c r="L54" s="1" t="s">
        <v>61</v>
      </c>
      <c r="M54" s="1" t="s">
        <v>61</v>
      </c>
      <c r="P54" s="1" t="s">
        <v>64</v>
      </c>
      <c r="Q54" s="4">
        <v>-16.600000000000001</v>
      </c>
      <c r="R54" s="4">
        <v>1.9</v>
      </c>
      <c r="S54" s="4">
        <v>-23.9</v>
      </c>
      <c r="T54" s="4">
        <v>5.9</v>
      </c>
      <c r="W54" s="1">
        <v>2025</v>
      </c>
      <c r="X54" s="3" t="s">
        <v>69</v>
      </c>
      <c r="AF54" s="1" t="s">
        <v>164</v>
      </c>
    </row>
    <row r="55" spans="1:38" s="1" customFormat="1" x14ac:dyDescent="0.55000000000000004">
      <c r="A55" s="1" t="s">
        <v>197</v>
      </c>
      <c r="B55" s="1" t="s">
        <v>59</v>
      </c>
      <c r="C55" s="1" t="b">
        <v>1</v>
      </c>
      <c r="G55" s="1">
        <v>9.11</v>
      </c>
      <c r="H55" s="1" t="s">
        <v>130</v>
      </c>
      <c r="K55" s="3"/>
      <c r="L55" s="1" t="s">
        <v>62</v>
      </c>
      <c r="M55" s="1" t="s">
        <v>63</v>
      </c>
      <c r="P55" s="1" t="s">
        <v>64</v>
      </c>
      <c r="Q55" s="4">
        <v>-15.8</v>
      </c>
      <c r="R55" s="4">
        <v>0.6</v>
      </c>
      <c r="S55" s="4">
        <v>-45</v>
      </c>
      <c r="T55" s="4">
        <v>2</v>
      </c>
      <c r="W55" s="1">
        <v>2016</v>
      </c>
      <c r="X55" s="1" t="s">
        <v>206</v>
      </c>
    </row>
    <row r="56" spans="1:38" s="19" customFormat="1" x14ac:dyDescent="0.55000000000000004">
      <c r="A56" s="1" t="s">
        <v>161</v>
      </c>
      <c r="B56" s="1" t="s">
        <v>59</v>
      </c>
      <c r="C56" s="1" t="b">
        <v>1</v>
      </c>
      <c r="D56" s="1"/>
      <c r="E56" s="1"/>
      <c r="F56" s="1"/>
      <c r="G56" s="1">
        <v>9.11</v>
      </c>
      <c r="H56" s="1" t="s">
        <v>130</v>
      </c>
      <c r="I56" s="1"/>
      <c r="J56" s="1"/>
      <c r="K56" s="3"/>
      <c r="L56" s="1" t="s">
        <v>62</v>
      </c>
      <c r="M56" s="1" t="s">
        <v>63</v>
      </c>
      <c r="N56" s="1"/>
      <c r="O56" s="1"/>
      <c r="P56" s="1" t="s">
        <v>64</v>
      </c>
      <c r="Q56" s="4">
        <v>-13</v>
      </c>
      <c r="R56" s="4">
        <v>0.4</v>
      </c>
      <c r="S56" s="4">
        <v>-34</v>
      </c>
      <c r="T56" s="4">
        <v>1</v>
      </c>
      <c r="U56" s="1"/>
      <c r="V56" s="1"/>
      <c r="W56" s="1">
        <v>2016</v>
      </c>
      <c r="X56" s="1" t="s">
        <v>206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19" customFormat="1" x14ac:dyDescent="0.55000000000000004">
      <c r="A57" s="1" t="s">
        <v>198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-19.3</v>
      </c>
      <c r="R57" s="4">
        <v>0.5</v>
      </c>
      <c r="S57" s="4">
        <v>-62</v>
      </c>
      <c r="T57" s="4">
        <v>2</v>
      </c>
      <c r="U57" s="1"/>
      <c r="V57" s="1"/>
      <c r="W57" s="1">
        <v>2016</v>
      </c>
      <c r="X57" s="1" t="s">
        <v>206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55000000000000004">
      <c r="A58" s="1" t="s">
        <v>199</v>
      </c>
      <c r="B58" s="1" t="s">
        <v>59</v>
      </c>
      <c r="C58" s="1" t="b">
        <v>1</v>
      </c>
      <c r="D58" s="1"/>
      <c r="E58" s="1"/>
      <c r="F58" s="1"/>
      <c r="G58" s="1">
        <v>8.0299999999999994</v>
      </c>
      <c r="H58" s="1" t="s">
        <v>130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-16.399999999999999</v>
      </c>
      <c r="R58" s="4">
        <v>0.9</v>
      </c>
      <c r="S58" s="4">
        <v>-55</v>
      </c>
      <c r="T58" s="4">
        <v>3</v>
      </c>
      <c r="U58" s="1"/>
      <c r="V58" s="1"/>
      <c r="W58" s="1">
        <v>2016</v>
      </c>
      <c r="X58" s="1" t="s">
        <v>206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55000000000000004">
      <c r="A59" s="1" t="s">
        <v>200</v>
      </c>
      <c r="B59" s="1" t="s">
        <v>59</v>
      </c>
      <c r="C59" s="1" t="b">
        <v>1</v>
      </c>
      <c r="D59" s="1"/>
      <c r="E59" s="1"/>
      <c r="F59" s="1"/>
      <c r="G59" s="1">
        <v>6.75</v>
      </c>
      <c r="H59" s="1" t="s">
        <v>130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-18.5</v>
      </c>
      <c r="R59" s="4">
        <v>0.4</v>
      </c>
      <c r="S59" s="4">
        <v>-60</v>
      </c>
      <c r="T59" s="4">
        <v>1</v>
      </c>
      <c r="U59" s="1"/>
      <c r="V59" s="1"/>
      <c r="W59" s="1">
        <v>2016</v>
      </c>
      <c r="X59" s="1" t="s">
        <v>206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55000000000000004">
      <c r="A60" s="1" t="s">
        <v>201</v>
      </c>
      <c r="B60" s="1" t="s">
        <v>59</v>
      </c>
      <c r="C60" s="1" t="b">
        <v>1</v>
      </c>
      <c r="G60" s="1">
        <v>5.69</v>
      </c>
      <c r="H60" s="1" t="s">
        <v>130</v>
      </c>
      <c r="K60" s="3"/>
      <c r="L60" s="1" t="s">
        <v>62</v>
      </c>
      <c r="M60" s="1" t="s">
        <v>63</v>
      </c>
      <c r="P60" s="1" t="s">
        <v>64</v>
      </c>
      <c r="Q60" s="4">
        <v>-17</v>
      </c>
      <c r="R60" s="4">
        <v>0.5</v>
      </c>
      <c r="S60" s="4">
        <v>-55</v>
      </c>
      <c r="T60" s="4">
        <v>1</v>
      </c>
      <c r="W60" s="1">
        <v>2016</v>
      </c>
      <c r="X60" s="1" t="s">
        <v>206</v>
      </c>
    </row>
    <row r="61" spans="1:38" s="1" customFormat="1" x14ac:dyDescent="0.55000000000000004">
      <c r="A61" s="1" t="s">
        <v>202</v>
      </c>
      <c r="B61" s="1" t="s">
        <v>59</v>
      </c>
      <c r="C61" s="1" t="b">
        <v>1</v>
      </c>
      <c r="G61" s="1">
        <v>5.58</v>
      </c>
      <c r="H61" s="1" t="s">
        <v>130</v>
      </c>
      <c r="K61" s="3"/>
      <c r="L61" s="1" t="s">
        <v>62</v>
      </c>
      <c r="M61" s="1" t="s">
        <v>63</v>
      </c>
      <c r="P61" s="1" t="s">
        <v>64</v>
      </c>
      <c r="Q61" s="4">
        <v>-18</v>
      </c>
      <c r="R61" s="4">
        <v>0.3</v>
      </c>
      <c r="S61" s="4">
        <v>-57</v>
      </c>
      <c r="T61" s="4">
        <v>1</v>
      </c>
      <c r="W61" s="1">
        <v>2016</v>
      </c>
      <c r="X61" s="1" t="s">
        <v>206</v>
      </c>
    </row>
    <row r="62" spans="1:38" s="19" customFormat="1" x14ac:dyDescent="0.55000000000000004">
      <c r="A62" s="1" t="s">
        <v>205</v>
      </c>
      <c r="B62" s="1" t="s">
        <v>59</v>
      </c>
      <c r="C62" s="1" t="b">
        <v>1</v>
      </c>
      <c r="D62" s="1"/>
      <c r="E62" s="1"/>
      <c r="F62" s="1"/>
      <c r="G62" s="1">
        <v>5.26</v>
      </c>
      <c r="H62" s="1" t="s">
        <v>130</v>
      </c>
      <c r="I62" s="1"/>
      <c r="J62" s="1"/>
      <c r="K62" s="3"/>
      <c r="L62" s="1" t="s">
        <v>62</v>
      </c>
      <c r="M62" s="1" t="s">
        <v>63</v>
      </c>
      <c r="N62" s="1"/>
      <c r="O62" s="1"/>
      <c r="P62" s="1" t="s">
        <v>64</v>
      </c>
      <c r="Q62" s="4">
        <v>-18.399999999999999</v>
      </c>
      <c r="R62" s="4">
        <v>0.5</v>
      </c>
      <c r="S62" s="4">
        <v>-58</v>
      </c>
      <c r="T62" s="4">
        <v>2</v>
      </c>
      <c r="U62" s="1"/>
      <c r="V62" s="1"/>
      <c r="W62" s="1">
        <v>2016</v>
      </c>
      <c r="X62" s="1" t="s">
        <v>206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1" customFormat="1" x14ac:dyDescent="0.55000000000000004">
      <c r="A63" s="1" t="s">
        <v>203</v>
      </c>
      <c r="B63" s="1" t="s">
        <v>59</v>
      </c>
      <c r="C63" s="1" t="b">
        <v>1</v>
      </c>
      <c r="G63" s="1">
        <v>4.74</v>
      </c>
      <c r="H63" s="1" t="s">
        <v>130</v>
      </c>
      <c r="K63" s="3"/>
      <c r="L63" s="1" t="s">
        <v>62</v>
      </c>
      <c r="M63" s="1" t="s">
        <v>63</v>
      </c>
      <c r="P63" s="1" t="s">
        <v>64</v>
      </c>
      <c r="Q63" s="4">
        <v>-18.7</v>
      </c>
      <c r="R63" s="4">
        <v>0.4</v>
      </c>
      <c r="S63" s="4">
        <v>-59</v>
      </c>
      <c r="T63" s="4">
        <v>1</v>
      </c>
      <c r="W63" s="1">
        <v>2016</v>
      </c>
      <c r="X63" s="1" t="s">
        <v>206</v>
      </c>
    </row>
    <row r="64" spans="1:38" s="1" customFormat="1" x14ac:dyDescent="0.55000000000000004">
      <c r="A64" s="1" t="s">
        <v>204</v>
      </c>
      <c r="B64" s="1" t="s">
        <v>59</v>
      </c>
      <c r="C64" s="1" t="b">
        <v>1</v>
      </c>
      <c r="G64" s="1">
        <v>4.1500000000000004</v>
      </c>
      <c r="H64" s="1" t="s">
        <v>130</v>
      </c>
      <c r="K64" s="3"/>
      <c r="L64" s="1" t="s">
        <v>62</v>
      </c>
      <c r="M64" s="1" t="s">
        <v>63</v>
      </c>
      <c r="P64" s="1" t="s">
        <v>64</v>
      </c>
      <c r="Q64" s="4">
        <v>-16.8</v>
      </c>
      <c r="R64" s="4">
        <v>0.5</v>
      </c>
      <c r="S64" s="4">
        <v>-55</v>
      </c>
      <c r="T64" s="4">
        <v>2</v>
      </c>
      <c r="W64" s="1">
        <v>2016</v>
      </c>
      <c r="X64" s="1" t="s">
        <v>206</v>
      </c>
    </row>
    <row r="65" spans="1:32" s="1" customFormat="1" x14ac:dyDescent="0.55000000000000004">
      <c r="A65" s="1" t="s">
        <v>181</v>
      </c>
      <c r="B65" s="1" t="s">
        <v>59</v>
      </c>
      <c r="C65" s="1" t="b">
        <v>1</v>
      </c>
      <c r="F65" s="1">
        <v>1</v>
      </c>
      <c r="H65" s="1" t="s">
        <v>4</v>
      </c>
      <c r="I65" s="1" t="s">
        <v>89</v>
      </c>
      <c r="K65" s="3"/>
      <c r="P65" s="1" t="s">
        <v>64</v>
      </c>
      <c r="Q65" s="4">
        <v>0.5</v>
      </c>
      <c r="R65" s="4">
        <v>0.1</v>
      </c>
      <c r="S65" s="4">
        <v>23</v>
      </c>
      <c r="T65" s="4">
        <v>0.3</v>
      </c>
      <c r="W65" s="1">
        <v>2019</v>
      </c>
      <c r="X65" s="1" t="s">
        <v>179</v>
      </c>
    </row>
    <row r="66" spans="1:32" s="1" customFormat="1" x14ac:dyDescent="0.55000000000000004">
      <c r="A66" s="1" t="s">
        <v>180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L66" s="1" t="s">
        <v>61</v>
      </c>
      <c r="M66" s="1" t="s">
        <v>61</v>
      </c>
      <c r="P66" s="1" t="s">
        <v>64</v>
      </c>
      <c r="Q66" s="4">
        <v>2</v>
      </c>
      <c r="R66" s="4">
        <v>0.4</v>
      </c>
      <c r="S66" s="4">
        <v>27</v>
      </c>
      <c r="T66" s="4">
        <v>1</v>
      </c>
      <c r="W66" s="1">
        <v>2019</v>
      </c>
      <c r="X66" s="1" t="s">
        <v>179</v>
      </c>
    </row>
    <row r="67" spans="1:32" s="29" customFormat="1" x14ac:dyDescent="0.55000000000000004">
      <c r="A67" s="29" t="s">
        <v>31</v>
      </c>
      <c r="B67" s="29" t="s">
        <v>59</v>
      </c>
      <c r="C67" s="29" t="b">
        <v>1</v>
      </c>
      <c r="G67" s="30">
        <v>8.76</v>
      </c>
      <c r="H67" s="30" t="s">
        <v>130</v>
      </c>
      <c r="K67" s="31"/>
      <c r="L67" s="29" t="s">
        <v>62</v>
      </c>
      <c r="M67" s="29" t="s">
        <v>62</v>
      </c>
      <c r="N67" s="29">
        <v>298.14999999999998</v>
      </c>
      <c r="P67" s="29" t="s">
        <v>65</v>
      </c>
      <c r="Q67" s="32">
        <v>-19.3</v>
      </c>
      <c r="R67" s="32">
        <v>0.5</v>
      </c>
      <c r="S67" s="32">
        <v>-62</v>
      </c>
      <c r="T67" s="32">
        <v>2</v>
      </c>
      <c r="X67" s="31" t="s">
        <v>68</v>
      </c>
      <c r="AD67" s="29" t="s">
        <v>321</v>
      </c>
    </row>
    <row r="68" spans="1:32" s="1" customFormat="1" x14ac:dyDescent="0.55000000000000004">
      <c r="A68" s="1" t="s">
        <v>29</v>
      </c>
      <c r="B68" s="1" t="s">
        <v>59</v>
      </c>
      <c r="C68" s="1" t="b">
        <v>1</v>
      </c>
      <c r="G68" s="2">
        <v>8.61</v>
      </c>
      <c r="H68" s="2" t="s">
        <v>130</v>
      </c>
      <c r="K68" s="3"/>
      <c r="L68" s="1" t="s">
        <v>62</v>
      </c>
      <c r="M68" s="1" t="s">
        <v>62</v>
      </c>
      <c r="N68" s="1">
        <v>298.14999999999998</v>
      </c>
      <c r="P68" s="1" t="s">
        <v>65</v>
      </c>
      <c r="Q68" s="4">
        <v>-17.2</v>
      </c>
      <c r="R68" s="4">
        <v>0.8</v>
      </c>
      <c r="S68" s="4">
        <v>-40.700000000000003</v>
      </c>
      <c r="T68" s="4">
        <v>4.4000000000000004</v>
      </c>
      <c r="W68" s="1">
        <v>2025</v>
      </c>
      <c r="X68" s="3" t="s">
        <v>68</v>
      </c>
    </row>
    <row r="69" spans="1:32" s="1" customFormat="1" x14ac:dyDescent="0.55000000000000004">
      <c r="A69" s="1" t="s">
        <v>30</v>
      </c>
      <c r="B69" s="1" t="s">
        <v>59</v>
      </c>
      <c r="C69" s="1" t="b">
        <v>1</v>
      </c>
      <c r="G69" s="2">
        <v>7.68</v>
      </c>
      <c r="H69" s="2" t="s">
        <v>130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-25</v>
      </c>
      <c r="R69" s="4">
        <v>0.1</v>
      </c>
      <c r="S69" s="4">
        <v>-51.7</v>
      </c>
      <c r="T69" s="4">
        <v>0.7</v>
      </c>
      <c r="W69" s="1">
        <v>2025</v>
      </c>
      <c r="X69" s="3" t="s">
        <v>68</v>
      </c>
    </row>
    <row r="70" spans="1:32" s="1" customFormat="1" x14ac:dyDescent="0.55000000000000004">
      <c r="A70" s="1" t="s">
        <v>196</v>
      </c>
      <c r="B70" s="1" t="s">
        <v>59</v>
      </c>
      <c r="C70" s="1" t="b">
        <v>1</v>
      </c>
      <c r="F70" s="1">
        <v>1.4</v>
      </c>
      <c r="H70" s="1" t="s">
        <v>4</v>
      </c>
      <c r="I70" s="1" t="s">
        <v>116</v>
      </c>
      <c r="K70" s="3"/>
      <c r="L70" s="1" t="s">
        <v>61</v>
      </c>
      <c r="M70" s="1" t="s">
        <v>61</v>
      </c>
      <c r="P70" s="1" t="s">
        <v>64</v>
      </c>
      <c r="Q70" s="4">
        <f>3.3*4.184</f>
        <v>13.8072</v>
      </c>
      <c r="R70" s="4"/>
      <c r="S70" s="4">
        <f>14.8*4.184</f>
        <v>61.923200000000008</v>
      </c>
      <c r="T70" s="4"/>
      <c r="W70" s="1">
        <v>2022</v>
      </c>
      <c r="X70" s="1" t="s">
        <v>195</v>
      </c>
    </row>
    <row r="71" spans="1:32" s="1" customFormat="1" x14ac:dyDescent="0.55000000000000004">
      <c r="A71" s="1" t="s">
        <v>194</v>
      </c>
      <c r="B71" s="1" t="s">
        <v>59</v>
      </c>
      <c r="C71" s="1" t="b">
        <v>1</v>
      </c>
      <c r="F71" s="1">
        <v>3</v>
      </c>
      <c r="H71" s="1" t="s">
        <v>4</v>
      </c>
      <c r="I71" s="1" t="s">
        <v>92</v>
      </c>
      <c r="K71" s="3"/>
      <c r="L71" s="1" t="s">
        <v>61</v>
      </c>
      <c r="M71" s="1" t="s">
        <v>61</v>
      </c>
      <c r="P71" s="1" t="s">
        <v>64</v>
      </c>
      <c r="Q71" s="4">
        <v>-19.3</v>
      </c>
      <c r="R71" s="4"/>
      <c r="S71" s="4">
        <v>-58.4</v>
      </c>
      <c r="T71" s="4"/>
      <c r="W71" s="1">
        <v>2022</v>
      </c>
      <c r="X71" s="1" t="s">
        <v>190</v>
      </c>
    </row>
    <row r="72" spans="1:32" s="1" customFormat="1" x14ac:dyDescent="0.55000000000000004">
      <c r="A72" s="1" t="s">
        <v>192</v>
      </c>
      <c r="B72" s="1" t="s">
        <v>59</v>
      </c>
      <c r="C72" s="1" t="b">
        <v>1</v>
      </c>
      <c r="F72" s="1">
        <v>5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-4.5</v>
      </c>
      <c r="R72" s="4"/>
      <c r="S72" s="4">
        <v>-26.2</v>
      </c>
      <c r="T72" s="4"/>
      <c r="W72" s="1">
        <v>2022</v>
      </c>
      <c r="X72" s="1" t="s">
        <v>190</v>
      </c>
    </row>
    <row r="73" spans="1:32" s="1" customFormat="1" x14ac:dyDescent="0.55000000000000004">
      <c r="A73" s="1" t="s">
        <v>193</v>
      </c>
      <c r="B73" s="1" t="s">
        <v>59</v>
      </c>
      <c r="C73" s="1" t="b">
        <v>1</v>
      </c>
      <c r="G73" s="1">
        <v>8.1999999999999993</v>
      </c>
      <c r="H73" s="1" t="s">
        <v>130</v>
      </c>
      <c r="K73" s="3"/>
      <c r="L73" s="1" t="s">
        <v>62</v>
      </c>
      <c r="M73" s="1" t="s">
        <v>63</v>
      </c>
      <c r="P73" s="1" t="s">
        <v>64</v>
      </c>
      <c r="Q73" s="4">
        <v>-10.199999999999999</v>
      </c>
      <c r="R73" s="4"/>
      <c r="S73" s="4">
        <v>-39.9</v>
      </c>
      <c r="T73" s="4"/>
      <c r="W73" s="1">
        <v>2022</v>
      </c>
      <c r="X73" s="1" t="s">
        <v>190</v>
      </c>
    </row>
    <row r="74" spans="1:32" s="1" customFormat="1" x14ac:dyDescent="0.55000000000000004">
      <c r="A74" s="1" t="s">
        <v>191</v>
      </c>
      <c r="B74" s="1" t="s">
        <v>59</v>
      </c>
      <c r="C74" s="1" t="b">
        <v>1</v>
      </c>
      <c r="F74" s="1">
        <v>5</v>
      </c>
      <c r="H74" s="1" t="s">
        <v>4</v>
      </c>
      <c r="I74" s="1" t="s">
        <v>93</v>
      </c>
      <c r="K74" s="3"/>
      <c r="L74" s="1" t="s">
        <v>61</v>
      </c>
      <c r="M74" s="1" t="s">
        <v>61</v>
      </c>
      <c r="P74" s="1" t="s">
        <v>64</v>
      </c>
      <c r="Q74" s="4">
        <v>-4.9000000000000004</v>
      </c>
      <c r="R74" s="4"/>
      <c r="S74" s="4">
        <v>-23.7</v>
      </c>
      <c r="T74" s="4"/>
      <c r="W74" s="1">
        <v>2022</v>
      </c>
      <c r="X74" s="1" t="s">
        <v>190</v>
      </c>
    </row>
    <row r="75" spans="1:32" s="1" customFormat="1" x14ac:dyDescent="0.55000000000000004">
      <c r="A75" s="1" t="s">
        <v>189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-9.5</v>
      </c>
      <c r="R75" s="4"/>
      <c r="S75" s="4">
        <v>-30.8</v>
      </c>
      <c r="T75" s="4"/>
      <c r="W75" s="1">
        <v>2022</v>
      </c>
      <c r="X75" s="1" t="s">
        <v>190</v>
      </c>
    </row>
    <row r="76" spans="1:32" s="1" customFormat="1" x14ac:dyDescent="0.55000000000000004">
      <c r="A76" s="1" t="s">
        <v>33</v>
      </c>
      <c r="B76" s="1" t="s">
        <v>59</v>
      </c>
      <c r="C76" s="1" t="b">
        <v>1</v>
      </c>
      <c r="F76" s="2">
        <v>0.2</v>
      </c>
      <c r="G76" s="2"/>
      <c r="H76" s="2" t="s">
        <v>4</v>
      </c>
      <c r="I76" s="1" t="s">
        <v>89</v>
      </c>
      <c r="K76" s="3"/>
      <c r="L76" s="1" t="s">
        <v>62</v>
      </c>
      <c r="M76" s="1" t="s">
        <v>62</v>
      </c>
      <c r="P76" s="1" t="s">
        <v>64</v>
      </c>
      <c r="Q76" s="4">
        <v>-16.8</v>
      </c>
      <c r="R76" s="4">
        <v>1.6</v>
      </c>
      <c r="S76" s="4">
        <v>-27.4</v>
      </c>
      <c r="T76" s="4">
        <v>4.5999999999999996</v>
      </c>
      <c r="W76" s="1">
        <v>2005</v>
      </c>
      <c r="X76" s="3" t="s">
        <v>72</v>
      </c>
      <c r="AF76" s="1" t="s">
        <v>165</v>
      </c>
    </row>
    <row r="77" spans="1:32" s="1" customFormat="1" x14ac:dyDescent="0.55000000000000004">
      <c r="A77" s="1" t="s">
        <v>52</v>
      </c>
      <c r="B77" s="1" t="s">
        <v>59</v>
      </c>
      <c r="C77" s="1" t="b">
        <v>1</v>
      </c>
      <c r="F77" s="2">
        <v>1.2</v>
      </c>
      <c r="G77" s="2"/>
      <c r="H77" s="2" t="s">
        <v>4</v>
      </c>
      <c r="I77" s="1" t="s">
        <v>92</v>
      </c>
      <c r="K77" s="3"/>
      <c r="L77" s="1" t="s">
        <v>61</v>
      </c>
      <c r="M77" s="1" t="s">
        <v>61</v>
      </c>
      <c r="P77" s="1" t="s">
        <v>64</v>
      </c>
      <c r="Q77" s="4">
        <v>-15.6</v>
      </c>
      <c r="R77" s="4"/>
      <c r="S77" s="4">
        <v>-40.4</v>
      </c>
      <c r="T77" s="4"/>
      <c r="W77" s="1">
        <v>2019</v>
      </c>
      <c r="X77" s="3" t="s">
        <v>82</v>
      </c>
      <c r="AF77" s="1" t="s">
        <v>166</v>
      </c>
    </row>
    <row r="78" spans="1:32" s="1" customFormat="1" x14ac:dyDescent="0.55000000000000004">
      <c r="A78" s="1" t="s">
        <v>184</v>
      </c>
      <c r="B78" s="1" t="s">
        <v>59</v>
      </c>
      <c r="C78" s="1" t="b">
        <v>1</v>
      </c>
      <c r="H78" s="1" t="s">
        <v>4</v>
      </c>
      <c r="I78" s="1" t="s">
        <v>89</v>
      </c>
      <c r="K78" s="3"/>
      <c r="L78" s="1" t="s">
        <v>61</v>
      </c>
      <c r="M78" s="1" t="s">
        <v>61</v>
      </c>
      <c r="P78" s="1" t="s">
        <v>64</v>
      </c>
      <c r="Q78" s="4">
        <v>0.2</v>
      </c>
      <c r="R78" s="4">
        <v>0.7</v>
      </c>
      <c r="S78" s="4">
        <v>16</v>
      </c>
      <c r="T78" s="4">
        <v>2</v>
      </c>
      <c r="W78" s="1">
        <v>2004</v>
      </c>
      <c r="X78" s="1" t="s">
        <v>167</v>
      </c>
      <c r="AD78" s="1" t="s">
        <v>183</v>
      </c>
    </row>
    <row r="79" spans="1:32" s="1" customFormat="1" x14ac:dyDescent="0.55000000000000004">
      <c r="A79" s="1" t="s">
        <v>44</v>
      </c>
      <c r="B79" s="1" t="s">
        <v>59</v>
      </c>
      <c r="C79" s="1" t="b">
        <v>1</v>
      </c>
      <c r="F79" s="2">
        <v>1</v>
      </c>
      <c r="G79" s="2"/>
      <c r="H79" s="2" t="s">
        <v>4</v>
      </c>
      <c r="I79" s="1" t="s">
        <v>90</v>
      </c>
      <c r="K79" s="3"/>
      <c r="L79" s="1" t="s">
        <v>61</v>
      </c>
      <c r="M79" s="1" t="s">
        <v>61</v>
      </c>
      <c r="P79" s="1" t="s">
        <v>64</v>
      </c>
      <c r="Q79" s="4">
        <v>-22.9</v>
      </c>
      <c r="R79" s="4"/>
      <c r="S79" s="4">
        <v>-25.03</v>
      </c>
      <c r="T79" s="4"/>
      <c r="W79" s="1">
        <v>1990</v>
      </c>
      <c r="X79" s="3" t="s">
        <v>77</v>
      </c>
      <c r="AF79" s="1" t="s">
        <v>154</v>
      </c>
    </row>
    <row r="80" spans="1:32" s="1" customFormat="1" x14ac:dyDescent="0.55000000000000004">
      <c r="A80" s="1" t="s">
        <v>44</v>
      </c>
      <c r="B80" s="1" t="s">
        <v>59</v>
      </c>
      <c r="C80" s="1" t="b">
        <v>1</v>
      </c>
      <c r="F80" s="2"/>
      <c r="G80" s="2"/>
      <c r="H80" s="2" t="s">
        <v>130</v>
      </c>
      <c r="K80" s="3"/>
      <c r="L80" s="1" t="s">
        <v>62</v>
      </c>
      <c r="M80" s="1" t="s">
        <v>62</v>
      </c>
      <c r="P80" s="1" t="s">
        <v>64</v>
      </c>
      <c r="Q80" s="4">
        <v>-29.1</v>
      </c>
      <c r="R80" s="4"/>
      <c r="S80" s="4">
        <v>-40.74</v>
      </c>
      <c r="T80" s="4"/>
      <c r="W80" s="1">
        <v>1990</v>
      </c>
      <c r="X80" s="3" t="s">
        <v>77</v>
      </c>
    </row>
    <row r="81" spans="1:38" s="1" customFormat="1" x14ac:dyDescent="0.55000000000000004">
      <c r="A81" s="1" t="s">
        <v>55</v>
      </c>
      <c r="B81" s="1" t="s">
        <v>59</v>
      </c>
      <c r="C81" s="1" t="b">
        <v>1</v>
      </c>
      <c r="F81" s="2"/>
      <c r="G81" s="2"/>
      <c r="H81" s="2" t="s">
        <v>130</v>
      </c>
      <c r="K81" s="3"/>
      <c r="L81" s="1" t="s">
        <v>62</v>
      </c>
      <c r="M81" s="1" t="s">
        <v>62</v>
      </c>
      <c r="P81" s="1" t="s">
        <v>64</v>
      </c>
      <c r="Q81" s="4">
        <v>-15.8</v>
      </c>
      <c r="R81" s="4"/>
      <c r="S81" s="4">
        <v>-50.4</v>
      </c>
      <c r="T81" s="4"/>
      <c r="W81" s="1">
        <v>2001</v>
      </c>
      <c r="X81" s="3" t="s">
        <v>87</v>
      </c>
    </row>
    <row r="82" spans="1:38" s="1" customFormat="1" x14ac:dyDescent="0.55000000000000004">
      <c r="A82" s="1" t="s">
        <v>55</v>
      </c>
      <c r="B82" s="1" t="s">
        <v>59</v>
      </c>
      <c r="C82" s="1" t="b">
        <v>1</v>
      </c>
      <c r="F82" s="2"/>
      <c r="G82" s="2">
        <v>10.9</v>
      </c>
      <c r="H82" s="2" t="s">
        <v>130</v>
      </c>
      <c r="K82" s="3"/>
      <c r="L82" s="1" t="s">
        <v>62</v>
      </c>
      <c r="M82" s="1" t="s">
        <v>62</v>
      </c>
      <c r="P82" s="1" t="s">
        <v>64</v>
      </c>
      <c r="Q82" s="4">
        <v>-13.8</v>
      </c>
      <c r="R82" s="4">
        <v>0.9</v>
      </c>
      <c r="S82" s="4">
        <v>-45</v>
      </c>
      <c r="T82" s="4">
        <v>2.5</v>
      </c>
      <c r="W82" s="1">
        <v>2003</v>
      </c>
      <c r="X82" s="3" t="s">
        <v>86</v>
      </c>
      <c r="AD82" s="1" t="s">
        <v>134</v>
      </c>
      <c r="AF82" s="1" t="s">
        <v>135</v>
      </c>
    </row>
    <row r="83" spans="1:38" s="1" customFormat="1" x14ac:dyDescent="0.55000000000000004">
      <c r="A83" s="1" t="s">
        <v>44</v>
      </c>
      <c r="B83" s="1" t="s">
        <v>59</v>
      </c>
      <c r="C83" s="1" t="b">
        <v>1</v>
      </c>
      <c r="F83" s="2"/>
      <c r="G83" s="2"/>
      <c r="H83" s="2" t="s">
        <v>130</v>
      </c>
      <c r="K83" s="3"/>
      <c r="L83" s="1" t="s">
        <v>62</v>
      </c>
      <c r="M83" s="1" t="s">
        <v>63</v>
      </c>
      <c r="P83" s="1" t="s">
        <v>64</v>
      </c>
      <c r="Q83" s="4">
        <v>-23.3</v>
      </c>
      <c r="R83" s="4">
        <v>1.5</v>
      </c>
      <c r="S83" s="4">
        <v>-22</v>
      </c>
      <c r="T83" s="4">
        <v>3.2</v>
      </c>
      <c r="W83" s="1">
        <v>1997</v>
      </c>
      <c r="X83" s="3" t="s">
        <v>78</v>
      </c>
    </row>
    <row r="84" spans="1:38" s="1" customFormat="1" x14ac:dyDescent="0.55000000000000004">
      <c r="A84" s="1" t="s">
        <v>138</v>
      </c>
      <c r="B84" s="1" t="s">
        <v>59</v>
      </c>
      <c r="C84" s="1" t="b">
        <v>1</v>
      </c>
      <c r="F84" s="2">
        <v>0.2</v>
      </c>
      <c r="G84" s="2"/>
      <c r="H84" s="2" t="s">
        <v>4</v>
      </c>
      <c r="I84" s="1" t="s">
        <v>93</v>
      </c>
      <c r="K84" s="3"/>
      <c r="L84" s="1" t="s">
        <v>61</v>
      </c>
      <c r="M84" s="1" t="s">
        <v>61</v>
      </c>
      <c r="P84" s="1" t="s">
        <v>64</v>
      </c>
      <c r="Q84" s="4">
        <v>-21.3384</v>
      </c>
      <c r="R84" s="4"/>
      <c r="S84" s="4">
        <v>-43.932000000000002</v>
      </c>
      <c r="T84" s="4"/>
      <c r="W84" s="1">
        <v>1998</v>
      </c>
      <c r="X84" s="3" t="s">
        <v>137</v>
      </c>
      <c r="AD84" s="1" t="s">
        <v>145</v>
      </c>
      <c r="AF84" s="1" t="s">
        <v>147</v>
      </c>
    </row>
    <row r="85" spans="1:38" s="1" customFormat="1" x14ac:dyDescent="0.55000000000000004">
      <c r="A85" s="1" t="s">
        <v>140</v>
      </c>
      <c r="B85" s="1" t="s">
        <v>59</v>
      </c>
      <c r="C85" s="1" t="b">
        <v>1</v>
      </c>
      <c r="F85" s="2">
        <v>0.45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-16.736000000000001</v>
      </c>
      <c r="R85" s="4"/>
      <c r="S85" s="4">
        <v>-40.584800000000001</v>
      </c>
      <c r="T85" s="4"/>
      <c r="W85" s="1">
        <v>1998</v>
      </c>
      <c r="X85" s="3" t="s">
        <v>137</v>
      </c>
      <c r="AD85" s="1" t="s">
        <v>145</v>
      </c>
      <c r="AF85" s="1" t="s">
        <v>149</v>
      </c>
    </row>
    <row r="86" spans="1:38" s="1" customFormat="1" x14ac:dyDescent="0.55000000000000004">
      <c r="A86" s="1" t="s">
        <v>139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-18.409600000000001</v>
      </c>
      <c r="R86" s="4"/>
      <c r="S86" s="4">
        <v>-45.605600000000003</v>
      </c>
      <c r="T86" s="4"/>
      <c r="W86" s="1">
        <v>1998</v>
      </c>
      <c r="X86" s="3" t="s">
        <v>137</v>
      </c>
      <c r="AD86" s="1" t="s">
        <v>145</v>
      </c>
      <c r="AF86" s="1" t="s">
        <v>148</v>
      </c>
    </row>
    <row r="87" spans="1:38" s="1" customFormat="1" x14ac:dyDescent="0.55000000000000004">
      <c r="A87" s="1" t="s">
        <v>141</v>
      </c>
      <c r="B87" s="1" t="s">
        <v>59</v>
      </c>
      <c r="C87" s="1" t="b">
        <v>1</v>
      </c>
      <c r="F87" s="2">
        <v>0.6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-5.0208000000000004</v>
      </c>
      <c r="R87" s="4"/>
      <c r="S87" s="4">
        <v>-10.041600000000001</v>
      </c>
      <c r="T87" s="4"/>
      <c r="W87" s="1">
        <v>1998</v>
      </c>
      <c r="X87" s="3" t="s">
        <v>137</v>
      </c>
      <c r="AD87" s="1" t="s">
        <v>145</v>
      </c>
      <c r="AF87" s="1" t="s">
        <v>150</v>
      </c>
    </row>
    <row r="88" spans="1:38" s="1" customFormat="1" x14ac:dyDescent="0.55000000000000004">
      <c r="A88" s="1" t="s">
        <v>136</v>
      </c>
      <c r="B88" s="1" t="s">
        <v>59</v>
      </c>
      <c r="C88" s="1" t="b">
        <v>1</v>
      </c>
      <c r="F88" s="2">
        <v>0.03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-26.359200000000001</v>
      </c>
      <c r="R88" s="4"/>
      <c r="S88" s="4">
        <v>-44.768799999999999</v>
      </c>
      <c r="T88" s="4"/>
      <c r="W88" s="1">
        <v>1998</v>
      </c>
      <c r="X88" s="3" t="s">
        <v>137</v>
      </c>
      <c r="AD88" s="1" t="s">
        <v>145</v>
      </c>
      <c r="AF88" s="1" t="s">
        <v>146</v>
      </c>
    </row>
    <row r="89" spans="1:38" s="1" customFormat="1" x14ac:dyDescent="0.55000000000000004">
      <c r="A89" s="1" t="s">
        <v>54</v>
      </c>
      <c r="B89" s="1" t="s">
        <v>59</v>
      </c>
      <c r="C89" s="1" t="b">
        <v>1</v>
      </c>
      <c r="F89" s="2"/>
      <c r="G89" s="2">
        <v>5.6</v>
      </c>
      <c r="H89" s="2" t="s">
        <v>130</v>
      </c>
      <c r="K89" s="3"/>
      <c r="L89" s="1" t="s">
        <v>62</v>
      </c>
      <c r="M89" s="1" t="s">
        <v>62</v>
      </c>
      <c r="P89" s="1" t="s">
        <v>64</v>
      </c>
      <c r="Q89" s="4">
        <v>-17.100000000000001</v>
      </c>
      <c r="R89" s="4">
        <v>0.6</v>
      </c>
      <c r="S89" s="4">
        <v>-54</v>
      </c>
      <c r="T89" s="4">
        <v>2</v>
      </c>
      <c r="W89" s="1">
        <v>2011</v>
      </c>
      <c r="X89" s="3" t="s">
        <v>85</v>
      </c>
    </row>
    <row r="90" spans="1:38" s="1" customFormat="1" x14ac:dyDescent="0.55000000000000004">
      <c r="A90" s="1" t="s">
        <v>37</v>
      </c>
      <c r="B90" s="1" t="s">
        <v>59</v>
      </c>
      <c r="C90" s="1" t="b">
        <v>1</v>
      </c>
      <c r="F90" s="2">
        <v>10</v>
      </c>
      <c r="G90" s="2"/>
      <c r="H90" s="2" t="s">
        <v>4</v>
      </c>
      <c r="I90" s="1" t="s">
        <v>178</v>
      </c>
      <c r="K90" s="3"/>
      <c r="L90" s="1" t="s">
        <v>61</v>
      </c>
      <c r="M90" s="1" t="s">
        <v>61</v>
      </c>
      <c r="P90" s="1" t="s">
        <v>64</v>
      </c>
      <c r="Q90" s="4">
        <v>-5.4</v>
      </c>
      <c r="R90" s="4"/>
      <c r="S90" s="4">
        <v>-39.6</v>
      </c>
      <c r="T90" s="4"/>
      <c r="W90" s="1">
        <v>2016</v>
      </c>
      <c r="X90" s="3" t="s">
        <v>81</v>
      </c>
      <c r="AF90" s="1" t="s">
        <v>168</v>
      </c>
    </row>
    <row r="91" spans="1:38" s="1" customFormat="1" x14ac:dyDescent="0.55000000000000004">
      <c r="A91" s="1" t="s">
        <v>57</v>
      </c>
      <c r="B91" s="1" t="s">
        <v>59</v>
      </c>
      <c r="C91" s="1" t="b">
        <v>1</v>
      </c>
      <c r="F91" s="2"/>
      <c r="G91" s="2"/>
      <c r="H91" s="2" t="s">
        <v>4</v>
      </c>
      <c r="I91" s="1" t="s">
        <v>93</v>
      </c>
      <c r="K91" s="3"/>
      <c r="L91" s="1" t="s">
        <v>61</v>
      </c>
      <c r="M91" s="1" t="s">
        <v>61</v>
      </c>
      <c r="P91" s="1" t="s">
        <v>64</v>
      </c>
      <c r="Q91" s="4">
        <v>-18</v>
      </c>
      <c r="R91" s="4"/>
      <c r="S91" s="4">
        <v>-65</v>
      </c>
      <c r="T91" s="4"/>
      <c r="W91" s="1">
        <v>2013</v>
      </c>
      <c r="X91" s="3" t="s">
        <v>88</v>
      </c>
    </row>
    <row r="92" spans="1:38" s="1" customFormat="1" x14ac:dyDescent="0.55000000000000004">
      <c r="A92" s="1" t="s">
        <v>31</v>
      </c>
      <c r="B92" s="1" t="s">
        <v>59</v>
      </c>
      <c r="C92" s="1" t="b">
        <v>1</v>
      </c>
      <c r="F92" s="2">
        <v>6</v>
      </c>
      <c r="G92" s="2"/>
      <c r="H92" s="2" t="s">
        <v>4</v>
      </c>
      <c r="I92" s="1" t="s">
        <v>89</v>
      </c>
      <c r="K92" s="3"/>
      <c r="L92" s="1" t="s">
        <v>61</v>
      </c>
      <c r="M92" s="1" t="s">
        <v>61</v>
      </c>
      <c r="P92" s="1" t="s">
        <v>64</v>
      </c>
      <c r="Q92" s="4">
        <v>-17.100000000000001</v>
      </c>
      <c r="R92" s="4"/>
      <c r="S92" s="4">
        <v>-54.4</v>
      </c>
      <c r="T92" s="4"/>
      <c r="W92" s="1">
        <v>2024</v>
      </c>
      <c r="X92" s="17" t="s">
        <v>80</v>
      </c>
      <c r="AF92" s="1" t="s">
        <v>170</v>
      </c>
    </row>
    <row r="93" spans="1:38" s="1" customFormat="1" x14ac:dyDescent="0.55000000000000004">
      <c r="A93" s="1" t="s">
        <v>45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-12.2</v>
      </c>
      <c r="R93" s="4"/>
      <c r="S93" s="4">
        <v>-40.1</v>
      </c>
      <c r="T93" s="4"/>
      <c r="W93" s="1">
        <v>2024</v>
      </c>
      <c r="X93" s="3" t="s">
        <v>80</v>
      </c>
      <c r="AF93" s="1" t="s">
        <v>169</v>
      </c>
    </row>
    <row r="94" spans="1:38" s="18" customFormat="1" x14ac:dyDescent="0.55000000000000004">
      <c r="A94" s="1" t="s">
        <v>46</v>
      </c>
      <c r="B94" s="1" t="s">
        <v>59</v>
      </c>
      <c r="C94" s="1" t="b">
        <v>1</v>
      </c>
      <c r="D94" s="1"/>
      <c r="E94" s="1"/>
      <c r="F94" s="2">
        <v>1</v>
      </c>
      <c r="G94" s="2"/>
      <c r="H94" s="2" t="s">
        <v>4</v>
      </c>
      <c r="I94" s="1" t="s">
        <v>89</v>
      </c>
      <c r="J94" s="1"/>
      <c r="K94" s="3"/>
      <c r="L94" s="1" t="s">
        <v>61</v>
      </c>
      <c r="M94" s="1" t="s">
        <v>61</v>
      </c>
      <c r="N94" s="1"/>
      <c r="O94" s="1"/>
      <c r="P94" s="1" t="s">
        <v>64</v>
      </c>
      <c r="Q94" s="4">
        <v>-12</v>
      </c>
      <c r="R94" s="4"/>
      <c r="S94" s="4">
        <v>-27.2</v>
      </c>
      <c r="T94" s="4"/>
      <c r="U94" s="1"/>
      <c r="V94" s="1"/>
      <c r="W94" s="1">
        <v>2024</v>
      </c>
      <c r="X94" s="3" t="s">
        <v>80</v>
      </c>
      <c r="Y94" s="1"/>
      <c r="Z94" s="1"/>
      <c r="AA94" s="1"/>
      <c r="AB94" s="1"/>
      <c r="AC94" s="1"/>
      <c r="AD94" s="1"/>
      <c r="AE94" s="1"/>
      <c r="AF94" s="1" t="s">
        <v>171</v>
      </c>
      <c r="AG94" s="1"/>
      <c r="AH94" s="1"/>
      <c r="AI94" s="1"/>
      <c r="AJ94" s="1"/>
      <c r="AK94" s="1"/>
      <c r="AL94" s="1"/>
    </row>
    <row r="95" spans="1:38" s="1" customFormat="1" x14ac:dyDescent="0.55000000000000004">
      <c r="A95" s="1" t="s">
        <v>47</v>
      </c>
      <c r="B95" s="1" t="s">
        <v>59</v>
      </c>
      <c r="C95" s="1" t="b">
        <v>1</v>
      </c>
      <c r="F95" s="2">
        <v>1</v>
      </c>
      <c r="G95" s="2"/>
      <c r="H95" s="2" t="s">
        <v>4</v>
      </c>
      <c r="I95" s="1" t="s">
        <v>89</v>
      </c>
      <c r="K95" s="3"/>
      <c r="L95" s="1" t="s">
        <v>61</v>
      </c>
      <c r="M95" s="1" t="s">
        <v>61</v>
      </c>
      <c r="P95" s="1" t="s">
        <v>64</v>
      </c>
      <c r="Q95" s="4">
        <v>-10.9</v>
      </c>
      <c r="R95" s="4"/>
      <c r="S95" s="4">
        <v>-22.5</v>
      </c>
      <c r="T95" s="4"/>
      <c r="W95" s="1">
        <v>2024</v>
      </c>
      <c r="X95" s="3" t="s">
        <v>80</v>
      </c>
      <c r="AF95" s="1" t="s">
        <v>172</v>
      </c>
    </row>
    <row r="96" spans="1:38" s="1" customFormat="1" x14ac:dyDescent="0.55000000000000004">
      <c r="A96" s="1" t="s">
        <v>48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-11.4</v>
      </c>
      <c r="R96" s="4"/>
      <c r="S96" s="4">
        <v>-23.3</v>
      </c>
      <c r="T96" s="4"/>
      <c r="W96" s="1">
        <v>2024</v>
      </c>
      <c r="X96" s="3" t="s">
        <v>80</v>
      </c>
      <c r="AF96" s="1" t="s">
        <v>173</v>
      </c>
    </row>
    <row r="97" spans="1:38" s="19" customFormat="1" x14ac:dyDescent="0.55000000000000004">
      <c r="A97" s="1" t="s">
        <v>49</v>
      </c>
      <c r="B97" s="1" t="s">
        <v>59</v>
      </c>
      <c r="C97" s="1" t="b">
        <v>1</v>
      </c>
      <c r="D97" s="1"/>
      <c r="E97" s="1"/>
      <c r="F97" s="2">
        <v>1</v>
      </c>
      <c r="G97" s="2"/>
      <c r="H97" s="2" t="s">
        <v>4</v>
      </c>
      <c r="I97" s="1" t="s">
        <v>89</v>
      </c>
      <c r="J97" s="1"/>
      <c r="K97" s="3"/>
      <c r="L97" s="1" t="s">
        <v>61</v>
      </c>
      <c r="M97" s="1" t="s">
        <v>61</v>
      </c>
      <c r="N97" s="1"/>
      <c r="O97" s="1"/>
      <c r="P97" s="1" t="s">
        <v>64</v>
      </c>
      <c r="Q97" s="4">
        <v>-12.9</v>
      </c>
      <c r="R97" s="4"/>
      <c r="S97" s="4">
        <v>-27.7</v>
      </c>
      <c r="T97" s="4"/>
      <c r="U97" s="1"/>
      <c r="V97" s="1"/>
      <c r="W97" s="1">
        <v>2024</v>
      </c>
      <c r="X97" s="3" t="s">
        <v>80</v>
      </c>
      <c r="Y97" s="1"/>
      <c r="Z97" s="1"/>
      <c r="AA97" s="1"/>
      <c r="AB97" s="1"/>
      <c r="AC97" s="1"/>
      <c r="AD97" s="1"/>
      <c r="AE97" s="1"/>
      <c r="AF97" s="1" t="s">
        <v>174</v>
      </c>
      <c r="AG97" s="1"/>
      <c r="AH97" s="1"/>
      <c r="AI97" s="1"/>
      <c r="AJ97" s="1"/>
      <c r="AK97" s="1"/>
      <c r="AL97" s="1"/>
    </row>
    <row r="98" spans="1:38" s="1" customFormat="1" x14ac:dyDescent="0.55000000000000004">
      <c r="A98" s="1" t="s">
        <v>50</v>
      </c>
      <c r="B98" s="1" t="s">
        <v>59</v>
      </c>
      <c r="C98" s="1" t="b">
        <v>1</v>
      </c>
      <c r="F98" s="2">
        <v>1</v>
      </c>
      <c r="G98" s="2"/>
      <c r="H98" s="2" t="s">
        <v>4</v>
      </c>
      <c r="I98" s="1" t="s">
        <v>89</v>
      </c>
      <c r="K98" s="3"/>
      <c r="L98" s="1" t="s">
        <v>61</v>
      </c>
      <c r="M98" s="1" t="s">
        <v>61</v>
      </c>
      <c r="P98" s="1" t="s">
        <v>64</v>
      </c>
      <c r="Q98" s="4">
        <v>-12.1</v>
      </c>
      <c r="R98" s="4"/>
      <c r="S98" s="4">
        <v>-25.9</v>
      </c>
      <c r="T98" s="4"/>
      <c r="W98" s="1">
        <v>2024</v>
      </c>
      <c r="X98" s="3" t="s">
        <v>80</v>
      </c>
      <c r="AF98" s="1" t="s">
        <v>175</v>
      </c>
    </row>
    <row r="99" spans="1:38" s="1" customFormat="1" x14ac:dyDescent="0.55000000000000004">
      <c r="A99" s="1" t="s">
        <v>51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-13.3</v>
      </c>
      <c r="R99" s="4"/>
      <c r="S99" s="4">
        <v>-27.5</v>
      </c>
      <c r="T99" s="4"/>
      <c r="W99" s="1">
        <v>2024</v>
      </c>
      <c r="X99" s="3" t="s">
        <v>80</v>
      </c>
      <c r="AF99" s="1" t="s">
        <v>176</v>
      </c>
    </row>
    <row r="100" spans="1:38" s="1" customFormat="1" x14ac:dyDescent="0.55000000000000004">
      <c r="A100" s="1" t="s">
        <v>34</v>
      </c>
      <c r="B100" s="1" t="s">
        <v>59</v>
      </c>
      <c r="C100" s="1" t="b">
        <v>1</v>
      </c>
      <c r="F100" s="2"/>
      <c r="G100" s="2"/>
      <c r="H100" s="2" t="s">
        <v>130</v>
      </c>
      <c r="K100" s="3"/>
      <c r="L100" s="1" t="s">
        <v>320</v>
      </c>
      <c r="M100" s="1" t="s">
        <v>320</v>
      </c>
      <c r="N100" s="1">
        <v>298.14999999999998</v>
      </c>
      <c r="P100" s="1" t="s">
        <v>66</v>
      </c>
      <c r="Q100" s="4">
        <v>-17</v>
      </c>
      <c r="R100" s="4"/>
      <c r="S100" s="4">
        <v>-3.2</v>
      </c>
      <c r="T100" s="4"/>
      <c r="W100" s="1">
        <v>1996</v>
      </c>
      <c r="X100" s="3" t="s">
        <v>71</v>
      </c>
    </row>
    <row r="101" spans="1:38" s="1" customFormat="1" x14ac:dyDescent="0.55000000000000004">
      <c r="A101" s="1" t="s">
        <v>38</v>
      </c>
      <c r="B101" s="1" t="s">
        <v>59</v>
      </c>
      <c r="C101" s="1" t="b">
        <v>1</v>
      </c>
      <c r="F101" s="2"/>
      <c r="G101" s="2"/>
      <c r="H101" s="2" t="s">
        <v>130</v>
      </c>
      <c r="K101" s="3"/>
      <c r="L101" s="1" t="s">
        <v>62</v>
      </c>
      <c r="M101" s="1" t="s">
        <v>320</v>
      </c>
      <c r="N101" s="1">
        <v>298.14999999999998</v>
      </c>
      <c r="P101" s="1" t="s">
        <v>66</v>
      </c>
      <c r="Q101" s="4">
        <v>-35</v>
      </c>
      <c r="R101" s="4"/>
      <c r="S101" s="4">
        <v>-76</v>
      </c>
      <c r="T101" s="4"/>
      <c r="W101" s="1">
        <v>1996</v>
      </c>
      <c r="X101" s="3" t="s">
        <v>71</v>
      </c>
    </row>
    <row r="102" spans="1:38" s="1" customFormat="1" x14ac:dyDescent="0.55000000000000004">
      <c r="A102" s="1" t="s">
        <v>36</v>
      </c>
      <c r="B102" s="1" t="s">
        <v>59</v>
      </c>
      <c r="C102" s="1" t="b">
        <v>1</v>
      </c>
      <c r="F102" s="2"/>
      <c r="G102" s="2"/>
      <c r="H102" s="2" t="s">
        <v>130</v>
      </c>
      <c r="K102" s="3"/>
      <c r="L102" s="1" t="s">
        <v>62</v>
      </c>
      <c r="M102" s="1" t="s">
        <v>320</v>
      </c>
      <c r="N102" s="1">
        <v>298.14999999999998</v>
      </c>
      <c r="P102" s="1" t="s">
        <v>66</v>
      </c>
      <c r="Q102" s="4">
        <v>-84</v>
      </c>
      <c r="R102" s="4"/>
      <c r="S102" s="4">
        <v>-74</v>
      </c>
      <c r="T102" s="4"/>
      <c r="W102" s="1">
        <v>1996</v>
      </c>
      <c r="X102" s="3" t="s">
        <v>71</v>
      </c>
    </row>
    <row r="103" spans="1:38" s="29" customFormat="1" x14ac:dyDescent="0.55000000000000004">
      <c r="A103" s="29" t="s">
        <v>28</v>
      </c>
      <c r="B103" s="29" t="s">
        <v>59</v>
      </c>
      <c r="C103" s="29" t="b">
        <v>1</v>
      </c>
      <c r="F103" s="30"/>
      <c r="G103" s="30"/>
      <c r="H103" s="30" t="s">
        <v>130</v>
      </c>
      <c r="K103" s="31"/>
      <c r="L103" s="29" t="s">
        <v>320</v>
      </c>
      <c r="M103" s="29" t="s">
        <v>320</v>
      </c>
      <c r="N103" s="29">
        <v>298.14999999999998</v>
      </c>
      <c r="P103" s="29" t="s">
        <v>66</v>
      </c>
      <c r="Q103" s="32">
        <v>-39</v>
      </c>
      <c r="R103" s="32"/>
      <c r="S103" s="32">
        <v>-86</v>
      </c>
      <c r="T103" s="32"/>
      <c r="X103" s="31" t="s">
        <v>71</v>
      </c>
      <c r="AD103" s="29" t="s">
        <v>321</v>
      </c>
    </row>
    <row r="104" spans="1:38" s="29" customFormat="1" x14ac:dyDescent="0.55000000000000004">
      <c r="A104" s="29" t="s">
        <v>28</v>
      </c>
      <c r="B104" s="29" t="s">
        <v>59</v>
      </c>
      <c r="C104" s="29" t="b">
        <v>1</v>
      </c>
      <c r="F104" s="30"/>
      <c r="G104" s="30"/>
      <c r="H104" s="30" t="s">
        <v>130</v>
      </c>
      <c r="K104" s="31"/>
      <c r="L104" s="29" t="s">
        <v>320</v>
      </c>
      <c r="M104" s="29" t="s">
        <v>63</v>
      </c>
      <c r="N104" s="29">
        <v>298.14999999999998</v>
      </c>
      <c r="P104" s="29" t="s">
        <v>66</v>
      </c>
      <c r="Q104" s="32">
        <v>10</v>
      </c>
      <c r="R104" s="32"/>
      <c r="S104" s="32">
        <v>41</v>
      </c>
      <c r="T104" s="32"/>
      <c r="X104" s="31" t="s">
        <v>71</v>
      </c>
      <c r="AD104" s="29" t="s">
        <v>321</v>
      </c>
    </row>
    <row r="105" spans="1:38" s="1" customFormat="1" x14ac:dyDescent="0.55000000000000004">
      <c r="A105" s="1" t="s">
        <v>41</v>
      </c>
      <c r="B105" s="1" t="s">
        <v>59</v>
      </c>
      <c r="C105" s="1" t="b">
        <v>1</v>
      </c>
      <c r="F105" s="2"/>
      <c r="G105" s="2"/>
      <c r="H105" s="2" t="s">
        <v>130</v>
      </c>
      <c r="K105" s="3"/>
      <c r="L105" s="1" t="s">
        <v>62</v>
      </c>
      <c r="M105" s="1" t="s">
        <v>320</v>
      </c>
      <c r="N105" s="1">
        <v>298.14999999999998</v>
      </c>
      <c r="P105" s="1" t="s">
        <v>66</v>
      </c>
      <c r="Q105" s="4">
        <v>-62</v>
      </c>
      <c r="R105" s="4"/>
      <c r="S105" s="4">
        <v>-69</v>
      </c>
      <c r="T105" s="4"/>
      <c r="W105" s="1">
        <v>1996</v>
      </c>
      <c r="X105" s="3" t="s">
        <v>71</v>
      </c>
    </row>
    <row r="106" spans="1:38" s="1" customFormat="1" x14ac:dyDescent="0.55000000000000004">
      <c r="A106" s="1" t="s">
        <v>41</v>
      </c>
      <c r="B106" s="1" t="s">
        <v>59</v>
      </c>
      <c r="C106" s="1" t="b">
        <v>1</v>
      </c>
      <c r="F106" s="2"/>
      <c r="G106" s="2"/>
      <c r="H106" s="2" t="s">
        <v>130</v>
      </c>
      <c r="K106" s="3"/>
      <c r="L106" s="1" t="s">
        <v>62</v>
      </c>
      <c r="M106" s="1" t="s">
        <v>63</v>
      </c>
      <c r="N106" s="1">
        <v>298.14999999999998</v>
      </c>
      <c r="P106" s="1" t="s">
        <v>66</v>
      </c>
      <c r="Q106" s="4">
        <v>-28</v>
      </c>
      <c r="R106" s="4"/>
      <c r="S106" s="4">
        <v>24</v>
      </c>
      <c r="T106" s="4"/>
      <c r="W106" s="1">
        <v>1996</v>
      </c>
      <c r="X106" s="3" t="s">
        <v>71</v>
      </c>
    </row>
    <row r="107" spans="1:38" s="29" customFormat="1" x14ac:dyDescent="0.55000000000000004">
      <c r="A107" s="29" t="s">
        <v>35</v>
      </c>
      <c r="B107" s="29" t="s">
        <v>59</v>
      </c>
      <c r="C107" s="29" t="b">
        <v>1</v>
      </c>
      <c r="F107" s="30"/>
      <c r="G107" s="30"/>
      <c r="H107" s="30" t="s">
        <v>130</v>
      </c>
      <c r="K107" s="31"/>
      <c r="L107" s="29" t="s">
        <v>62</v>
      </c>
      <c r="M107" s="29" t="s">
        <v>320</v>
      </c>
      <c r="N107" s="29">
        <v>298.14999999999998</v>
      </c>
      <c r="P107" s="29" t="s">
        <v>66</v>
      </c>
      <c r="Q107" s="32">
        <v>-82.3</v>
      </c>
      <c r="R107" s="32"/>
      <c r="S107" s="32">
        <v>-74</v>
      </c>
      <c r="T107" s="32"/>
      <c r="X107" s="31" t="s">
        <v>71</v>
      </c>
      <c r="AD107" s="29" t="s">
        <v>321</v>
      </c>
    </row>
    <row r="108" spans="1:38" s="1" customFormat="1" x14ac:dyDescent="0.55000000000000004">
      <c r="A108" s="1" t="s">
        <v>37</v>
      </c>
      <c r="B108" s="1" t="s">
        <v>59</v>
      </c>
      <c r="C108" s="1" t="b">
        <v>1</v>
      </c>
      <c r="F108" s="2"/>
      <c r="G108" s="2"/>
      <c r="H108" s="2" t="s">
        <v>130</v>
      </c>
      <c r="K108" s="3"/>
      <c r="L108" s="1" t="s">
        <v>62</v>
      </c>
      <c r="M108" s="1" t="s">
        <v>320</v>
      </c>
      <c r="N108" s="1">
        <v>298.14999999999998</v>
      </c>
      <c r="P108" s="1" t="s">
        <v>66</v>
      </c>
      <c r="Q108" s="4">
        <v>-7</v>
      </c>
      <c r="R108" s="4"/>
      <c r="S108" s="4">
        <v>-65</v>
      </c>
      <c r="T108" s="4"/>
      <c r="W108" s="1">
        <v>1996</v>
      </c>
      <c r="X108" s="3" t="s">
        <v>71</v>
      </c>
    </row>
    <row r="109" spans="1:38" s="1" customFormat="1" x14ac:dyDescent="0.55000000000000004">
      <c r="A109" s="1" t="s">
        <v>37</v>
      </c>
      <c r="B109" s="1" t="s">
        <v>59</v>
      </c>
      <c r="C109" s="1" t="b">
        <v>1</v>
      </c>
      <c r="F109" s="2"/>
      <c r="G109" s="2"/>
      <c r="H109" s="2" t="s">
        <v>130</v>
      </c>
      <c r="K109" s="3"/>
      <c r="L109" s="1" t="s">
        <v>62</v>
      </c>
      <c r="M109" s="1" t="s">
        <v>63</v>
      </c>
      <c r="N109" s="1">
        <v>298.14999999999998</v>
      </c>
      <c r="P109" s="1" t="s">
        <v>66</v>
      </c>
      <c r="Q109" s="4">
        <v>5.0999999999999996</v>
      </c>
      <c r="R109" s="4"/>
      <c r="S109" s="4">
        <v>-29.9</v>
      </c>
      <c r="T109" s="4"/>
      <c r="W109" s="1">
        <v>1996</v>
      </c>
      <c r="X109" s="3" t="s">
        <v>71</v>
      </c>
    </row>
    <row r="110" spans="1:38" s="1" customFormat="1" x14ac:dyDescent="0.55000000000000004">
      <c r="A110" s="1" t="s">
        <v>26</v>
      </c>
      <c r="B110" s="1" t="s">
        <v>59</v>
      </c>
      <c r="C110" s="1" t="b">
        <v>1</v>
      </c>
      <c r="F110" s="2"/>
      <c r="G110" s="2"/>
      <c r="H110" s="2" t="s">
        <v>130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-10.5</v>
      </c>
      <c r="R110" s="4"/>
      <c r="S110" s="4">
        <v>-15</v>
      </c>
      <c r="T110" s="4"/>
      <c r="W110" s="1">
        <v>1996</v>
      </c>
      <c r="X110" s="3" t="s">
        <v>71</v>
      </c>
    </row>
    <row r="111" spans="1:38" s="1" customFormat="1" x14ac:dyDescent="0.55000000000000004">
      <c r="A111" s="1" t="s">
        <v>27</v>
      </c>
      <c r="B111" s="1" t="s">
        <v>59</v>
      </c>
      <c r="C111" s="1" t="b">
        <v>1</v>
      </c>
      <c r="F111" s="2"/>
      <c r="G111" s="2"/>
      <c r="H111" s="2" t="s">
        <v>130</v>
      </c>
      <c r="K111" s="3"/>
      <c r="L111" s="1" t="s">
        <v>62</v>
      </c>
      <c r="M111" s="1" t="s">
        <v>320</v>
      </c>
      <c r="N111" s="1">
        <v>298.14999999999998</v>
      </c>
      <c r="P111" s="1" t="s">
        <v>66</v>
      </c>
      <c r="Q111" s="4">
        <v>-31</v>
      </c>
      <c r="R111" s="4"/>
      <c r="S111" s="4">
        <v>-54</v>
      </c>
      <c r="T111" s="4"/>
      <c r="W111" s="1">
        <v>1996</v>
      </c>
      <c r="X111" s="3" t="s">
        <v>71</v>
      </c>
    </row>
    <row r="112" spans="1:38" s="1" customFormat="1" x14ac:dyDescent="0.55000000000000004">
      <c r="A112" s="1" t="s">
        <v>27</v>
      </c>
      <c r="B112" s="1" t="s">
        <v>59</v>
      </c>
      <c r="C112" s="1" t="b">
        <v>1</v>
      </c>
      <c r="F112" s="2"/>
      <c r="G112" s="2"/>
      <c r="H112" s="2" t="s">
        <v>130</v>
      </c>
      <c r="K112" s="3"/>
      <c r="L112" s="1" t="s">
        <v>62</v>
      </c>
      <c r="M112" s="1" t="s">
        <v>63</v>
      </c>
      <c r="N112" s="1">
        <v>298.14999999999998</v>
      </c>
      <c r="P112" s="1" t="s">
        <v>66</v>
      </c>
      <c r="Q112" s="4">
        <v>-17</v>
      </c>
      <c r="R112" s="4"/>
      <c r="S112" s="4">
        <v>-4</v>
      </c>
      <c r="T112" s="4"/>
      <c r="W112" s="1">
        <v>1996</v>
      </c>
      <c r="X112" s="3" t="s">
        <v>71</v>
      </c>
    </row>
    <row r="113" spans="1:32" s="1" customFormat="1" x14ac:dyDescent="0.55000000000000004">
      <c r="A113" s="1" t="s">
        <v>39</v>
      </c>
      <c r="B113" s="1" t="s">
        <v>59</v>
      </c>
      <c r="C113" s="1" t="b">
        <v>1</v>
      </c>
      <c r="F113" s="2"/>
      <c r="G113" s="2"/>
      <c r="H113" s="2" t="s">
        <v>130</v>
      </c>
      <c r="K113" s="3"/>
      <c r="L113" s="1" t="s">
        <v>62</v>
      </c>
      <c r="M113" s="1" t="s">
        <v>320</v>
      </c>
      <c r="N113" s="1">
        <v>298.14999999999998</v>
      </c>
      <c r="P113" s="1" t="s">
        <v>66</v>
      </c>
      <c r="Q113" s="4">
        <v>-37</v>
      </c>
      <c r="R113" s="4"/>
      <c r="S113" s="4">
        <v>-60</v>
      </c>
      <c r="T113" s="4"/>
      <c r="W113" s="1">
        <v>1996</v>
      </c>
      <c r="X113" s="3" t="s">
        <v>71</v>
      </c>
    </row>
    <row r="114" spans="1:32" s="1" customFormat="1" x14ac:dyDescent="0.55000000000000004">
      <c r="A114" s="1" t="s">
        <v>39</v>
      </c>
      <c r="B114" s="1" t="s">
        <v>59</v>
      </c>
      <c r="C114" s="1" t="b">
        <v>1</v>
      </c>
      <c r="F114" s="2"/>
      <c r="G114" s="2"/>
      <c r="H114" s="2" t="s">
        <v>130</v>
      </c>
      <c r="K114" s="3"/>
      <c r="L114" s="1" t="s">
        <v>62</v>
      </c>
      <c r="M114" s="1" t="s">
        <v>63</v>
      </c>
      <c r="N114" s="1">
        <v>298.14999999999998</v>
      </c>
      <c r="P114" s="1" t="s">
        <v>66</v>
      </c>
      <c r="Q114" s="4">
        <v>-19</v>
      </c>
      <c r="R114" s="4"/>
      <c r="S114" s="4">
        <v>2</v>
      </c>
      <c r="T114" s="4"/>
      <c r="W114" s="1">
        <v>1996</v>
      </c>
      <c r="X114" s="3" t="s">
        <v>71</v>
      </c>
    </row>
    <row r="115" spans="1:32" s="1" customFormat="1" x14ac:dyDescent="0.55000000000000004">
      <c r="A115" s="1" t="s">
        <v>40</v>
      </c>
      <c r="B115" s="1" t="s">
        <v>59</v>
      </c>
      <c r="C115" s="1" t="b">
        <v>1</v>
      </c>
      <c r="F115" s="2"/>
      <c r="G115" s="2"/>
      <c r="H115" s="2" t="s">
        <v>130</v>
      </c>
      <c r="K115" s="3"/>
      <c r="L115" s="1" t="s">
        <v>62</v>
      </c>
      <c r="M115" s="1" t="s">
        <v>320</v>
      </c>
      <c r="N115" s="1">
        <v>298.14999999999998</v>
      </c>
      <c r="P115" s="1" t="s">
        <v>66</v>
      </c>
      <c r="Q115" s="4">
        <v>-43</v>
      </c>
      <c r="R115" s="4"/>
      <c r="S115" s="4">
        <v>-61</v>
      </c>
      <c r="T115" s="4"/>
      <c r="W115" s="1">
        <v>1996</v>
      </c>
      <c r="X115" s="3" t="s">
        <v>71</v>
      </c>
    </row>
    <row r="116" spans="1:32" s="1" customFormat="1" x14ac:dyDescent="0.55000000000000004">
      <c r="A116" s="1" t="s">
        <v>40</v>
      </c>
      <c r="B116" s="1" t="s">
        <v>59</v>
      </c>
      <c r="C116" s="1" t="b">
        <v>1</v>
      </c>
      <c r="F116" s="2"/>
      <c r="G116" s="2"/>
      <c r="H116" s="2" t="s">
        <v>130</v>
      </c>
      <c r="K116" s="3"/>
      <c r="L116" s="1" t="s">
        <v>62</v>
      </c>
      <c r="M116" s="1" t="s">
        <v>63</v>
      </c>
      <c r="N116" s="1">
        <v>298.14999999999998</v>
      </c>
      <c r="P116" s="1" t="s">
        <v>66</v>
      </c>
      <c r="Q116" s="4">
        <v>-21</v>
      </c>
      <c r="R116" s="4"/>
      <c r="S116" s="4">
        <v>7</v>
      </c>
      <c r="T116" s="4"/>
      <c r="W116" s="1">
        <v>1996</v>
      </c>
      <c r="X116" s="3" t="s">
        <v>71</v>
      </c>
    </row>
    <row r="117" spans="1:32" s="1" customFormat="1" x14ac:dyDescent="0.55000000000000004">
      <c r="A117" s="1" t="s">
        <v>42</v>
      </c>
      <c r="B117" s="1" t="s">
        <v>59</v>
      </c>
      <c r="C117" s="1" t="b">
        <v>1</v>
      </c>
      <c r="F117" s="2"/>
      <c r="G117" s="2"/>
      <c r="H117" s="2" t="s">
        <v>130</v>
      </c>
      <c r="K117" s="3"/>
      <c r="L117" s="1" t="s">
        <v>320</v>
      </c>
      <c r="M117" s="1" t="s">
        <v>320</v>
      </c>
      <c r="N117" s="1">
        <v>298.14999999999998</v>
      </c>
      <c r="P117" s="1" t="s">
        <v>66</v>
      </c>
      <c r="Q117" s="4">
        <v>-38</v>
      </c>
      <c r="R117" s="4"/>
      <c r="S117" s="4">
        <v>-50</v>
      </c>
      <c r="T117" s="4"/>
      <c r="W117" s="1">
        <v>1996</v>
      </c>
      <c r="X117" s="3" t="s">
        <v>71</v>
      </c>
    </row>
    <row r="118" spans="1:32" s="1" customFormat="1" x14ac:dyDescent="0.55000000000000004">
      <c r="A118" s="1" t="s">
        <v>42</v>
      </c>
      <c r="B118" s="1" t="s">
        <v>59</v>
      </c>
      <c r="C118" s="1" t="b">
        <v>1</v>
      </c>
      <c r="F118" s="2"/>
      <c r="G118" s="2"/>
      <c r="H118" s="2" t="s">
        <v>130</v>
      </c>
      <c r="K118" s="3"/>
      <c r="L118" s="1" t="s">
        <v>320</v>
      </c>
      <c r="M118" s="1" t="s">
        <v>63</v>
      </c>
      <c r="N118" s="1">
        <v>298.14999999999998</v>
      </c>
      <c r="P118" s="1" t="s">
        <v>66</v>
      </c>
      <c r="Q118" s="4">
        <v>2</v>
      </c>
      <c r="R118" s="4"/>
      <c r="S118" s="4">
        <v>57</v>
      </c>
      <c r="T118" s="4"/>
      <c r="W118" s="1">
        <v>1996</v>
      </c>
      <c r="X118" s="3" t="s">
        <v>71</v>
      </c>
    </row>
    <row r="119" spans="1:32" s="1" customFormat="1" x14ac:dyDescent="0.55000000000000004">
      <c r="A119" s="1" t="s">
        <v>45</v>
      </c>
      <c r="B119" s="1" t="s">
        <v>59</v>
      </c>
      <c r="C119" s="1" t="b">
        <v>1</v>
      </c>
      <c r="F119" s="2"/>
      <c r="G119" s="2"/>
      <c r="H119" s="2" t="s">
        <v>130</v>
      </c>
      <c r="K119" s="3"/>
      <c r="L119" s="1" t="s">
        <v>62</v>
      </c>
      <c r="M119" s="1" t="s">
        <v>62</v>
      </c>
      <c r="P119" s="1" t="s">
        <v>64</v>
      </c>
      <c r="Q119" s="4">
        <v>-13.8</v>
      </c>
      <c r="R119" s="4">
        <v>0.3</v>
      </c>
      <c r="S119" s="4">
        <v>-46</v>
      </c>
      <c r="T119" s="4">
        <v>1</v>
      </c>
      <c r="W119" s="1">
        <v>2014</v>
      </c>
      <c r="X119" s="3" t="s">
        <v>84</v>
      </c>
    </row>
    <row r="120" spans="1:32" s="1" customFormat="1" x14ac:dyDescent="0.55000000000000004">
      <c r="A120" s="1" t="s">
        <v>43</v>
      </c>
      <c r="B120" s="1" t="s">
        <v>59</v>
      </c>
      <c r="C120" s="1" t="b">
        <v>1</v>
      </c>
      <c r="F120" s="2"/>
      <c r="G120" s="2"/>
      <c r="H120" s="2" t="s">
        <v>130</v>
      </c>
      <c r="K120" s="3"/>
      <c r="L120" s="1" t="s">
        <v>62</v>
      </c>
      <c r="M120" s="1" t="s">
        <v>63</v>
      </c>
      <c r="N120" s="1">
        <v>298.14999999999998</v>
      </c>
      <c r="P120" s="1" t="s">
        <v>66</v>
      </c>
      <c r="Q120" s="4">
        <v>-33.409999999999997</v>
      </c>
      <c r="R120" s="4"/>
      <c r="S120" s="4">
        <v>-42.69</v>
      </c>
      <c r="T120" s="4"/>
      <c r="W120" s="1">
        <v>2018</v>
      </c>
      <c r="X120" s="3" t="s">
        <v>75</v>
      </c>
    </row>
    <row r="121" spans="1:32" s="1" customFormat="1" x14ac:dyDescent="0.55000000000000004">
      <c r="A121" s="1" t="s">
        <v>53</v>
      </c>
      <c r="B121" s="1" t="s">
        <v>59</v>
      </c>
      <c r="C121" s="1" t="b">
        <v>1</v>
      </c>
      <c r="F121" s="2"/>
      <c r="G121" s="2"/>
      <c r="H121" s="2" t="s">
        <v>4</v>
      </c>
      <c r="I121" s="1" t="s">
        <v>177</v>
      </c>
      <c r="K121" s="3"/>
      <c r="L121" s="1" t="s">
        <v>61</v>
      </c>
      <c r="M121" s="1" t="s">
        <v>61</v>
      </c>
      <c r="P121" s="1" t="s">
        <v>64</v>
      </c>
      <c r="Q121" s="4">
        <v>-20</v>
      </c>
      <c r="R121" s="4"/>
      <c r="S121" s="4">
        <v>-72</v>
      </c>
      <c r="T121" s="4"/>
      <c r="W121" s="1">
        <v>2018</v>
      </c>
      <c r="X121" s="3" t="s">
        <v>83</v>
      </c>
    </row>
    <row r="122" spans="1:32" s="1" customFormat="1" x14ac:dyDescent="0.55000000000000004">
      <c r="A122" s="1" t="s">
        <v>58</v>
      </c>
      <c r="B122" s="1" t="s">
        <v>59</v>
      </c>
      <c r="C122" s="1" t="b">
        <v>1</v>
      </c>
      <c r="F122" s="2">
        <v>5</v>
      </c>
      <c r="G122" s="2"/>
      <c r="H122" s="2" t="s">
        <v>4</v>
      </c>
      <c r="I122" s="1" t="s">
        <v>178</v>
      </c>
      <c r="K122" s="3"/>
      <c r="L122" s="1" t="s">
        <v>61</v>
      </c>
      <c r="M122" s="1" t="s">
        <v>61</v>
      </c>
      <c r="P122" s="1" t="s">
        <v>64</v>
      </c>
      <c r="Q122" s="4">
        <v>-5.9</v>
      </c>
      <c r="R122" s="4"/>
      <c r="S122" s="4">
        <v>-40.1</v>
      </c>
      <c r="T122" s="4"/>
      <c r="W122" s="1">
        <v>2016</v>
      </c>
      <c r="X122" s="1" t="s">
        <v>211</v>
      </c>
      <c r="AF122" s="1" t="s">
        <v>212</v>
      </c>
    </row>
    <row r="123" spans="1:32" s="1" customFormat="1" x14ac:dyDescent="0.55000000000000004">
      <c r="A123" s="1" t="s">
        <v>223</v>
      </c>
      <c r="B123" s="1" t="s">
        <v>59</v>
      </c>
      <c r="C123" s="1" t="b">
        <v>1</v>
      </c>
      <c r="F123" s="1">
        <v>0.5</v>
      </c>
      <c r="H123" s="1" t="s">
        <v>4</v>
      </c>
      <c r="I123" s="1" t="s">
        <v>89</v>
      </c>
      <c r="K123" s="3"/>
      <c r="L123" s="1" t="s">
        <v>61</v>
      </c>
      <c r="M123" s="1" t="s">
        <v>61</v>
      </c>
      <c r="P123" s="1" t="s">
        <v>64</v>
      </c>
      <c r="Q123" s="4">
        <v>-21.1</v>
      </c>
      <c r="R123" s="4"/>
      <c r="S123" s="4">
        <v>-55.8</v>
      </c>
      <c r="T123" s="4"/>
      <c r="W123" s="1">
        <v>2021</v>
      </c>
      <c r="X123" s="1" t="s">
        <v>208</v>
      </c>
    </row>
    <row r="124" spans="1:32" s="1" customFormat="1" x14ac:dyDescent="0.55000000000000004">
      <c r="A124" s="1" t="s">
        <v>224</v>
      </c>
      <c r="B124" s="1" t="s">
        <v>59</v>
      </c>
      <c r="C124" s="1" t="b">
        <v>1</v>
      </c>
      <c r="F124" s="1">
        <v>0.96</v>
      </c>
      <c r="H124" s="1" t="s">
        <v>4</v>
      </c>
      <c r="I124" s="1" t="s">
        <v>226</v>
      </c>
      <c r="K124" s="3"/>
      <c r="L124" s="1" t="s">
        <v>61</v>
      </c>
      <c r="M124" s="1" t="s">
        <v>61</v>
      </c>
      <c r="P124" s="1" t="s">
        <v>64</v>
      </c>
      <c r="Q124" s="4">
        <v>-10</v>
      </c>
      <c r="R124" s="4"/>
      <c r="S124" s="4">
        <v>-20.100000000000001</v>
      </c>
      <c r="T124" s="4"/>
      <c r="W124" s="1">
        <v>2022</v>
      </c>
      <c r="X124" s="1" t="s">
        <v>209</v>
      </c>
      <c r="AF124" s="1" t="s">
        <v>225</v>
      </c>
    </row>
    <row r="125" spans="1:32" s="1" customFormat="1" x14ac:dyDescent="0.55000000000000004">
      <c r="A125" s="1" t="s">
        <v>221</v>
      </c>
      <c r="B125" s="1" t="s">
        <v>59</v>
      </c>
      <c r="C125" s="1" t="b">
        <v>1</v>
      </c>
      <c r="F125" s="1">
        <v>2</v>
      </c>
      <c r="H125" s="1" t="s">
        <v>4</v>
      </c>
      <c r="I125" s="1" t="s">
        <v>89</v>
      </c>
      <c r="K125" s="3"/>
      <c r="L125" s="1" t="s">
        <v>61</v>
      </c>
      <c r="M125" s="1" t="s">
        <v>61</v>
      </c>
      <c r="P125" s="1" t="s">
        <v>64</v>
      </c>
      <c r="Q125" s="4">
        <v>-16.5</v>
      </c>
      <c r="R125" s="4"/>
      <c r="S125" s="4">
        <v>-45.1</v>
      </c>
      <c r="T125" s="4"/>
      <c r="W125" s="1">
        <v>2022</v>
      </c>
      <c r="X125" s="1" t="s">
        <v>210</v>
      </c>
      <c r="AF125" s="1" t="s">
        <v>222</v>
      </c>
    </row>
    <row r="126" spans="1:32" s="1" customFormat="1" x14ac:dyDescent="0.55000000000000004">
      <c r="A126" s="1" t="s">
        <v>227</v>
      </c>
      <c r="B126" s="1" t="s">
        <v>59</v>
      </c>
      <c r="C126" s="1" t="b">
        <v>1</v>
      </c>
      <c r="F126" s="1">
        <v>5.9</v>
      </c>
      <c r="H126" s="1" t="s">
        <v>4</v>
      </c>
      <c r="I126" s="1" t="s">
        <v>228</v>
      </c>
      <c r="K126" s="3"/>
      <c r="L126" s="1" t="s">
        <v>61</v>
      </c>
      <c r="M126" s="1" t="s">
        <v>61</v>
      </c>
      <c r="P126" s="1" t="s">
        <v>64</v>
      </c>
      <c r="Q126" s="4">
        <v>-4.92</v>
      </c>
      <c r="R126" s="4"/>
      <c r="S126" s="4">
        <v>-23.86</v>
      </c>
      <c r="T126" s="4"/>
      <c r="W126" s="1">
        <v>2021</v>
      </c>
      <c r="X126" s="1" t="s">
        <v>213</v>
      </c>
    </row>
    <row r="127" spans="1:32" s="1" customFormat="1" x14ac:dyDescent="0.55000000000000004">
      <c r="A127" s="1" t="s">
        <v>191</v>
      </c>
      <c r="B127" s="1" t="s">
        <v>59</v>
      </c>
      <c r="C127" s="1" t="b">
        <v>1</v>
      </c>
      <c r="F127" s="1">
        <v>2</v>
      </c>
      <c r="H127" s="1" t="s">
        <v>4</v>
      </c>
      <c r="I127" s="1" t="s">
        <v>126</v>
      </c>
      <c r="K127" s="3"/>
      <c r="L127" s="1" t="s">
        <v>61</v>
      </c>
      <c r="M127" s="1" t="s">
        <v>61</v>
      </c>
      <c r="P127" s="1" t="s">
        <v>64</v>
      </c>
      <c r="Q127" s="4">
        <v>-3.1</v>
      </c>
      <c r="R127" s="4"/>
      <c r="S127" s="4">
        <v>-14</v>
      </c>
      <c r="T127" s="4"/>
      <c r="W127" s="1">
        <v>2025</v>
      </c>
      <c r="X127" s="1" t="s">
        <v>214</v>
      </c>
    </row>
    <row r="128" spans="1:32" s="1" customFormat="1" x14ac:dyDescent="0.55000000000000004">
      <c r="A128" s="1" t="s">
        <v>229</v>
      </c>
      <c r="B128" s="1" t="s">
        <v>59</v>
      </c>
      <c r="C128" s="1" t="b">
        <v>1</v>
      </c>
      <c r="F128" s="1">
        <v>1</v>
      </c>
      <c r="H128" s="1" t="s">
        <v>4</v>
      </c>
      <c r="I128" s="1" t="s">
        <v>228</v>
      </c>
      <c r="K128" s="3"/>
      <c r="L128" s="1" t="s">
        <v>61</v>
      </c>
      <c r="M128" s="1" t="s">
        <v>61</v>
      </c>
      <c r="P128" s="1" t="s">
        <v>64</v>
      </c>
      <c r="Q128" s="4">
        <v>-12.3</v>
      </c>
      <c r="R128" s="4"/>
      <c r="S128" s="4">
        <v>-32.6</v>
      </c>
      <c r="T128" s="4"/>
      <c r="W128" s="1">
        <v>2024</v>
      </c>
      <c r="X128" s="1" t="s">
        <v>215</v>
      </c>
    </row>
    <row r="129" spans="1:32" s="1" customFormat="1" x14ac:dyDescent="0.55000000000000004">
      <c r="A129" s="1" t="s">
        <v>230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231</v>
      </c>
      <c r="K129" s="3"/>
      <c r="L129" s="1" t="s">
        <v>61</v>
      </c>
      <c r="M129" s="1" t="s">
        <v>61</v>
      </c>
      <c r="P129" s="1" t="s">
        <v>64</v>
      </c>
      <c r="Q129" s="4">
        <v>-10.56</v>
      </c>
      <c r="R129" s="4"/>
      <c r="S129" s="4">
        <v>-20.45</v>
      </c>
      <c r="T129" s="4"/>
      <c r="W129" s="1">
        <v>2024</v>
      </c>
      <c r="X129" s="1" t="s">
        <v>216</v>
      </c>
      <c r="AF129" s="1" t="s">
        <v>232</v>
      </c>
    </row>
    <row r="130" spans="1:32" s="1" customFormat="1" x14ac:dyDescent="0.55000000000000004">
      <c r="A130" s="1" t="s">
        <v>234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233</v>
      </c>
      <c r="K130" s="3"/>
      <c r="L130" s="1" t="s">
        <v>61</v>
      </c>
      <c r="M130" s="1" t="s">
        <v>61</v>
      </c>
      <c r="P130" s="1" t="s">
        <v>64</v>
      </c>
      <c r="Q130" s="4">
        <v>-8.6999999999999993</v>
      </c>
      <c r="R130" s="4"/>
      <c r="S130" s="4">
        <v>-3.8</v>
      </c>
      <c r="T130" s="4"/>
      <c r="W130" s="1">
        <v>2023</v>
      </c>
      <c r="X130" s="1" t="s">
        <v>217</v>
      </c>
    </row>
    <row r="131" spans="1:32" s="1" customFormat="1" x14ac:dyDescent="0.55000000000000004">
      <c r="A131" s="1" t="s">
        <v>236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233</v>
      </c>
      <c r="K131" s="3"/>
      <c r="L131" s="1" t="s">
        <v>61</v>
      </c>
      <c r="M131" s="1" t="s">
        <v>61</v>
      </c>
      <c r="P131" s="1" t="s">
        <v>64</v>
      </c>
      <c r="Q131" s="4">
        <v>-14.2</v>
      </c>
      <c r="R131" s="4"/>
      <c r="S131" s="4">
        <v>-9.5</v>
      </c>
      <c r="T131" s="4"/>
      <c r="W131" s="1">
        <v>2023</v>
      </c>
      <c r="X131" s="1" t="s">
        <v>217</v>
      </c>
    </row>
    <row r="132" spans="1:32" s="1" customFormat="1" x14ac:dyDescent="0.55000000000000004">
      <c r="A132" s="1" t="s">
        <v>235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233</v>
      </c>
      <c r="K132" s="3"/>
      <c r="L132" s="1" t="s">
        <v>61</v>
      </c>
      <c r="M132" s="1" t="s">
        <v>61</v>
      </c>
      <c r="P132" s="1" t="s">
        <v>64</v>
      </c>
      <c r="Q132" s="4">
        <v>-12.6</v>
      </c>
      <c r="R132" s="4"/>
      <c r="S132" s="4">
        <v>-4.3</v>
      </c>
      <c r="T132" s="4"/>
      <c r="W132" s="1">
        <v>2023</v>
      </c>
      <c r="X132" s="1" t="s">
        <v>217</v>
      </c>
    </row>
    <row r="133" spans="1:32" s="1" customFormat="1" x14ac:dyDescent="0.55000000000000004">
      <c r="A133" s="1" t="s">
        <v>235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233</v>
      </c>
      <c r="K133" s="3"/>
      <c r="L133" s="1" t="s">
        <v>61</v>
      </c>
      <c r="M133" s="1" t="s">
        <v>61</v>
      </c>
      <c r="P133" s="1" t="s">
        <v>64</v>
      </c>
      <c r="Q133" s="4">
        <v>-17.5</v>
      </c>
      <c r="R133" s="4"/>
      <c r="S133" s="4">
        <v>-11.3</v>
      </c>
      <c r="T133" s="4"/>
      <c r="W133" s="1">
        <v>2023</v>
      </c>
      <c r="X133" s="1" t="s">
        <v>217</v>
      </c>
    </row>
    <row r="134" spans="1:32" s="8" customFormat="1" x14ac:dyDescent="0.55000000000000004">
      <c r="A134" s="8" t="s">
        <v>239</v>
      </c>
      <c r="B134" s="8" t="s">
        <v>59</v>
      </c>
      <c r="C134" s="8" t="b">
        <v>1</v>
      </c>
      <c r="F134" s="8">
        <v>0.05</v>
      </c>
      <c r="H134" s="8" t="s">
        <v>4</v>
      </c>
      <c r="I134" s="8" t="s">
        <v>89</v>
      </c>
      <c r="K134" s="9"/>
      <c r="L134" s="8" t="s">
        <v>61</v>
      </c>
      <c r="M134" s="8" t="s">
        <v>61</v>
      </c>
      <c r="P134" s="8" t="s">
        <v>64</v>
      </c>
      <c r="Q134" s="20">
        <v>-18.11</v>
      </c>
      <c r="R134" s="20"/>
      <c r="S134" s="20">
        <v>-8.65</v>
      </c>
      <c r="T134" s="20"/>
      <c r="W134" s="8">
        <v>2022</v>
      </c>
      <c r="X134" s="8" t="s">
        <v>218</v>
      </c>
      <c r="AD134" s="8" t="s">
        <v>238</v>
      </c>
      <c r="AE134" s="8" t="s">
        <v>121</v>
      </c>
      <c r="AF134" s="8" t="s">
        <v>237</v>
      </c>
    </row>
    <row r="135" spans="1:32" s="1" customFormat="1" x14ac:dyDescent="0.55000000000000004">
      <c r="A135" s="1" t="s">
        <v>241</v>
      </c>
      <c r="B135" s="1" t="s">
        <v>59</v>
      </c>
      <c r="C135" s="1" t="b">
        <v>1</v>
      </c>
      <c r="F135" s="1">
        <v>1</v>
      </c>
      <c r="H135" s="1" t="s">
        <v>4</v>
      </c>
      <c r="I135" s="1" t="s">
        <v>242</v>
      </c>
      <c r="K135" s="3"/>
      <c r="L135" s="1" t="s">
        <v>61</v>
      </c>
      <c r="M135" s="1" t="s">
        <v>61</v>
      </c>
      <c r="P135" s="1" t="s">
        <v>64</v>
      </c>
      <c r="Q135" s="4">
        <v>-25.6</v>
      </c>
      <c r="R135" s="4"/>
      <c r="S135" s="4">
        <v>-80</v>
      </c>
      <c r="T135" s="4"/>
      <c r="W135" s="1">
        <v>2022</v>
      </c>
      <c r="X135" s="1" t="s">
        <v>243</v>
      </c>
      <c r="AF135" s="1" t="s">
        <v>245</v>
      </c>
    </row>
    <row r="136" spans="1:32" s="1" customFormat="1" x14ac:dyDescent="0.55000000000000004">
      <c r="A136" s="1" t="s">
        <v>241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93</v>
      </c>
      <c r="K136" s="3"/>
      <c r="L136" s="1" t="s">
        <v>61</v>
      </c>
      <c r="M136" s="1" t="s">
        <v>61</v>
      </c>
      <c r="P136" s="1" t="s">
        <v>64</v>
      </c>
      <c r="Q136" s="4">
        <v>-22</v>
      </c>
      <c r="R136" s="4"/>
      <c r="S136" s="4">
        <v>-61</v>
      </c>
      <c r="T136" s="4"/>
      <c r="W136" s="1">
        <v>2022</v>
      </c>
      <c r="X136" s="1" t="s">
        <v>243</v>
      </c>
      <c r="AF136" s="1" t="s">
        <v>244</v>
      </c>
    </row>
    <row r="137" spans="1:32" s="1" customFormat="1" x14ac:dyDescent="0.55000000000000004">
      <c r="A137" s="1" t="s">
        <v>240</v>
      </c>
      <c r="B137" s="1" t="s">
        <v>59</v>
      </c>
      <c r="C137" s="1" t="b">
        <v>1</v>
      </c>
      <c r="F137" s="1">
        <v>2</v>
      </c>
      <c r="H137" s="1" t="s">
        <v>4</v>
      </c>
      <c r="I137" s="1" t="s">
        <v>242</v>
      </c>
      <c r="K137" s="3"/>
      <c r="L137" s="1" t="s">
        <v>61</v>
      </c>
      <c r="M137" s="1" t="s">
        <v>61</v>
      </c>
      <c r="P137" s="1" t="s">
        <v>64</v>
      </c>
      <c r="Q137" s="4">
        <v>-3.41</v>
      </c>
      <c r="R137" s="4"/>
      <c r="S137" s="4">
        <v>-15.7</v>
      </c>
      <c r="T137" s="4"/>
      <c r="W137" s="1">
        <v>2023</v>
      </c>
      <c r="X137" s="1" t="s">
        <v>219</v>
      </c>
      <c r="AF137" s="1" t="s">
        <v>246</v>
      </c>
    </row>
    <row r="138" spans="1:32" s="1" customFormat="1" x14ac:dyDescent="0.55000000000000004">
      <c r="A138" s="1" t="s">
        <v>250</v>
      </c>
      <c r="B138" s="1" t="s">
        <v>59</v>
      </c>
      <c r="C138" s="1" t="b">
        <v>1</v>
      </c>
      <c r="F138" s="1">
        <v>0.2</v>
      </c>
      <c r="H138" s="1" t="s">
        <v>4</v>
      </c>
      <c r="I138" s="1" t="s">
        <v>89</v>
      </c>
      <c r="K138" s="3"/>
      <c r="L138" s="1" t="s">
        <v>61</v>
      </c>
      <c r="M138" s="1" t="s">
        <v>61</v>
      </c>
      <c r="P138" s="1" t="s">
        <v>64</v>
      </c>
      <c r="Q138" s="4">
        <v>0.9</v>
      </c>
      <c r="R138" s="4">
        <v>1.9</v>
      </c>
      <c r="S138" s="4">
        <v>38.5</v>
      </c>
      <c r="T138" s="4">
        <v>6.5</v>
      </c>
      <c r="W138" s="1">
        <v>2014</v>
      </c>
      <c r="X138" s="1" t="s">
        <v>220</v>
      </c>
    </row>
    <row r="139" spans="1:32" s="1" customFormat="1" x14ac:dyDescent="0.55000000000000004">
      <c r="A139" s="1" t="s">
        <v>251</v>
      </c>
      <c r="B139" s="1" t="s">
        <v>59</v>
      </c>
      <c r="C139" s="1" t="b">
        <v>1</v>
      </c>
      <c r="F139" s="1">
        <v>0.5</v>
      </c>
      <c r="H139" s="1" t="s">
        <v>4</v>
      </c>
      <c r="I139" s="1" t="s">
        <v>228</v>
      </c>
      <c r="K139" s="3"/>
      <c r="L139" s="1" t="s">
        <v>61</v>
      </c>
      <c r="M139" s="1" t="s">
        <v>61</v>
      </c>
      <c r="P139" s="1" t="s">
        <v>64</v>
      </c>
      <c r="Q139" s="4">
        <v>-25.8</v>
      </c>
      <c r="R139" s="4"/>
      <c r="S139" s="4">
        <v>-74.599999999999994</v>
      </c>
      <c r="T139" s="4"/>
      <c r="W139" s="1">
        <v>2024</v>
      </c>
      <c r="X139" s="1" t="s">
        <v>318</v>
      </c>
      <c r="AF139" s="1" t="s">
        <v>253</v>
      </c>
    </row>
    <row r="140" spans="1:32" s="1" customFormat="1" x14ac:dyDescent="0.55000000000000004">
      <c r="A140" s="1" t="s">
        <v>252</v>
      </c>
      <c r="B140" s="1" t="s">
        <v>59</v>
      </c>
      <c r="C140" s="1" t="b">
        <v>1</v>
      </c>
      <c r="F140" s="1">
        <v>1.5</v>
      </c>
      <c r="H140" s="1" t="s">
        <v>4</v>
      </c>
      <c r="I140" s="1" t="s">
        <v>228</v>
      </c>
      <c r="K140" s="3"/>
      <c r="L140" s="1" t="s">
        <v>61</v>
      </c>
      <c r="M140" s="1" t="s">
        <v>61</v>
      </c>
      <c r="P140" s="1" t="s">
        <v>64</v>
      </c>
      <c r="Q140" s="4">
        <v>-24.8</v>
      </c>
      <c r="R140" s="4"/>
      <c r="S140" s="4">
        <v>-98.3</v>
      </c>
      <c r="T140" s="4"/>
      <c r="W140" s="1">
        <v>2024</v>
      </c>
      <c r="X140" s="1" t="s">
        <v>319</v>
      </c>
      <c r="AF140" s="1" t="s">
        <v>254</v>
      </c>
    </row>
    <row r="141" spans="1:32" s="1" customFormat="1" x14ac:dyDescent="0.55000000000000004">
      <c r="A141" s="1" t="s">
        <v>256</v>
      </c>
      <c r="B141" s="1" t="s">
        <v>59</v>
      </c>
      <c r="C141" s="1" t="b">
        <v>1</v>
      </c>
      <c r="K141" s="3"/>
      <c r="P141" s="1" t="s">
        <v>64</v>
      </c>
      <c r="Q141" s="4">
        <v>-9.4</v>
      </c>
      <c r="R141" s="4"/>
      <c r="S141" s="4">
        <v>-28.1</v>
      </c>
      <c r="T141" s="4"/>
      <c r="W141" s="1">
        <v>2020</v>
      </c>
      <c r="X141" s="1" t="s">
        <v>247</v>
      </c>
      <c r="AD141" s="1" t="s">
        <v>257</v>
      </c>
      <c r="AE141" s="1" t="s">
        <v>258</v>
      </c>
    </row>
    <row r="142" spans="1:32" s="1" customFormat="1" x14ac:dyDescent="0.55000000000000004">
      <c r="A142" s="1" t="s">
        <v>259</v>
      </c>
      <c r="B142" s="1" t="s">
        <v>59</v>
      </c>
      <c r="C142" s="1" t="b">
        <v>1</v>
      </c>
      <c r="F142" s="1">
        <v>1</v>
      </c>
      <c r="H142" s="1" t="s">
        <v>4</v>
      </c>
      <c r="I142" s="1" t="s">
        <v>92</v>
      </c>
      <c r="K142" s="3"/>
      <c r="L142" s="1" t="s">
        <v>61</v>
      </c>
      <c r="M142" s="1" t="s">
        <v>61</v>
      </c>
      <c r="P142" s="1" t="s">
        <v>64</v>
      </c>
      <c r="Q142" s="4">
        <v>-10.16</v>
      </c>
      <c r="R142" s="4">
        <v>2.88</v>
      </c>
      <c r="S142" s="4">
        <v>-1.46</v>
      </c>
      <c r="T142" s="4">
        <v>0.92</v>
      </c>
      <c r="W142" s="1">
        <v>2015</v>
      </c>
      <c r="X142" s="1" t="s">
        <v>248</v>
      </c>
    </row>
    <row r="143" spans="1:32" s="1" customFormat="1" x14ac:dyDescent="0.55000000000000004">
      <c r="A143" s="1" t="s">
        <v>261</v>
      </c>
      <c r="B143" s="1" t="s">
        <v>59</v>
      </c>
      <c r="C143" s="1" t="b">
        <v>1</v>
      </c>
      <c r="F143" s="1">
        <v>2</v>
      </c>
      <c r="H143" s="1" t="s">
        <v>4</v>
      </c>
      <c r="I143" s="1" t="s">
        <v>260</v>
      </c>
      <c r="K143" s="3"/>
      <c r="L143" s="1" t="s">
        <v>61</v>
      </c>
      <c r="M143" s="1" t="s">
        <v>61</v>
      </c>
      <c r="P143" s="1" t="s">
        <v>64</v>
      </c>
      <c r="Q143" s="4">
        <v>-24.2</v>
      </c>
      <c r="R143" s="4">
        <v>1.34</v>
      </c>
      <c r="S143" s="4">
        <v>-56.43</v>
      </c>
      <c r="T143" s="4">
        <v>4.18</v>
      </c>
      <c r="W143" s="1">
        <v>2016</v>
      </c>
      <c r="X143" s="1" t="s">
        <v>249</v>
      </c>
    </row>
    <row r="144" spans="1:32" s="1" customFormat="1" x14ac:dyDescent="0.55000000000000004">
      <c r="A144" s="1" t="s">
        <v>262</v>
      </c>
      <c r="B144" s="1" t="s">
        <v>59</v>
      </c>
      <c r="C144" s="1" t="b">
        <v>1</v>
      </c>
      <c r="F144" s="1">
        <v>0.1</v>
      </c>
      <c r="H144" s="1" t="s">
        <v>4</v>
      </c>
      <c r="I144" s="1" t="s">
        <v>177</v>
      </c>
      <c r="K144" s="3"/>
      <c r="L144" s="1" t="s">
        <v>61</v>
      </c>
      <c r="M144" s="1" t="s">
        <v>61</v>
      </c>
      <c r="P144" s="1" t="s">
        <v>64</v>
      </c>
      <c r="Q144" s="4">
        <v>-16.2</v>
      </c>
      <c r="R144" s="4">
        <v>1.1599999999999999</v>
      </c>
      <c r="S144" s="4">
        <v>-14.9</v>
      </c>
      <c r="T144" s="4">
        <v>3.58</v>
      </c>
      <c r="W144" s="1">
        <v>2023</v>
      </c>
      <c r="X144" s="1" t="s">
        <v>255</v>
      </c>
      <c r="AF144" s="1" t="s">
        <v>273</v>
      </c>
    </row>
    <row r="145" spans="1:32" s="1" customFormat="1" x14ac:dyDescent="0.55000000000000004">
      <c r="A145" s="1" t="s">
        <v>263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177</v>
      </c>
      <c r="K145" s="3"/>
      <c r="L145" s="1" t="s">
        <v>61</v>
      </c>
      <c r="M145" s="1" t="s">
        <v>61</v>
      </c>
      <c r="P145" s="1" t="s">
        <v>64</v>
      </c>
      <c r="Q145" s="4">
        <v>-14</v>
      </c>
      <c r="R145" s="4">
        <v>0.5</v>
      </c>
      <c r="S145" s="4">
        <v>-14</v>
      </c>
      <c r="T145" s="4">
        <v>1.5</v>
      </c>
      <c r="W145" s="1">
        <v>2023</v>
      </c>
      <c r="X145" s="1" t="s">
        <v>255</v>
      </c>
      <c r="AF145" s="1" t="s">
        <v>274</v>
      </c>
    </row>
    <row r="146" spans="1:32" s="1" customFormat="1" x14ac:dyDescent="0.55000000000000004">
      <c r="A146" s="1" t="s">
        <v>264</v>
      </c>
      <c r="B146" s="1" t="s">
        <v>59</v>
      </c>
      <c r="C146" s="1" t="b">
        <v>1</v>
      </c>
      <c r="F146" s="1">
        <v>0.2</v>
      </c>
      <c r="H146" s="1" t="s">
        <v>4</v>
      </c>
      <c r="I146" s="1" t="s">
        <v>177</v>
      </c>
      <c r="K146" s="3"/>
      <c r="L146" s="1" t="s">
        <v>61</v>
      </c>
      <c r="M146" s="1" t="s">
        <v>61</v>
      </c>
      <c r="P146" s="1" t="s">
        <v>64</v>
      </c>
      <c r="Q146" s="4">
        <v>-14.8</v>
      </c>
      <c r="R146" s="4">
        <v>0.67</v>
      </c>
      <c r="S146" s="4">
        <v>-21.3</v>
      </c>
      <c r="T146" s="4">
        <v>2</v>
      </c>
      <c r="W146" s="1">
        <v>2023</v>
      </c>
      <c r="X146" s="1" t="s">
        <v>255</v>
      </c>
      <c r="AF146" s="1" t="s">
        <v>275</v>
      </c>
    </row>
    <row r="147" spans="1:32" s="1" customFormat="1" x14ac:dyDescent="0.55000000000000004">
      <c r="A147" s="1" t="s">
        <v>265</v>
      </c>
      <c r="B147" s="1" t="s">
        <v>59</v>
      </c>
      <c r="C147" s="1" t="b">
        <v>1</v>
      </c>
      <c r="F147" s="1">
        <v>0.5</v>
      </c>
      <c r="H147" s="1" t="s">
        <v>4</v>
      </c>
      <c r="I147" s="1" t="s">
        <v>177</v>
      </c>
      <c r="K147" s="3"/>
      <c r="L147" s="1" t="s">
        <v>61</v>
      </c>
      <c r="M147" s="1" t="s">
        <v>61</v>
      </c>
      <c r="P147" s="1" t="s">
        <v>64</v>
      </c>
      <c r="Q147" s="4">
        <v>12.7</v>
      </c>
      <c r="R147" s="4">
        <v>0.75</v>
      </c>
      <c r="S147" s="4">
        <v>-24.7</v>
      </c>
      <c r="T147" s="4">
        <v>2</v>
      </c>
      <c r="W147" s="1">
        <v>2023</v>
      </c>
      <c r="X147" s="1" t="s">
        <v>255</v>
      </c>
      <c r="AF147" s="1" t="s">
        <v>276</v>
      </c>
    </row>
    <row r="148" spans="1:32" s="1" customFormat="1" x14ac:dyDescent="0.55000000000000004">
      <c r="A148" s="1" t="s">
        <v>266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177</v>
      </c>
      <c r="K148" s="3"/>
      <c r="L148" s="1" t="s">
        <v>61</v>
      </c>
      <c r="M148" s="1" t="s">
        <v>61</v>
      </c>
      <c r="P148" s="1" t="s">
        <v>64</v>
      </c>
      <c r="Q148" s="4">
        <v>-15.6</v>
      </c>
      <c r="R148" s="4">
        <v>0.42</v>
      </c>
      <c r="S148" s="4">
        <v>-22.4</v>
      </c>
      <c r="T148" s="4">
        <v>1.1599999999999999</v>
      </c>
      <c r="W148" s="1">
        <v>2023</v>
      </c>
      <c r="X148" s="1" t="s">
        <v>255</v>
      </c>
      <c r="AF148" s="1" t="s">
        <v>277</v>
      </c>
    </row>
    <row r="149" spans="1:32" s="1" customFormat="1" x14ac:dyDescent="0.55000000000000004">
      <c r="A149" s="1" t="s">
        <v>267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177</v>
      </c>
      <c r="K149" s="3"/>
      <c r="L149" s="1" t="s">
        <v>61</v>
      </c>
      <c r="M149" s="1" t="s">
        <v>61</v>
      </c>
      <c r="P149" s="1" t="s">
        <v>64</v>
      </c>
      <c r="Q149" s="4">
        <v>-20</v>
      </c>
      <c r="R149" s="4">
        <v>1.5</v>
      </c>
      <c r="S149" s="4">
        <v>-34.4</v>
      </c>
      <c r="T149" s="4">
        <v>4.57</v>
      </c>
      <c r="W149" s="1">
        <v>2023</v>
      </c>
      <c r="X149" s="1" t="s">
        <v>255</v>
      </c>
      <c r="AF149" s="1" t="s">
        <v>278</v>
      </c>
    </row>
    <row r="150" spans="1:32" s="1" customFormat="1" x14ac:dyDescent="0.55000000000000004">
      <c r="A150" s="1" t="s">
        <v>268</v>
      </c>
      <c r="B150" s="1" t="s">
        <v>59</v>
      </c>
      <c r="C150" s="1" t="b">
        <v>1</v>
      </c>
      <c r="F150" s="1">
        <v>0.2</v>
      </c>
      <c r="H150" s="1" t="s">
        <v>4</v>
      </c>
      <c r="I150" s="1" t="s">
        <v>177</v>
      </c>
      <c r="K150" s="3"/>
      <c r="L150" s="1" t="s">
        <v>61</v>
      </c>
      <c r="M150" s="1" t="s">
        <v>61</v>
      </c>
      <c r="P150" s="1" t="s">
        <v>64</v>
      </c>
      <c r="Q150" s="4">
        <v>-17.5</v>
      </c>
      <c r="R150" s="4">
        <v>0.42</v>
      </c>
      <c r="S150" s="4">
        <v>-23.2</v>
      </c>
      <c r="T150" s="4">
        <v>1.33</v>
      </c>
      <c r="W150" s="1">
        <v>2023</v>
      </c>
      <c r="X150" s="1" t="s">
        <v>255</v>
      </c>
      <c r="AF150" s="1" t="s">
        <v>279</v>
      </c>
    </row>
    <row r="151" spans="1:32" s="1" customFormat="1" x14ac:dyDescent="0.55000000000000004">
      <c r="A151" s="1" t="s">
        <v>284</v>
      </c>
      <c r="B151" s="1" t="s">
        <v>59</v>
      </c>
      <c r="C151" s="1" t="b">
        <v>1</v>
      </c>
      <c r="F151" s="1">
        <v>0.1</v>
      </c>
      <c r="H151" s="1" t="s">
        <v>4</v>
      </c>
      <c r="I151" s="1" t="s">
        <v>269</v>
      </c>
      <c r="K151" s="3"/>
      <c r="L151" s="1" t="s">
        <v>61</v>
      </c>
      <c r="M151" s="1" t="s">
        <v>61</v>
      </c>
      <c r="P151" s="1" t="s">
        <v>64</v>
      </c>
      <c r="Q151" s="4">
        <v>-17</v>
      </c>
      <c r="R151" s="4"/>
      <c r="S151" s="4">
        <v>-21.9</v>
      </c>
      <c r="T151" s="4"/>
      <c r="W151" s="1">
        <v>2023</v>
      </c>
      <c r="X151" s="1" t="s">
        <v>255</v>
      </c>
      <c r="AF151" s="1" t="s">
        <v>280</v>
      </c>
    </row>
    <row r="152" spans="1:32" s="1" customFormat="1" x14ac:dyDescent="0.55000000000000004">
      <c r="A152" s="1" t="s">
        <v>285</v>
      </c>
      <c r="B152" s="1" t="s">
        <v>59</v>
      </c>
      <c r="C152" s="1" t="b">
        <v>1</v>
      </c>
      <c r="F152" s="1">
        <v>0.2</v>
      </c>
      <c r="H152" s="1" t="s">
        <v>4</v>
      </c>
      <c r="I152" s="1" t="s">
        <v>270</v>
      </c>
      <c r="K152" s="3"/>
      <c r="L152" s="1" t="s">
        <v>61</v>
      </c>
      <c r="M152" s="1" t="s">
        <v>61</v>
      </c>
      <c r="P152" s="1" t="s">
        <v>64</v>
      </c>
      <c r="Q152" s="4">
        <v>-17.8</v>
      </c>
      <c r="R152" s="4"/>
      <c r="S152" s="4">
        <v>-27.9</v>
      </c>
      <c r="T152" s="4"/>
      <c r="W152" s="1">
        <v>2023</v>
      </c>
      <c r="X152" s="1" t="s">
        <v>255</v>
      </c>
      <c r="AF152" s="1" t="s">
        <v>281</v>
      </c>
    </row>
    <row r="153" spans="1:32" s="1" customFormat="1" x14ac:dyDescent="0.55000000000000004">
      <c r="A153" s="1" t="s">
        <v>286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271</v>
      </c>
      <c r="K153" s="3"/>
      <c r="L153" s="1" t="s">
        <v>61</v>
      </c>
      <c r="M153" s="1" t="s">
        <v>61</v>
      </c>
      <c r="P153" s="1" t="s">
        <v>64</v>
      </c>
      <c r="Q153" s="4">
        <v>-18.5</v>
      </c>
      <c r="R153" s="4"/>
      <c r="S153" s="4">
        <v>-30.2</v>
      </c>
      <c r="T153" s="4"/>
      <c r="W153" s="1">
        <v>2023</v>
      </c>
      <c r="X153" s="1" t="s">
        <v>255</v>
      </c>
      <c r="AF153" s="1" t="s">
        <v>282</v>
      </c>
    </row>
    <row r="154" spans="1:32" s="1" customFormat="1" x14ac:dyDescent="0.55000000000000004">
      <c r="A154" s="1" t="s">
        <v>287</v>
      </c>
      <c r="B154" s="1" t="s">
        <v>59</v>
      </c>
      <c r="C154" s="1" t="b">
        <v>1</v>
      </c>
      <c r="F154" s="1">
        <v>0.5</v>
      </c>
      <c r="H154" s="1" t="s">
        <v>4</v>
      </c>
      <c r="I154" s="1" t="s">
        <v>272</v>
      </c>
      <c r="K154" s="3"/>
      <c r="L154" s="1" t="s">
        <v>61</v>
      </c>
      <c r="M154" s="1" t="s">
        <v>61</v>
      </c>
      <c r="P154" s="1" t="s">
        <v>64</v>
      </c>
      <c r="Q154" s="4">
        <v>-19.7</v>
      </c>
      <c r="R154" s="4"/>
      <c r="S154" s="4">
        <v>-41.9</v>
      </c>
      <c r="T154" s="4"/>
      <c r="W154" s="1">
        <v>2023</v>
      </c>
      <c r="X154" s="1" t="s">
        <v>255</v>
      </c>
      <c r="AF154" s="1" t="s">
        <v>283</v>
      </c>
    </row>
    <row r="155" spans="1:32" s="1" customFormat="1" x14ac:dyDescent="0.55000000000000004">
      <c r="A155" s="1" t="s">
        <v>291</v>
      </c>
      <c r="B155" s="1" t="s">
        <v>59</v>
      </c>
      <c r="C155" s="1" t="b">
        <v>1</v>
      </c>
      <c r="H155" s="1" t="s">
        <v>130</v>
      </c>
      <c r="K155" s="3"/>
      <c r="L155" s="1" t="s">
        <v>62</v>
      </c>
      <c r="M155" s="1" t="s">
        <v>62</v>
      </c>
      <c r="P155" s="1" t="s">
        <v>64</v>
      </c>
      <c r="Q155" s="4">
        <v>-9.85</v>
      </c>
      <c r="R155" s="4"/>
      <c r="S155" s="4">
        <v>-39.22</v>
      </c>
      <c r="T155" s="4"/>
      <c r="W155" s="1">
        <v>2010</v>
      </c>
      <c r="X155" s="17" t="s">
        <v>289</v>
      </c>
      <c r="AF155" s="1" t="s">
        <v>292</v>
      </c>
    </row>
    <row r="156" spans="1:32" s="1" customFormat="1" x14ac:dyDescent="0.55000000000000004">
      <c r="A156" s="1" t="s">
        <v>293</v>
      </c>
      <c r="B156" s="1" t="s">
        <v>59</v>
      </c>
      <c r="C156" s="1" t="b">
        <v>1</v>
      </c>
      <c r="F156" s="1">
        <v>0.5</v>
      </c>
      <c r="H156" s="1" t="s">
        <v>4</v>
      </c>
      <c r="I156" s="1" t="s">
        <v>242</v>
      </c>
      <c r="K156" s="3"/>
      <c r="L156" s="1" t="s">
        <v>61</v>
      </c>
      <c r="M156" s="1" t="s">
        <v>61</v>
      </c>
      <c r="P156" s="1" t="s">
        <v>64</v>
      </c>
      <c r="Q156" s="4">
        <v>-12.3</v>
      </c>
      <c r="R156" s="4">
        <v>0.4</v>
      </c>
      <c r="S156" s="4">
        <v>-29</v>
      </c>
      <c r="T156" s="4">
        <v>1.1000000000000001</v>
      </c>
      <c r="W156" s="1">
        <v>2017</v>
      </c>
      <c r="X156" s="1" t="s">
        <v>288</v>
      </c>
    </row>
    <row r="157" spans="1:32" s="1" customFormat="1" x14ac:dyDescent="0.55000000000000004">
      <c r="A157" s="1" t="s">
        <v>294</v>
      </c>
      <c r="B157" s="1" t="s">
        <v>59</v>
      </c>
      <c r="C157" s="1" t="b">
        <v>1</v>
      </c>
      <c r="H157" s="1" t="s">
        <v>130</v>
      </c>
      <c r="K157" s="3"/>
      <c r="L157" s="1" t="s">
        <v>62</v>
      </c>
      <c r="M157" s="1" t="s">
        <v>62</v>
      </c>
      <c r="P157" s="1" t="s">
        <v>64</v>
      </c>
      <c r="Q157" s="4">
        <v>-11.6</v>
      </c>
      <c r="R157" s="4"/>
      <c r="S157" s="4">
        <v>-52</v>
      </c>
      <c r="T157" s="4"/>
      <c r="W157" s="1">
        <v>2014</v>
      </c>
      <c r="X157" s="17" t="s">
        <v>290</v>
      </c>
    </row>
    <row r="158" spans="1:32" s="1" customFormat="1" x14ac:dyDescent="0.55000000000000004">
      <c r="A158" s="1" t="s">
        <v>301</v>
      </c>
      <c r="B158" s="1" t="s">
        <v>98</v>
      </c>
      <c r="C158" s="1" t="b">
        <v>1</v>
      </c>
      <c r="H158" s="1" t="s">
        <v>4</v>
      </c>
      <c r="I158" s="1" t="s">
        <v>109</v>
      </c>
      <c r="K158" s="3"/>
      <c r="L158" s="1" t="s">
        <v>61</v>
      </c>
      <c r="M158" s="1" t="s">
        <v>61</v>
      </c>
      <c r="N158" s="1">
        <v>298.14999999999998</v>
      </c>
      <c r="P158" s="1" t="s">
        <v>64</v>
      </c>
      <c r="Q158" s="4">
        <v>-6.9</v>
      </c>
      <c r="R158" s="4"/>
      <c r="S158" s="4">
        <v>-16</v>
      </c>
      <c r="T158" s="4"/>
      <c r="U158" s="2">
        <f>Q158-(S158/1000*N158)</f>
        <v>-2.1296000000000008</v>
      </c>
      <c r="V158" s="2"/>
      <c r="W158" s="1">
        <v>2014</v>
      </c>
      <c r="X158" s="1" t="s">
        <v>295</v>
      </c>
    </row>
    <row r="159" spans="1:32" s="1" customFormat="1" x14ac:dyDescent="0.55000000000000004">
      <c r="A159" s="1" t="s">
        <v>300</v>
      </c>
      <c r="B159" s="1" t="s">
        <v>98</v>
      </c>
      <c r="C159" s="1" t="b">
        <v>1</v>
      </c>
      <c r="H159" s="1" t="s">
        <v>4</v>
      </c>
      <c r="I159" s="1" t="s">
        <v>109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-4.6399999999999997</v>
      </c>
      <c r="R159" s="4"/>
      <c r="S159" s="4">
        <v>-7.1</v>
      </c>
      <c r="T159" s="4"/>
      <c r="U159" s="2">
        <f>(Q159-(S159/1000*N159))</f>
        <v>-2.5231349999999999</v>
      </c>
      <c r="V159" s="2"/>
      <c r="W159" s="1">
        <v>2014</v>
      </c>
      <c r="X159" s="1" t="s">
        <v>295</v>
      </c>
    </row>
    <row r="160" spans="1:32" s="1" customFormat="1" x14ac:dyDescent="0.55000000000000004">
      <c r="A160" s="1" t="s">
        <v>302</v>
      </c>
      <c r="B160" s="1" t="s">
        <v>59</v>
      </c>
      <c r="C160" s="1" t="b">
        <v>1</v>
      </c>
      <c r="H160" s="1" t="s">
        <v>4</v>
      </c>
      <c r="I160" s="1" t="s">
        <v>260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-19.63</v>
      </c>
      <c r="R160" s="4"/>
      <c r="S160" s="4">
        <v>-51</v>
      </c>
      <c r="T160" s="4"/>
      <c r="W160" s="1">
        <v>2014</v>
      </c>
      <c r="X160" s="1" t="s">
        <v>295</v>
      </c>
    </row>
    <row r="161" spans="1:32" s="1" customFormat="1" x14ac:dyDescent="0.55000000000000004">
      <c r="A161" s="1" t="s">
        <v>194</v>
      </c>
      <c r="B161" s="1" t="s">
        <v>59</v>
      </c>
      <c r="C161" s="1" t="b">
        <v>1</v>
      </c>
      <c r="F161" s="1">
        <v>0.75</v>
      </c>
      <c r="H161" s="1" t="s">
        <v>4</v>
      </c>
      <c r="I161" s="1" t="s">
        <v>92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-15.5</v>
      </c>
      <c r="R161" s="4">
        <v>0.6</v>
      </c>
      <c r="S161" s="4">
        <v>-47.2</v>
      </c>
      <c r="T161" s="4">
        <v>2</v>
      </c>
      <c r="W161" s="1">
        <v>2025</v>
      </c>
      <c r="X161" s="1" t="s">
        <v>307</v>
      </c>
      <c r="AF161" s="1" t="s">
        <v>308</v>
      </c>
    </row>
    <row r="162" spans="1:32" s="1" customFormat="1" x14ac:dyDescent="0.55000000000000004">
      <c r="A162" s="1" t="s">
        <v>194</v>
      </c>
      <c r="B162" s="1" t="s">
        <v>59</v>
      </c>
      <c r="C162" s="1" t="b">
        <v>1</v>
      </c>
      <c r="F162" s="1">
        <v>1</v>
      </c>
      <c r="H162" s="1" t="s">
        <v>4</v>
      </c>
      <c r="I162" s="1" t="s">
        <v>92</v>
      </c>
      <c r="K162" s="3"/>
      <c r="L162" s="1" t="s">
        <v>61</v>
      </c>
      <c r="M162" s="1" t="s">
        <v>61</v>
      </c>
      <c r="N162" s="1">
        <v>298.14999999999998</v>
      </c>
      <c r="P162" s="1" t="s">
        <v>64</v>
      </c>
      <c r="Q162" s="4">
        <v>-15.1</v>
      </c>
      <c r="R162" s="4">
        <v>0.2</v>
      </c>
      <c r="S162" s="4">
        <v>-47.4</v>
      </c>
      <c r="T162" s="4">
        <v>0.2</v>
      </c>
      <c r="W162" s="1">
        <v>2025</v>
      </c>
      <c r="X162" s="1" t="s">
        <v>307</v>
      </c>
      <c r="AF162" s="1" t="s">
        <v>311</v>
      </c>
    </row>
    <row r="163" spans="1:32" s="1" customFormat="1" x14ac:dyDescent="0.55000000000000004">
      <c r="A163" s="1" t="s">
        <v>194</v>
      </c>
      <c r="B163" s="1" t="s">
        <v>59</v>
      </c>
      <c r="C163" s="1" t="b">
        <v>1</v>
      </c>
      <c r="F163" s="1">
        <v>1.5</v>
      </c>
      <c r="H163" s="1" t="s">
        <v>4</v>
      </c>
      <c r="I163" s="1" t="s">
        <v>92</v>
      </c>
      <c r="K163" s="3"/>
      <c r="L163" s="1" t="s">
        <v>61</v>
      </c>
      <c r="M163" s="1" t="s">
        <v>61</v>
      </c>
      <c r="N163" s="1">
        <v>298.14999999999998</v>
      </c>
      <c r="P163" s="1" t="s">
        <v>64</v>
      </c>
      <c r="Q163" s="4">
        <v>-15.9</v>
      </c>
      <c r="R163" s="4">
        <v>7.0000000000000007E-2</v>
      </c>
      <c r="S163" s="4">
        <v>-47.4</v>
      </c>
      <c r="T163" s="4">
        <v>0.2</v>
      </c>
      <c r="W163" s="1">
        <v>2025</v>
      </c>
      <c r="X163" s="1" t="s">
        <v>307</v>
      </c>
      <c r="AF163" s="1" t="s">
        <v>309</v>
      </c>
    </row>
    <row r="164" spans="1:32" s="1" customFormat="1" x14ac:dyDescent="0.55000000000000004">
      <c r="A164" s="1" t="s">
        <v>194</v>
      </c>
      <c r="B164" s="1" t="s">
        <v>59</v>
      </c>
      <c r="C164" s="1" t="b">
        <v>1</v>
      </c>
      <c r="F164" s="1">
        <v>2</v>
      </c>
      <c r="H164" s="1" t="s">
        <v>4</v>
      </c>
      <c r="I164" s="1" t="s">
        <v>92</v>
      </c>
      <c r="K164" s="3"/>
      <c r="L164" s="1" t="s">
        <v>61</v>
      </c>
      <c r="M164" s="1" t="s">
        <v>61</v>
      </c>
      <c r="N164" s="1">
        <v>298.14999999999998</v>
      </c>
      <c r="P164" s="1" t="s">
        <v>64</v>
      </c>
      <c r="Q164" s="4">
        <v>-16.2</v>
      </c>
      <c r="R164" s="4">
        <v>0.1</v>
      </c>
      <c r="S164" s="4">
        <v>-47.5</v>
      </c>
      <c r="T164" s="4">
        <v>0.5</v>
      </c>
      <c r="W164" s="1">
        <v>2025</v>
      </c>
      <c r="X164" s="1" t="s">
        <v>307</v>
      </c>
      <c r="AF164" s="1" t="s">
        <v>310</v>
      </c>
    </row>
    <row r="165" spans="1:32" s="1" customFormat="1" x14ac:dyDescent="0.55000000000000004">
      <c r="A165" s="24" t="s">
        <v>133</v>
      </c>
      <c r="B165" s="1" t="s">
        <v>59</v>
      </c>
      <c r="C165" s="1" t="b">
        <v>1</v>
      </c>
      <c r="H165" s="1" t="s">
        <v>4</v>
      </c>
      <c r="I165" s="1" t="s">
        <v>89</v>
      </c>
      <c r="K165" s="3"/>
      <c r="L165" s="1" t="s">
        <v>61</v>
      </c>
      <c r="M165" s="1" t="s">
        <v>61</v>
      </c>
      <c r="N165" s="1">
        <v>298.14999999999998</v>
      </c>
      <c r="P165" s="1" t="s">
        <v>64</v>
      </c>
      <c r="Q165" s="4">
        <v>-11.8</v>
      </c>
      <c r="R165" s="4"/>
      <c r="S165" s="4">
        <v>-29.6</v>
      </c>
      <c r="T165" s="4"/>
      <c r="W165" s="1">
        <v>2024</v>
      </c>
      <c r="X165" s="1" t="s">
        <v>312</v>
      </c>
    </row>
    <row r="166" spans="1:32" s="1" customFormat="1" x14ac:dyDescent="0.55000000000000004">
      <c r="A166" s="24" t="s">
        <v>198</v>
      </c>
      <c r="B166" s="1" t="s">
        <v>59</v>
      </c>
      <c r="C166" s="1" t="b">
        <v>1</v>
      </c>
      <c r="H166" s="1" t="s">
        <v>4</v>
      </c>
      <c r="I166" s="1" t="s">
        <v>89</v>
      </c>
      <c r="K166" s="3"/>
      <c r="L166" s="1" t="s">
        <v>61</v>
      </c>
      <c r="M166" s="1" t="s">
        <v>61</v>
      </c>
      <c r="N166" s="1">
        <v>298.14999999999998</v>
      </c>
      <c r="P166" s="1" t="s">
        <v>64</v>
      </c>
      <c r="Q166" s="4">
        <v>-13.1</v>
      </c>
      <c r="R166" s="4"/>
      <c r="S166" s="4">
        <v>-37</v>
      </c>
      <c r="T166" s="4"/>
      <c r="W166" s="1">
        <v>2024</v>
      </c>
      <c r="X166" s="1" t="s">
        <v>312</v>
      </c>
      <c r="Y166" s="1" t="s">
        <v>313</v>
      </c>
      <c r="Z166" s="1" t="s">
        <v>314</v>
      </c>
      <c r="AA166" s="1" t="s">
        <v>315</v>
      </c>
      <c r="AB166" s="1" t="s">
        <v>316</v>
      </c>
      <c r="AC166" s="1" t="s">
        <v>317</v>
      </c>
    </row>
    <row r="167" spans="1:32" s="1" customFormat="1" x14ac:dyDescent="0.55000000000000004">
      <c r="A167" s="24" t="s">
        <v>202</v>
      </c>
      <c r="B167" s="1" t="s">
        <v>59</v>
      </c>
      <c r="C167" s="1" t="b">
        <v>1</v>
      </c>
      <c r="H167" s="1" t="s">
        <v>4</v>
      </c>
      <c r="I167" s="1" t="s">
        <v>89</v>
      </c>
      <c r="K167" s="3"/>
      <c r="L167" s="1" t="s">
        <v>61</v>
      </c>
      <c r="M167" s="1" t="s">
        <v>61</v>
      </c>
      <c r="N167" s="1">
        <v>298.14999999999998</v>
      </c>
      <c r="P167" s="1" t="s">
        <v>64</v>
      </c>
      <c r="Q167" s="4">
        <v>-7.9</v>
      </c>
      <c r="R167" s="4"/>
      <c r="S167" s="4">
        <v>-34.1</v>
      </c>
      <c r="T167" s="4"/>
      <c r="W167" s="1">
        <v>2024</v>
      </c>
      <c r="X167" s="1" t="s">
        <v>312</v>
      </c>
    </row>
    <row r="168" spans="1:32" s="1" customFormat="1" x14ac:dyDescent="0.55000000000000004">
      <c r="A168" s="24" t="s">
        <v>28</v>
      </c>
      <c r="B168" s="1" t="s">
        <v>59</v>
      </c>
      <c r="C168" s="1" t="b">
        <v>1</v>
      </c>
      <c r="H168" s="1" t="s">
        <v>4</v>
      </c>
      <c r="I168" s="1" t="s">
        <v>89</v>
      </c>
      <c r="K168" s="3"/>
      <c r="L168" s="1" t="s">
        <v>61</v>
      </c>
      <c r="M168" s="1" t="s">
        <v>61</v>
      </c>
      <c r="N168" s="1">
        <v>298.14999999999998</v>
      </c>
      <c r="P168" s="1" t="s">
        <v>64</v>
      </c>
      <c r="Q168" s="4">
        <v>-2</v>
      </c>
      <c r="R168" s="4"/>
      <c r="S168" s="4">
        <v>26.1</v>
      </c>
      <c r="T168" s="4"/>
      <c r="W168" s="1">
        <v>2024</v>
      </c>
      <c r="X168" s="1" t="s">
        <v>312</v>
      </c>
    </row>
    <row r="169" spans="1:32" s="1" customFormat="1" x14ac:dyDescent="0.55000000000000004">
      <c r="A169" s="24" t="s">
        <v>162</v>
      </c>
      <c r="B169" s="1" t="s">
        <v>59</v>
      </c>
      <c r="C169" s="1" t="b">
        <v>1</v>
      </c>
      <c r="H169" s="1" t="s">
        <v>4</v>
      </c>
      <c r="I169" s="1" t="s">
        <v>89</v>
      </c>
      <c r="K169" s="3"/>
      <c r="L169" s="1" t="s">
        <v>61</v>
      </c>
      <c r="M169" s="1" t="s">
        <v>61</v>
      </c>
      <c r="N169" s="1">
        <v>298.14999999999998</v>
      </c>
      <c r="P169" s="1" t="s">
        <v>64</v>
      </c>
      <c r="Q169" s="4">
        <v>-23.7</v>
      </c>
      <c r="R169" s="4"/>
      <c r="S169" s="4">
        <v>-42.9</v>
      </c>
      <c r="T169" s="4"/>
      <c r="W169" s="1">
        <v>2024</v>
      </c>
      <c r="X169" s="1" t="s">
        <v>312</v>
      </c>
    </row>
    <row r="170" spans="1:32" s="1" customFormat="1" x14ac:dyDescent="0.55000000000000004">
      <c r="A170" s="24" t="s">
        <v>153</v>
      </c>
      <c r="B170" s="1" t="s">
        <v>59</v>
      </c>
      <c r="C170" s="1" t="b">
        <v>1</v>
      </c>
      <c r="H170" s="1" t="s">
        <v>4</v>
      </c>
      <c r="I170" s="1" t="s">
        <v>89</v>
      </c>
      <c r="K170" s="3"/>
      <c r="L170" s="1" t="s">
        <v>61</v>
      </c>
      <c r="M170" s="1" t="s">
        <v>61</v>
      </c>
      <c r="N170" s="1">
        <v>298.14999999999998</v>
      </c>
      <c r="P170" s="1" t="s">
        <v>64</v>
      </c>
      <c r="Q170" s="4">
        <v>-20.399999999999999</v>
      </c>
      <c r="R170" s="4"/>
      <c r="S170" s="4">
        <v>-12.8</v>
      </c>
      <c r="T170" s="4"/>
      <c r="W170" s="1">
        <v>2024</v>
      </c>
      <c r="X170" s="1" t="s">
        <v>312</v>
      </c>
    </row>
    <row r="171" spans="1:32" s="26" customFormat="1" x14ac:dyDescent="0.55000000000000004">
      <c r="A171" s="25" t="s">
        <v>136</v>
      </c>
      <c r="B171" s="26" t="s">
        <v>59</v>
      </c>
      <c r="C171" s="26" t="b">
        <v>1</v>
      </c>
      <c r="H171" s="26" t="s">
        <v>4</v>
      </c>
      <c r="I171" s="26" t="s">
        <v>89</v>
      </c>
      <c r="K171" s="27"/>
      <c r="L171" s="26" t="s">
        <v>61</v>
      </c>
      <c r="M171" s="26" t="s">
        <v>61</v>
      </c>
      <c r="N171" s="26">
        <v>298.14999999999998</v>
      </c>
      <c r="P171" s="26" t="s">
        <v>64</v>
      </c>
      <c r="Q171" s="28">
        <v>-17</v>
      </c>
      <c r="R171" s="28"/>
      <c r="S171" s="28">
        <v>-23</v>
      </c>
      <c r="T171" s="28"/>
      <c r="W171" s="26">
        <v>2024</v>
      </c>
      <c r="X171" s="1" t="s">
        <v>312</v>
      </c>
    </row>
  </sheetData>
  <autoFilter ref="A1:AL94" xr:uid="{00000000-0001-0000-0000-000000000000}">
    <sortState xmlns:xlrd2="http://schemas.microsoft.com/office/spreadsheetml/2017/richdata2" ref="A2:AL122">
      <sortCondition ref="X1:X9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sheetPr codeName="Sheet2"/>
  <dimension ref="B2:G7"/>
  <sheetViews>
    <sheetView workbookViewId="0">
      <selection activeCell="G7" sqref="G7"/>
    </sheetView>
  </sheetViews>
  <sheetFormatPr defaultRowHeight="14.4" x14ac:dyDescent="0.55000000000000004"/>
  <sheetData>
    <row r="2" spans="2:7" x14ac:dyDescent="0.55000000000000004">
      <c r="B2" t="s">
        <v>296</v>
      </c>
      <c r="C2">
        <v>8.3140000000000001</v>
      </c>
    </row>
    <row r="3" spans="2:7" x14ac:dyDescent="0.55000000000000004">
      <c r="B3" s="22" t="s">
        <v>297</v>
      </c>
      <c r="C3" s="23">
        <v>4.1840000000000002</v>
      </c>
      <c r="E3" s="22"/>
      <c r="F3" s="23"/>
    </row>
    <row r="4" spans="2:7" x14ac:dyDescent="0.55000000000000004">
      <c r="B4" s="22"/>
      <c r="C4" s="23"/>
      <c r="E4" s="22"/>
      <c r="F4" s="23"/>
    </row>
    <row r="5" spans="2:7" x14ac:dyDescent="0.55000000000000004">
      <c r="B5" s="22"/>
      <c r="C5" s="23"/>
      <c r="E5" s="22" t="s">
        <v>298</v>
      </c>
      <c r="F5" s="23">
        <v>-2.3610000000000002</v>
      </c>
      <c r="G5">
        <f>F5*C2</f>
        <v>-19.629354000000003</v>
      </c>
    </row>
    <row r="6" spans="2:7" x14ac:dyDescent="0.55000000000000004">
      <c r="B6" s="22"/>
      <c r="C6" s="23"/>
      <c r="E6" s="22" t="s">
        <v>299</v>
      </c>
      <c r="F6" s="23">
        <v>-6.1356999999999999</v>
      </c>
      <c r="G6">
        <f>F6*C2</f>
        <v>-51.012209800000001</v>
      </c>
    </row>
    <row r="7" spans="2:7" x14ac:dyDescent="0.55000000000000004">
      <c r="B7" s="22"/>
      <c r="C7" s="23"/>
      <c r="E7" s="22"/>
      <c r="F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2025-07-25T15:46:26Z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